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lms\Desktop\Data Science Bootcamp\Analysis Projects\Crowfunding Analysis\"/>
    </mc:Choice>
  </mc:AlternateContent>
  <xr:revisionPtr revIDLastSave="0" documentId="13_ncr:1_{38A6C902-3E80-4D29-AB2D-A2C7D78CC3A2}" xr6:coauthVersionLast="45" xr6:coauthVersionMax="45" xr10:uidLastSave="{00000000-0000-0000-0000-000000000000}"/>
  <bookViews>
    <workbookView xWindow="28680" yWindow="-120" windowWidth="25440" windowHeight="15390" xr2:uid="{00000000-000D-0000-FFFF-FFFF00000000}"/>
  </bookViews>
  <sheets>
    <sheet name="Outcomes based on Goals" sheetId="3" r:id="rId1"/>
    <sheet name="Parent Categoryby Country" sheetId="4" r:id="rId2"/>
    <sheet name="Pivot Chart" sheetId="5" r:id="rId3"/>
    <sheet name="GB Kickstarter" sheetId="6" r:id="rId4"/>
    <sheet name="Pivot Chart Timing" sheetId="7" r:id="rId5"/>
    <sheet name="Kickstarter Data" sheetId="1" r:id="rId6"/>
    <sheet name="failed U.S. Kickstarters" sheetId="9" r:id="rId7"/>
    <sheet name="Descriptive Statistics" sheetId="10" r:id="rId8"/>
    <sheet name="Edinburgh Research" sheetId="8" r:id="rId9"/>
  </sheets>
  <externalReferences>
    <externalReference r:id="rId10"/>
    <externalReference r:id="rId11"/>
    <externalReference r:id="rId12"/>
    <externalReference r:id="rId13"/>
  </externalReferences>
  <definedNames>
    <definedName name="_xlnm._FilterDatabase" localSheetId="6" hidden="1">'failed U.S. Kickstarters'!$F$1:$F$4120</definedName>
    <definedName name="_xlnm._FilterDatabase" localSheetId="5" hidden="1">'Kickstarter Data'!$A$1:$T$4116</definedName>
  </definedNames>
  <calcPr calcId="191029"/>
  <pivotCaches>
    <pivotCache cacheId="14" r:id="rId14"/>
    <pivotCache cacheId="13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6" i="10" l="1"/>
  <c r="C5" i="10"/>
  <c r="C14" i="10"/>
  <c r="B14" i="10"/>
  <c r="B7" i="10"/>
  <c r="B6" i="10"/>
  <c r="B5" i="10"/>
  <c r="C11" i="10"/>
  <c r="C13" i="10"/>
  <c r="B12" i="10"/>
  <c r="B13" i="10"/>
  <c r="B11" i="10"/>
  <c r="C12" i="10"/>
  <c r="C4" i="10"/>
  <c r="B4" i="10"/>
  <c r="C7" i="10" l="1"/>
  <c r="C10" i="10"/>
  <c r="C9" i="10"/>
  <c r="C2" i="10"/>
  <c r="C3" i="10"/>
  <c r="B10" i="10"/>
  <c r="B9" i="10"/>
  <c r="B3" i="10"/>
  <c r="B2" i="10"/>
  <c r="T4115" i="9" l="1"/>
  <c r="S4115" i="9"/>
  <c r="P4115" i="9"/>
  <c r="O4115" i="9"/>
  <c r="T4114" i="9"/>
  <c r="S4114" i="9"/>
  <c r="P4114" i="9"/>
  <c r="O4114" i="9"/>
  <c r="T4113" i="9"/>
  <c r="S4113" i="9"/>
  <c r="P4113" i="9"/>
  <c r="O4113" i="9"/>
  <c r="T4112" i="9"/>
  <c r="S4112" i="9"/>
  <c r="P4112" i="9"/>
  <c r="O4112" i="9"/>
  <c r="T4111" i="9"/>
  <c r="S4111" i="9"/>
  <c r="P4111" i="9"/>
  <c r="O4111" i="9"/>
  <c r="T4110" i="9"/>
  <c r="S4110" i="9"/>
  <c r="P4110" i="9"/>
  <c r="O4110" i="9"/>
  <c r="T4109" i="9"/>
  <c r="S4109" i="9"/>
  <c r="P4109" i="9"/>
  <c r="O4109" i="9"/>
  <c r="T4108" i="9"/>
  <c r="S4108" i="9"/>
  <c r="P4108" i="9"/>
  <c r="O4108" i="9"/>
  <c r="T4107" i="9"/>
  <c r="S4107" i="9"/>
  <c r="P4107" i="9"/>
  <c r="O4107" i="9"/>
  <c r="T4106" i="9"/>
  <c r="S4106" i="9"/>
  <c r="P4106" i="9"/>
  <c r="O4106" i="9"/>
  <c r="T4105" i="9"/>
  <c r="S4105" i="9"/>
  <c r="P4105" i="9"/>
  <c r="O4105" i="9"/>
  <c r="T4104" i="9"/>
  <c r="S4104" i="9"/>
  <c r="P4104" i="9"/>
  <c r="O4104" i="9"/>
  <c r="T4103" i="9"/>
  <c r="S4103" i="9"/>
  <c r="P4103" i="9"/>
  <c r="O4103" i="9"/>
  <c r="T4102" i="9"/>
  <c r="S4102" i="9"/>
  <c r="P4102" i="9"/>
  <c r="O4102" i="9"/>
  <c r="T4101" i="9"/>
  <c r="S4101" i="9"/>
  <c r="P4101" i="9"/>
  <c r="O4101" i="9"/>
  <c r="T4100" i="9"/>
  <c r="S4100" i="9"/>
  <c r="P4100" i="9"/>
  <c r="O4100" i="9"/>
  <c r="T4099" i="9"/>
  <c r="S4099" i="9"/>
  <c r="P4099" i="9"/>
  <c r="O4099" i="9"/>
  <c r="T4098" i="9"/>
  <c r="S4098" i="9"/>
  <c r="P4098" i="9"/>
  <c r="O4098" i="9"/>
  <c r="T4097" i="9"/>
  <c r="S4097" i="9"/>
  <c r="P4097" i="9"/>
  <c r="O4097" i="9"/>
  <c r="T4096" i="9"/>
  <c r="S4096" i="9"/>
  <c r="P4096" i="9"/>
  <c r="O4096" i="9"/>
  <c r="T4095" i="9"/>
  <c r="S4095" i="9"/>
  <c r="P4095" i="9"/>
  <c r="O4095" i="9"/>
  <c r="T4094" i="9"/>
  <c r="S4094" i="9"/>
  <c r="P4094" i="9"/>
  <c r="O4094" i="9"/>
  <c r="T4093" i="9"/>
  <c r="S4093" i="9"/>
  <c r="P4093" i="9"/>
  <c r="O4093" i="9"/>
  <c r="T4092" i="9"/>
  <c r="S4092" i="9"/>
  <c r="P4092" i="9"/>
  <c r="O4092" i="9"/>
  <c r="T4091" i="9"/>
  <c r="S4091" i="9"/>
  <c r="P4091" i="9"/>
  <c r="O4091" i="9"/>
  <c r="T4090" i="9"/>
  <c r="S4090" i="9"/>
  <c r="P4090" i="9"/>
  <c r="O4090" i="9"/>
  <c r="T4089" i="9"/>
  <c r="S4089" i="9"/>
  <c r="P4089" i="9"/>
  <c r="O4089" i="9"/>
  <c r="T4088" i="9"/>
  <c r="S4088" i="9"/>
  <c r="P4088" i="9"/>
  <c r="O4088" i="9"/>
  <c r="T4087" i="9"/>
  <c r="S4087" i="9"/>
  <c r="P4087" i="9"/>
  <c r="O4087" i="9"/>
  <c r="T4086" i="9"/>
  <c r="S4086" i="9"/>
  <c r="P4086" i="9"/>
  <c r="O4086" i="9"/>
  <c r="T4085" i="9"/>
  <c r="S4085" i="9"/>
  <c r="P4085" i="9"/>
  <c r="O4085" i="9"/>
  <c r="T4084" i="9"/>
  <c r="S4084" i="9"/>
  <c r="P4084" i="9"/>
  <c r="O4084" i="9"/>
  <c r="T4083" i="9"/>
  <c r="S4083" i="9"/>
  <c r="P4083" i="9"/>
  <c r="O4083" i="9"/>
  <c r="T4082" i="9"/>
  <c r="S4082" i="9"/>
  <c r="P4082" i="9"/>
  <c r="O4082" i="9"/>
  <c r="T4081" i="9"/>
  <c r="S4081" i="9"/>
  <c r="P4081" i="9"/>
  <c r="O4081" i="9"/>
  <c r="T4080" i="9"/>
  <c r="S4080" i="9"/>
  <c r="P4080" i="9"/>
  <c r="O4080" i="9"/>
  <c r="T4079" i="9"/>
  <c r="S4079" i="9"/>
  <c r="P4079" i="9"/>
  <c r="O4079" i="9"/>
  <c r="T4078" i="9"/>
  <c r="S4078" i="9"/>
  <c r="P4078" i="9"/>
  <c r="O4078" i="9"/>
  <c r="T4077" i="9"/>
  <c r="S4077" i="9"/>
  <c r="P4077" i="9"/>
  <c r="O4077" i="9"/>
  <c r="T4076" i="9"/>
  <c r="S4076" i="9"/>
  <c r="P4076" i="9"/>
  <c r="O4076" i="9"/>
  <c r="T4075" i="9"/>
  <c r="S4075" i="9"/>
  <c r="P4075" i="9"/>
  <c r="O4075" i="9"/>
  <c r="T4074" i="9"/>
  <c r="S4074" i="9"/>
  <c r="P4074" i="9"/>
  <c r="O4074" i="9"/>
  <c r="T4073" i="9"/>
  <c r="S4073" i="9"/>
  <c r="P4073" i="9"/>
  <c r="O4073" i="9"/>
  <c r="T4072" i="9"/>
  <c r="S4072" i="9"/>
  <c r="P4072" i="9"/>
  <c r="O4072" i="9"/>
  <c r="T4071" i="9"/>
  <c r="S4071" i="9"/>
  <c r="P4071" i="9"/>
  <c r="O4071" i="9"/>
  <c r="T4070" i="9"/>
  <c r="S4070" i="9"/>
  <c r="P4070" i="9"/>
  <c r="O4070" i="9"/>
  <c r="T4069" i="9"/>
  <c r="S4069" i="9"/>
  <c r="P4069" i="9"/>
  <c r="O4069" i="9"/>
  <c r="T4068" i="9"/>
  <c r="S4068" i="9"/>
  <c r="P4068" i="9"/>
  <c r="O4068" i="9"/>
  <c r="T4067" i="9"/>
  <c r="S4067" i="9"/>
  <c r="P4067" i="9"/>
  <c r="O4067" i="9"/>
  <c r="T4066" i="9"/>
  <c r="S4066" i="9"/>
  <c r="P4066" i="9"/>
  <c r="O4066" i="9"/>
  <c r="T4065" i="9"/>
  <c r="S4065" i="9"/>
  <c r="P4065" i="9"/>
  <c r="O4065" i="9"/>
  <c r="T4064" i="9"/>
  <c r="S4064" i="9"/>
  <c r="P4064" i="9"/>
  <c r="O4064" i="9"/>
  <c r="T4063" i="9"/>
  <c r="S4063" i="9"/>
  <c r="P4063" i="9"/>
  <c r="O4063" i="9"/>
  <c r="T4062" i="9"/>
  <c r="S4062" i="9"/>
  <c r="P4062" i="9"/>
  <c r="O4062" i="9"/>
  <c r="T4061" i="9"/>
  <c r="S4061" i="9"/>
  <c r="P4061" i="9"/>
  <c r="O4061" i="9"/>
  <c r="T4060" i="9"/>
  <c r="S4060" i="9"/>
  <c r="P4060" i="9"/>
  <c r="O4060" i="9"/>
  <c r="T4059" i="9"/>
  <c r="S4059" i="9"/>
  <c r="P4059" i="9"/>
  <c r="O4059" i="9"/>
  <c r="T4058" i="9"/>
  <c r="S4058" i="9"/>
  <c r="P4058" i="9"/>
  <c r="O4058" i="9"/>
  <c r="T4057" i="9"/>
  <c r="S4057" i="9"/>
  <c r="P4057" i="9"/>
  <c r="O4057" i="9"/>
  <c r="T4056" i="9"/>
  <c r="S4056" i="9"/>
  <c r="P4056" i="9"/>
  <c r="O4056" i="9"/>
  <c r="T4055" i="9"/>
  <c r="S4055" i="9"/>
  <c r="P4055" i="9"/>
  <c r="O4055" i="9"/>
  <c r="T4054" i="9"/>
  <c r="S4054" i="9"/>
  <c r="P4054" i="9"/>
  <c r="O4054" i="9"/>
  <c r="T4053" i="9"/>
  <c r="S4053" i="9"/>
  <c r="P4053" i="9"/>
  <c r="O4053" i="9"/>
  <c r="T4052" i="9"/>
  <c r="S4052" i="9"/>
  <c r="P4052" i="9"/>
  <c r="O4052" i="9"/>
  <c r="T4051" i="9"/>
  <c r="S4051" i="9"/>
  <c r="P4051" i="9"/>
  <c r="O4051" i="9"/>
  <c r="T4050" i="9"/>
  <c r="S4050" i="9"/>
  <c r="P4050" i="9"/>
  <c r="O4050" i="9"/>
  <c r="T4049" i="9"/>
  <c r="S4049" i="9"/>
  <c r="P4049" i="9"/>
  <c r="O4049" i="9"/>
  <c r="T4048" i="9"/>
  <c r="S4048" i="9"/>
  <c r="P4048" i="9"/>
  <c r="O4048" i="9"/>
  <c r="T4047" i="9"/>
  <c r="S4047" i="9"/>
  <c r="P4047" i="9"/>
  <c r="O4047" i="9"/>
  <c r="T4046" i="9"/>
  <c r="S4046" i="9"/>
  <c r="P4046" i="9"/>
  <c r="O4046" i="9"/>
  <c r="T4045" i="9"/>
  <c r="S4045" i="9"/>
  <c r="P4045" i="9"/>
  <c r="O4045" i="9"/>
  <c r="T4044" i="9"/>
  <c r="S4044" i="9"/>
  <c r="P4044" i="9"/>
  <c r="O4044" i="9"/>
  <c r="T4043" i="9"/>
  <c r="S4043" i="9"/>
  <c r="P4043" i="9"/>
  <c r="O4043" i="9"/>
  <c r="T4042" i="9"/>
  <c r="S4042" i="9"/>
  <c r="P4042" i="9"/>
  <c r="O4042" i="9"/>
  <c r="T4041" i="9"/>
  <c r="S4041" i="9"/>
  <c r="P4041" i="9"/>
  <c r="O4041" i="9"/>
  <c r="T4040" i="9"/>
  <c r="S4040" i="9"/>
  <c r="P4040" i="9"/>
  <c r="O4040" i="9"/>
  <c r="T4039" i="9"/>
  <c r="S4039" i="9"/>
  <c r="P4039" i="9"/>
  <c r="O4039" i="9"/>
  <c r="T4038" i="9"/>
  <c r="S4038" i="9"/>
  <c r="P4038" i="9"/>
  <c r="O4038" i="9"/>
  <c r="T4037" i="9"/>
  <c r="S4037" i="9"/>
  <c r="P4037" i="9"/>
  <c r="O4037" i="9"/>
  <c r="T4036" i="9"/>
  <c r="S4036" i="9"/>
  <c r="P4036" i="9"/>
  <c r="O4036" i="9"/>
  <c r="T4035" i="9"/>
  <c r="S4035" i="9"/>
  <c r="P4035" i="9"/>
  <c r="O4035" i="9"/>
  <c r="T4034" i="9"/>
  <c r="S4034" i="9"/>
  <c r="P4034" i="9"/>
  <c r="O4034" i="9"/>
  <c r="T4033" i="9"/>
  <c r="S4033" i="9"/>
  <c r="P4033" i="9"/>
  <c r="O4033" i="9"/>
  <c r="T4032" i="9"/>
  <c r="S4032" i="9"/>
  <c r="P4032" i="9"/>
  <c r="O4032" i="9"/>
  <c r="T4031" i="9"/>
  <c r="S4031" i="9"/>
  <c r="P4031" i="9"/>
  <c r="O4031" i="9"/>
  <c r="T4030" i="9"/>
  <c r="S4030" i="9"/>
  <c r="P4030" i="9"/>
  <c r="O4030" i="9"/>
  <c r="T4029" i="9"/>
  <c r="S4029" i="9"/>
  <c r="P4029" i="9"/>
  <c r="O4029" i="9"/>
  <c r="T4028" i="9"/>
  <c r="S4028" i="9"/>
  <c r="P4028" i="9"/>
  <c r="O4028" i="9"/>
  <c r="T4027" i="9"/>
  <c r="S4027" i="9"/>
  <c r="P4027" i="9"/>
  <c r="O4027" i="9"/>
  <c r="T4026" i="9"/>
  <c r="S4026" i="9"/>
  <c r="P4026" i="9"/>
  <c r="O4026" i="9"/>
  <c r="T4025" i="9"/>
  <c r="S4025" i="9"/>
  <c r="P4025" i="9"/>
  <c r="O4025" i="9"/>
  <c r="T4024" i="9"/>
  <c r="S4024" i="9"/>
  <c r="P4024" i="9"/>
  <c r="O4024" i="9"/>
  <c r="T4023" i="9"/>
  <c r="S4023" i="9"/>
  <c r="P4023" i="9"/>
  <c r="O4023" i="9"/>
  <c r="T4022" i="9"/>
  <c r="S4022" i="9"/>
  <c r="P4022" i="9"/>
  <c r="O4022" i="9"/>
  <c r="T4021" i="9"/>
  <c r="S4021" i="9"/>
  <c r="P4021" i="9"/>
  <c r="O4021" i="9"/>
  <c r="T4020" i="9"/>
  <c r="S4020" i="9"/>
  <c r="P4020" i="9"/>
  <c r="O4020" i="9"/>
  <c r="T4019" i="9"/>
  <c r="S4019" i="9"/>
  <c r="P4019" i="9"/>
  <c r="O4019" i="9"/>
  <c r="T4018" i="9"/>
  <c r="S4018" i="9"/>
  <c r="P4018" i="9"/>
  <c r="O4018" i="9"/>
  <c r="T4017" i="9"/>
  <c r="S4017" i="9"/>
  <c r="P4017" i="9"/>
  <c r="O4017" i="9"/>
  <c r="T4016" i="9"/>
  <c r="S4016" i="9"/>
  <c r="P4016" i="9"/>
  <c r="O4016" i="9"/>
  <c r="T4015" i="9"/>
  <c r="S4015" i="9"/>
  <c r="P4015" i="9"/>
  <c r="O4015" i="9"/>
  <c r="T4014" i="9"/>
  <c r="S4014" i="9"/>
  <c r="P4014" i="9"/>
  <c r="O4014" i="9"/>
  <c r="T4013" i="9"/>
  <c r="S4013" i="9"/>
  <c r="P4013" i="9"/>
  <c r="O4013" i="9"/>
  <c r="T4012" i="9"/>
  <c r="S4012" i="9"/>
  <c r="P4012" i="9"/>
  <c r="O4012" i="9"/>
  <c r="T4011" i="9"/>
  <c r="S4011" i="9"/>
  <c r="P4011" i="9"/>
  <c r="O4011" i="9"/>
  <c r="T4010" i="9"/>
  <c r="S4010" i="9"/>
  <c r="P4010" i="9"/>
  <c r="O4010" i="9"/>
  <c r="T4009" i="9"/>
  <c r="S4009" i="9"/>
  <c r="P4009" i="9"/>
  <c r="O4009" i="9"/>
  <c r="T4008" i="9"/>
  <c r="S4008" i="9"/>
  <c r="P4008" i="9"/>
  <c r="O4008" i="9"/>
  <c r="T4007" i="9"/>
  <c r="S4007" i="9"/>
  <c r="P4007" i="9"/>
  <c r="O4007" i="9"/>
  <c r="T4006" i="9"/>
  <c r="S4006" i="9"/>
  <c r="P4006" i="9"/>
  <c r="O4006" i="9"/>
  <c r="T4005" i="9"/>
  <c r="S4005" i="9"/>
  <c r="P4005" i="9"/>
  <c r="O4005" i="9"/>
  <c r="T4004" i="9"/>
  <c r="S4004" i="9"/>
  <c r="P4004" i="9"/>
  <c r="O4004" i="9"/>
  <c r="T4003" i="9"/>
  <c r="S4003" i="9"/>
  <c r="P4003" i="9"/>
  <c r="O4003" i="9"/>
  <c r="T4002" i="9"/>
  <c r="S4002" i="9"/>
  <c r="P4002" i="9"/>
  <c r="O4002" i="9"/>
  <c r="T4001" i="9"/>
  <c r="S4001" i="9"/>
  <c r="P4001" i="9"/>
  <c r="O4001" i="9"/>
  <c r="T4000" i="9"/>
  <c r="S4000" i="9"/>
  <c r="P4000" i="9"/>
  <c r="O4000" i="9"/>
  <c r="T3999" i="9"/>
  <c r="S3999" i="9"/>
  <c r="P3999" i="9"/>
  <c r="O3999" i="9"/>
  <c r="T3998" i="9"/>
  <c r="S3998" i="9"/>
  <c r="P3998" i="9"/>
  <c r="O3998" i="9"/>
  <c r="T3997" i="9"/>
  <c r="S3997" i="9"/>
  <c r="P3997" i="9"/>
  <c r="O3997" i="9"/>
  <c r="T3996" i="9"/>
  <c r="S3996" i="9"/>
  <c r="P3996" i="9"/>
  <c r="O3996" i="9"/>
  <c r="T3995" i="9"/>
  <c r="S3995" i="9"/>
  <c r="P3995" i="9"/>
  <c r="O3995" i="9"/>
  <c r="T3994" i="9"/>
  <c r="S3994" i="9"/>
  <c r="P3994" i="9"/>
  <c r="O3994" i="9"/>
  <c r="T3993" i="9"/>
  <c r="S3993" i="9"/>
  <c r="P3993" i="9"/>
  <c r="O3993" i="9"/>
  <c r="T3992" i="9"/>
  <c r="S3992" i="9"/>
  <c r="P3992" i="9"/>
  <c r="O3992" i="9"/>
  <c r="T3991" i="9"/>
  <c r="S3991" i="9"/>
  <c r="P3991" i="9"/>
  <c r="O3991" i="9"/>
  <c r="T3990" i="9"/>
  <c r="S3990" i="9"/>
  <c r="P3990" i="9"/>
  <c r="O3990" i="9"/>
  <c r="T3989" i="9"/>
  <c r="S3989" i="9"/>
  <c r="P3989" i="9"/>
  <c r="O3989" i="9"/>
  <c r="T3988" i="9"/>
  <c r="S3988" i="9"/>
  <c r="P3988" i="9"/>
  <c r="O3988" i="9"/>
  <c r="T3987" i="9"/>
  <c r="S3987" i="9"/>
  <c r="P3987" i="9"/>
  <c r="O3987" i="9"/>
  <c r="T3986" i="9"/>
  <c r="S3986" i="9"/>
  <c r="P3986" i="9"/>
  <c r="O3986" i="9"/>
  <c r="T3985" i="9"/>
  <c r="S3985" i="9"/>
  <c r="P3985" i="9"/>
  <c r="O3985" i="9"/>
  <c r="T3984" i="9"/>
  <c r="S3984" i="9"/>
  <c r="P3984" i="9"/>
  <c r="O3984" i="9"/>
  <c r="T3983" i="9"/>
  <c r="S3983" i="9"/>
  <c r="P3983" i="9"/>
  <c r="O3983" i="9"/>
  <c r="T3982" i="9"/>
  <c r="S3982" i="9"/>
  <c r="P3982" i="9"/>
  <c r="O3982" i="9"/>
  <c r="T3981" i="9"/>
  <c r="S3981" i="9"/>
  <c r="P3981" i="9"/>
  <c r="O3981" i="9"/>
  <c r="T3980" i="9"/>
  <c r="S3980" i="9"/>
  <c r="P3980" i="9"/>
  <c r="O3980" i="9"/>
  <c r="T3979" i="9"/>
  <c r="S3979" i="9"/>
  <c r="P3979" i="9"/>
  <c r="O3979" i="9"/>
  <c r="T3978" i="9"/>
  <c r="S3978" i="9"/>
  <c r="P3978" i="9"/>
  <c r="O3978" i="9"/>
  <c r="T3977" i="9"/>
  <c r="S3977" i="9"/>
  <c r="P3977" i="9"/>
  <c r="O3977" i="9"/>
  <c r="T3976" i="9"/>
  <c r="S3976" i="9"/>
  <c r="P3976" i="9"/>
  <c r="O3976" i="9"/>
  <c r="T3975" i="9"/>
  <c r="S3975" i="9"/>
  <c r="P3975" i="9"/>
  <c r="O3975" i="9"/>
  <c r="T3974" i="9"/>
  <c r="S3974" i="9"/>
  <c r="P3974" i="9"/>
  <c r="O3974" i="9"/>
  <c r="T3973" i="9"/>
  <c r="S3973" i="9"/>
  <c r="P3973" i="9"/>
  <c r="O3973" i="9"/>
  <c r="T3972" i="9"/>
  <c r="S3972" i="9"/>
  <c r="P3972" i="9"/>
  <c r="O3972" i="9"/>
  <c r="T3971" i="9"/>
  <c r="S3971" i="9"/>
  <c r="P3971" i="9"/>
  <c r="O3971" i="9"/>
  <c r="T3970" i="9"/>
  <c r="S3970" i="9"/>
  <c r="P3970" i="9"/>
  <c r="O3970" i="9"/>
  <c r="T3969" i="9"/>
  <c r="S3969" i="9"/>
  <c r="P3969" i="9"/>
  <c r="O3969" i="9"/>
  <c r="T3968" i="9"/>
  <c r="S3968" i="9"/>
  <c r="P3968" i="9"/>
  <c r="O3968" i="9"/>
  <c r="T3967" i="9"/>
  <c r="S3967" i="9"/>
  <c r="P3967" i="9"/>
  <c r="O3967" i="9"/>
  <c r="T3966" i="9"/>
  <c r="S3966" i="9"/>
  <c r="P3966" i="9"/>
  <c r="O3966" i="9"/>
  <c r="T3965" i="9"/>
  <c r="S3965" i="9"/>
  <c r="P3965" i="9"/>
  <c r="O3965" i="9"/>
  <c r="T3964" i="9"/>
  <c r="S3964" i="9"/>
  <c r="P3964" i="9"/>
  <c r="O3964" i="9"/>
  <c r="T3963" i="9"/>
  <c r="S3963" i="9"/>
  <c r="P3963" i="9"/>
  <c r="O3963" i="9"/>
  <c r="T3962" i="9"/>
  <c r="S3962" i="9"/>
  <c r="P3962" i="9"/>
  <c r="O3962" i="9"/>
  <c r="T3961" i="9"/>
  <c r="S3961" i="9"/>
  <c r="P3961" i="9"/>
  <c r="O3961" i="9"/>
  <c r="T3960" i="9"/>
  <c r="S3960" i="9"/>
  <c r="P3960" i="9"/>
  <c r="O3960" i="9"/>
  <c r="T3959" i="9"/>
  <c r="S3959" i="9"/>
  <c r="P3959" i="9"/>
  <c r="O3959" i="9"/>
  <c r="T3958" i="9"/>
  <c r="S3958" i="9"/>
  <c r="P3958" i="9"/>
  <c r="O3958" i="9"/>
  <c r="T3957" i="9"/>
  <c r="S3957" i="9"/>
  <c r="P3957" i="9"/>
  <c r="O3957" i="9"/>
  <c r="T3956" i="9"/>
  <c r="S3956" i="9"/>
  <c r="P3956" i="9"/>
  <c r="O3956" i="9"/>
  <c r="T3955" i="9"/>
  <c r="S3955" i="9"/>
  <c r="P3955" i="9"/>
  <c r="O3955" i="9"/>
  <c r="T3954" i="9"/>
  <c r="S3954" i="9"/>
  <c r="P3954" i="9"/>
  <c r="O3954" i="9"/>
  <c r="T3953" i="9"/>
  <c r="S3953" i="9"/>
  <c r="P3953" i="9"/>
  <c r="O3953" i="9"/>
  <c r="T3952" i="9"/>
  <c r="S3952" i="9"/>
  <c r="P3952" i="9"/>
  <c r="O3952" i="9"/>
  <c r="T3951" i="9"/>
  <c r="S3951" i="9"/>
  <c r="P3951" i="9"/>
  <c r="O3951" i="9"/>
  <c r="T3950" i="9"/>
  <c r="S3950" i="9"/>
  <c r="P3950" i="9"/>
  <c r="O3950" i="9"/>
  <c r="T3949" i="9"/>
  <c r="S3949" i="9"/>
  <c r="P3949" i="9"/>
  <c r="O3949" i="9"/>
  <c r="T3948" i="9"/>
  <c r="S3948" i="9"/>
  <c r="P3948" i="9"/>
  <c r="O3948" i="9"/>
  <c r="T3947" i="9"/>
  <c r="S3947" i="9"/>
  <c r="P3947" i="9"/>
  <c r="O3947" i="9"/>
  <c r="T3946" i="9"/>
  <c r="S3946" i="9"/>
  <c r="P3946" i="9"/>
  <c r="O3946" i="9"/>
  <c r="T3945" i="9"/>
  <c r="S3945" i="9"/>
  <c r="P3945" i="9"/>
  <c r="O3945" i="9"/>
  <c r="T3944" i="9"/>
  <c r="S3944" i="9"/>
  <c r="P3944" i="9"/>
  <c r="O3944" i="9"/>
  <c r="T3943" i="9"/>
  <c r="S3943" i="9"/>
  <c r="P3943" i="9"/>
  <c r="O3943" i="9"/>
  <c r="T3942" i="9"/>
  <c r="S3942" i="9"/>
  <c r="P3942" i="9"/>
  <c r="O3942" i="9"/>
  <c r="T3941" i="9"/>
  <c r="S3941" i="9"/>
  <c r="P3941" i="9"/>
  <c r="O3941" i="9"/>
  <c r="T3940" i="9"/>
  <c r="S3940" i="9"/>
  <c r="P3940" i="9"/>
  <c r="O3940" i="9"/>
  <c r="T3939" i="9"/>
  <c r="S3939" i="9"/>
  <c r="P3939" i="9"/>
  <c r="O3939" i="9"/>
  <c r="T3938" i="9"/>
  <c r="S3938" i="9"/>
  <c r="P3938" i="9"/>
  <c r="O3938" i="9"/>
  <c r="T3937" i="9"/>
  <c r="S3937" i="9"/>
  <c r="P3937" i="9"/>
  <c r="O3937" i="9"/>
  <c r="T3936" i="9"/>
  <c r="S3936" i="9"/>
  <c r="P3936" i="9"/>
  <c r="O3936" i="9"/>
  <c r="T3935" i="9"/>
  <c r="S3935" i="9"/>
  <c r="P3935" i="9"/>
  <c r="O3935" i="9"/>
  <c r="T3934" i="9"/>
  <c r="S3934" i="9"/>
  <c r="P3934" i="9"/>
  <c r="O3934" i="9"/>
  <c r="T3933" i="9"/>
  <c r="S3933" i="9"/>
  <c r="P3933" i="9"/>
  <c r="O3933" i="9"/>
  <c r="T3932" i="9"/>
  <c r="S3932" i="9"/>
  <c r="P3932" i="9"/>
  <c r="O3932" i="9"/>
  <c r="T3931" i="9"/>
  <c r="S3931" i="9"/>
  <c r="P3931" i="9"/>
  <c r="O3931" i="9"/>
  <c r="T3930" i="9"/>
  <c r="S3930" i="9"/>
  <c r="P3930" i="9"/>
  <c r="O3930" i="9"/>
  <c r="T3929" i="9"/>
  <c r="S3929" i="9"/>
  <c r="P3929" i="9"/>
  <c r="O3929" i="9"/>
  <c r="T3928" i="9"/>
  <c r="S3928" i="9"/>
  <c r="P3928" i="9"/>
  <c r="O3928" i="9"/>
  <c r="T3927" i="9"/>
  <c r="S3927" i="9"/>
  <c r="P3927" i="9"/>
  <c r="O3927" i="9"/>
  <c r="T3926" i="9"/>
  <c r="S3926" i="9"/>
  <c r="P3926" i="9"/>
  <c r="O3926" i="9"/>
  <c r="T3925" i="9"/>
  <c r="S3925" i="9"/>
  <c r="P3925" i="9"/>
  <c r="O3925" i="9"/>
  <c r="T3924" i="9"/>
  <c r="S3924" i="9"/>
  <c r="P3924" i="9"/>
  <c r="O3924" i="9"/>
  <c r="T3923" i="9"/>
  <c r="S3923" i="9"/>
  <c r="P3923" i="9"/>
  <c r="O3923" i="9"/>
  <c r="T3922" i="9"/>
  <c r="S3922" i="9"/>
  <c r="P3922" i="9"/>
  <c r="O3922" i="9"/>
  <c r="T3921" i="9"/>
  <c r="S3921" i="9"/>
  <c r="P3921" i="9"/>
  <c r="O3921" i="9"/>
  <c r="T3920" i="9"/>
  <c r="S3920" i="9"/>
  <c r="P3920" i="9"/>
  <c r="O3920" i="9"/>
  <c r="T3919" i="9"/>
  <c r="S3919" i="9"/>
  <c r="P3919" i="9"/>
  <c r="O3919" i="9"/>
  <c r="T3918" i="9"/>
  <c r="S3918" i="9"/>
  <c r="P3918" i="9"/>
  <c r="O3918" i="9"/>
  <c r="T3917" i="9"/>
  <c r="S3917" i="9"/>
  <c r="P3917" i="9"/>
  <c r="O3917" i="9"/>
  <c r="T3916" i="9"/>
  <c r="S3916" i="9"/>
  <c r="P3916" i="9"/>
  <c r="O3916" i="9"/>
  <c r="T3915" i="9"/>
  <c r="S3915" i="9"/>
  <c r="P3915" i="9"/>
  <c r="O3915" i="9"/>
  <c r="T3914" i="9"/>
  <c r="S3914" i="9"/>
  <c r="P3914" i="9"/>
  <c r="O3914" i="9"/>
  <c r="T3913" i="9"/>
  <c r="S3913" i="9"/>
  <c r="P3913" i="9"/>
  <c r="O3913" i="9"/>
  <c r="T3912" i="9"/>
  <c r="S3912" i="9"/>
  <c r="P3912" i="9"/>
  <c r="O3912" i="9"/>
  <c r="T3911" i="9"/>
  <c r="S3911" i="9"/>
  <c r="P3911" i="9"/>
  <c r="O3911" i="9"/>
  <c r="T3910" i="9"/>
  <c r="S3910" i="9"/>
  <c r="P3910" i="9"/>
  <c r="O3910" i="9"/>
  <c r="T3909" i="9"/>
  <c r="S3909" i="9"/>
  <c r="P3909" i="9"/>
  <c r="O3909" i="9"/>
  <c r="T3908" i="9"/>
  <c r="S3908" i="9"/>
  <c r="P3908" i="9"/>
  <c r="O3908" i="9"/>
  <c r="T3907" i="9"/>
  <c r="S3907" i="9"/>
  <c r="P3907" i="9"/>
  <c r="O3907" i="9"/>
  <c r="T3906" i="9"/>
  <c r="S3906" i="9"/>
  <c r="P3906" i="9"/>
  <c r="O3906" i="9"/>
  <c r="T3905" i="9"/>
  <c r="S3905" i="9"/>
  <c r="P3905" i="9"/>
  <c r="O3905" i="9"/>
  <c r="T3904" i="9"/>
  <c r="S3904" i="9"/>
  <c r="P3904" i="9"/>
  <c r="O3904" i="9"/>
  <c r="T3903" i="9"/>
  <c r="S3903" i="9"/>
  <c r="P3903" i="9"/>
  <c r="O3903" i="9"/>
  <c r="T3902" i="9"/>
  <c r="S3902" i="9"/>
  <c r="P3902" i="9"/>
  <c r="O3902" i="9"/>
  <c r="T3901" i="9"/>
  <c r="S3901" i="9"/>
  <c r="P3901" i="9"/>
  <c r="O3901" i="9"/>
  <c r="T3900" i="9"/>
  <c r="S3900" i="9"/>
  <c r="P3900" i="9"/>
  <c r="O3900" i="9"/>
  <c r="T3899" i="9"/>
  <c r="S3899" i="9"/>
  <c r="P3899" i="9"/>
  <c r="O3899" i="9"/>
  <c r="T3898" i="9"/>
  <c r="S3898" i="9"/>
  <c r="P3898" i="9"/>
  <c r="O3898" i="9"/>
  <c r="T3897" i="9"/>
  <c r="S3897" i="9"/>
  <c r="P3897" i="9"/>
  <c r="O3897" i="9"/>
  <c r="T3896" i="9"/>
  <c r="S3896" i="9"/>
  <c r="P3896" i="9"/>
  <c r="O3896" i="9"/>
  <c r="T3895" i="9"/>
  <c r="S3895" i="9"/>
  <c r="P3895" i="9"/>
  <c r="O3895" i="9"/>
  <c r="T3894" i="9"/>
  <c r="S3894" i="9"/>
  <c r="P3894" i="9"/>
  <c r="O3894" i="9"/>
  <c r="T3893" i="9"/>
  <c r="S3893" i="9"/>
  <c r="P3893" i="9"/>
  <c r="O3893" i="9"/>
  <c r="T3892" i="9"/>
  <c r="S3892" i="9"/>
  <c r="P3892" i="9"/>
  <c r="O3892" i="9"/>
  <c r="T3891" i="9"/>
  <c r="S3891" i="9"/>
  <c r="P3891" i="9"/>
  <c r="O3891" i="9"/>
  <c r="T3890" i="9"/>
  <c r="S3890" i="9"/>
  <c r="P3890" i="9"/>
  <c r="O3890" i="9"/>
  <c r="T3889" i="9"/>
  <c r="S3889" i="9"/>
  <c r="P3889" i="9"/>
  <c r="O3889" i="9"/>
  <c r="T3888" i="9"/>
  <c r="S3888" i="9"/>
  <c r="P3888" i="9"/>
  <c r="O3888" i="9"/>
  <c r="T3887" i="9"/>
  <c r="S3887" i="9"/>
  <c r="P3887" i="9"/>
  <c r="O3887" i="9"/>
  <c r="T3886" i="9"/>
  <c r="S3886" i="9"/>
  <c r="P3886" i="9"/>
  <c r="O3886" i="9"/>
  <c r="T3885" i="9"/>
  <c r="S3885" i="9"/>
  <c r="P3885" i="9"/>
  <c r="O3885" i="9"/>
  <c r="T3884" i="9"/>
  <c r="S3884" i="9"/>
  <c r="P3884" i="9"/>
  <c r="O3884" i="9"/>
  <c r="T3883" i="9"/>
  <c r="S3883" i="9"/>
  <c r="P3883" i="9"/>
  <c r="O3883" i="9"/>
  <c r="T3882" i="9"/>
  <c r="S3882" i="9"/>
  <c r="P3882" i="9"/>
  <c r="O3882" i="9"/>
  <c r="T3881" i="9"/>
  <c r="S3881" i="9"/>
  <c r="P3881" i="9"/>
  <c r="O3881" i="9"/>
  <c r="T3880" i="9"/>
  <c r="S3880" i="9"/>
  <c r="P3880" i="9"/>
  <c r="O3880" i="9"/>
  <c r="T3879" i="9"/>
  <c r="S3879" i="9"/>
  <c r="P3879" i="9"/>
  <c r="O3879" i="9"/>
  <c r="T3878" i="9"/>
  <c r="S3878" i="9"/>
  <c r="P3878" i="9"/>
  <c r="O3878" i="9"/>
  <c r="T3877" i="9"/>
  <c r="S3877" i="9"/>
  <c r="P3877" i="9"/>
  <c r="O3877" i="9"/>
  <c r="T3876" i="9"/>
  <c r="S3876" i="9"/>
  <c r="P3876" i="9"/>
  <c r="O3876" i="9"/>
  <c r="T3875" i="9"/>
  <c r="S3875" i="9"/>
  <c r="P3875" i="9"/>
  <c r="O3875" i="9"/>
  <c r="T3874" i="9"/>
  <c r="S3874" i="9"/>
  <c r="P3874" i="9"/>
  <c r="O3874" i="9"/>
  <c r="T3873" i="9"/>
  <c r="S3873" i="9"/>
  <c r="P3873" i="9"/>
  <c r="O3873" i="9"/>
  <c r="T3872" i="9"/>
  <c r="S3872" i="9"/>
  <c r="P3872" i="9"/>
  <c r="O3872" i="9"/>
  <c r="T3871" i="9"/>
  <c r="S3871" i="9"/>
  <c r="P3871" i="9"/>
  <c r="O3871" i="9"/>
  <c r="T3870" i="9"/>
  <c r="S3870" i="9"/>
  <c r="P3870" i="9"/>
  <c r="O3870" i="9"/>
  <c r="T3869" i="9"/>
  <c r="S3869" i="9"/>
  <c r="P3869" i="9"/>
  <c r="O3869" i="9"/>
  <c r="T3868" i="9"/>
  <c r="S3868" i="9"/>
  <c r="P3868" i="9"/>
  <c r="O3868" i="9"/>
  <c r="T3867" i="9"/>
  <c r="S3867" i="9"/>
  <c r="P3867" i="9"/>
  <c r="O3867" i="9"/>
  <c r="T3866" i="9"/>
  <c r="S3866" i="9"/>
  <c r="P3866" i="9"/>
  <c r="O3866" i="9"/>
  <c r="T3865" i="9"/>
  <c r="S3865" i="9"/>
  <c r="P3865" i="9"/>
  <c r="O3865" i="9"/>
  <c r="T3864" i="9"/>
  <c r="S3864" i="9"/>
  <c r="P3864" i="9"/>
  <c r="O3864" i="9"/>
  <c r="T3863" i="9"/>
  <c r="S3863" i="9"/>
  <c r="P3863" i="9"/>
  <c r="O3863" i="9"/>
  <c r="T3862" i="9"/>
  <c r="S3862" i="9"/>
  <c r="P3862" i="9"/>
  <c r="O3862" i="9"/>
  <c r="T3861" i="9"/>
  <c r="S3861" i="9"/>
  <c r="P3861" i="9"/>
  <c r="O3861" i="9"/>
  <c r="T3860" i="9"/>
  <c r="S3860" i="9"/>
  <c r="P3860" i="9"/>
  <c r="O3860" i="9"/>
  <c r="T3859" i="9"/>
  <c r="S3859" i="9"/>
  <c r="P3859" i="9"/>
  <c r="O3859" i="9"/>
  <c r="T3858" i="9"/>
  <c r="S3858" i="9"/>
  <c r="P3858" i="9"/>
  <c r="O3858" i="9"/>
  <c r="T3857" i="9"/>
  <c r="S3857" i="9"/>
  <c r="P3857" i="9"/>
  <c r="O3857" i="9"/>
  <c r="T3856" i="9"/>
  <c r="S3856" i="9"/>
  <c r="P3856" i="9"/>
  <c r="O3856" i="9"/>
  <c r="T3855" i="9"/>
  <c r="S3855" i="9"/>
  <c r="P3855" i="9"/>
  <c r="O3855" i="9"/>
  <c r="T3854" i="9"/>
  <c r="S3854" i="9"/>
  <c r="P3854" i="9"/>
  <c r="O3854" i="9"/>
  <c r="T3853" i="9"/>
  <c r="S3853" i="9"/>
  <c r="P3853" i="9"/>
  <c r="O3853" i="9"/>
  <c r="T3852" i="9"/>
  <c r="S3852" i="9"/>
  <c r="P3852" i="9"/>
  <c r="O3852" i="9"/>
  <c r="T3851" i="9"/>
  <c r="S3851" i="9"/>
  <c r="P3851" i="9"/>
  <c r="O3851" i="9"/>
  <c r="T3850" i="9"/>
  <c r="S3850" i="9"/>
  <c r="P3850" i="9"/>
  <c r="O3850" i="9"/>
  <c r="T3849" i="9"/>
  <c r="S3849" i="9"/>
  <c r="P3849" i="9"/>
  <c r="O3849" i="9"/>
  <c r="T3848" i="9"/>
  <c r="S3848" i="9"/>
  <c r="P3848" i="9"/>
  <c r="O3848" i="9"/>
  <c r="T3847" i="9"/>
  <c r="S3847" i="9"/>
  <c r="P3847" i="9"/>
  <c r="O3847" i="9"/>
  <c r="T3846" i="9"/>
  <c r="S3846" i="9"/>
  <c r="P3846" i="9"/>
  <c r="O3846" i="9"/>
  <c r="T3845" i="9"/>
  <c r="S3845" i="9"/>
  <c r="P3845" i="9"/>
  <c r="O3845" i="9"/>
  <c r="T3844" i="9"/>
  <c r="S3844" i="9"/>
  <c r="P3844" i="9"/>
  <c r="O3844" i="9"/>
  <c r="T3843" i="9"/>
  <c r="S3843" i="9"/>
  <c r="P3843" i="9"/>
  <c r="O3843" i="9"/>
  <c r="T3842" i="9"/>
  <c r="S3842" i="9"/>
  <c r="P3842" i="9"/>
  <c r="O3842" i="9"/>
  <c r="T3841" i="9"/>
  <c r="S3841" i="9"/>
  <c r="P3841" i="9"/>
  <c r="O3841" i="9"/>
  <c r="T3840" i="9"/>
  <c r="S3840" i="9"/>
  <c r="P3840" i="9"/>
  <c r="O3840" i="9"/>
  <c r="T3839" i="9"/>
  <c r="S3839" i="9"/>
  <c r="P3839" i="9"/>
  <c r="O3839" i="9"/>
  <c r="T3838" i="9"/>
  <c r="S3838" i="9"/>
  <c r="P3838" i="9"/>
  <c r="O3838" i="9"/>
  <c r="T3837" i="9"/>
  <c r="S3837" i="9"/>
  <c r="P3837" i="9"/>
  <c r="O3837" i="9"/>
  <c r="T3836" i="9"/>
  <c r="S3836" i="9"/>
  <c r="P3836" i="9"/>
  <c r="O3836" i="9"/>
  <c r="T3835" i="9"/>
  <c r="S3835" i="9"/>
  <c r="P3835" i="9"/>
  <c r="O3835" i="9"/>
  <c r="T3834" i="9"/>
  <c r="S3834" i="9"/>
  <c r="P3834" i="9"/>
  <c r="O3834" i="9"/>
  <c r="T3833" i="9"/>
  <c r="S3833" i="9"/>
  <c r="P3833" i="9"/>
  <c r="O3833" i="9"/>
  <c r="T3832" i="9"/>
  <c r="S3832" i="9"/>
  <c r="P3832" i="9"/>
  <c r="O3832" i="9"/>
  <c r="T3831" i="9"/>
  <c r="S3831" i="9"/>
  <c r="P3831" i="9"/>
  <c r="O3831" i="9"/>
  <c r="T3830" i="9"/>
  <c r="S3830" i="9"/>
  <c r="P3830" i="9"/>
  <c r="O3830" i="9"/>
  <c r="T3829" i="9"/>
  <c r="S3829" i="9"/>
  <c r="P3829" i="9"/>
  <c r="O3829" i="9"/>
  <c r="T3828" i="9"/>
  <c r="S3828" i="9"/>
  <c r="P3828" i="9"/>
  <c r="O3828" i="9"/>
  <c r="T3827" i="9"/>
  <c r="S3827" i="9"/>
  <c r="P3827" i="9"/>
  <c r="O3827" i="9"/>
  <c r="T3826" i="9"/>
  <c r="S3826" i="9"/>
  <c r="P3826" i="9"/>
  <c r="O3826" i="9"/>
  <c r="T3825" i="9"/>
  <c r="S3825" i="9"/>
  <c r="P3825" i="9"/>
  <c r="O3825" i="9"/>
  <c r="T3824" i="9"/>
  <c r="S3824" i="9"/>
  <c r="P3824" i="9"/>
  <c r="O3824" i="9"/>
  <c r="T3823" i="9"/>
  <c r="S3823" i="9"/>
  <c r="P3823" i="9"/>
  <c r="O3823" i="9"/>
  <c r="T3822" i="9"/>
  <c r="S3822" i="9"/>
  <c r="P3822" i="9"/>
  <c r="O3822" i="9"/>
  <c r="T3821" i="9"/>
  <c r="S3821" i="9"/>
  <c r="P3821" i="9"/>
  <c r="O3821" i="9"/>
  <c r="T3820" i="9"/>
  <c r="S3820" i="9"/>
  <c r="P3820" i="9"/>
  <c r="O3820" i="9"/>
  <c r="T3819" i="9"/>
  <c r="S3819" i="9"/>
  <c r="P3819" i="9"/>
  <c r="O3819" i="9"/>
  <c r="T3818" i="9"/>
  <c r="S3818" i="9"/>
  <c r="P3818" i="9"/>
  <c r="O3818" i="9"/>
  <c r="T3817" i="9"/>
  <c r="S3817" i="9"/>
  <c r="P3817" i="9"/>
  <c r="O3817" i="9"/>
  <c r="T3816" i="9"/>
  <c r="S3816" i="9"/>
  <c r="P3816" i="9"/>
  <c r="O3816" i="9"/>
  <c r="T3815" i="9"/>
  <c r="S3815" i="9"/>
  <c r="P3815" i="9"/>
  <c r="O3815" i="9"/>
  <c r="T3814" i="9"/>
  <c r="S3814" i="9"/>
  <c r="P3814" i="9"/>
  <c r="O3814" i="9"/>
  <c r="T3813" i="9"/>
  <c r="S3813" i="9"/>
  <c r="P3813" i="9"/>
  <c r="O3813" i="9"/>
  <c r="T3812" i="9"/>
  <c r="S3812" i="9"/>
  <c r="P3812" i="9"/>
  <c r="O3812" i="9"/>
  <c r="T3811" i="9"/>
  <c r="S3811" i="9"/>
  <c r="P3811" i="9"/>
  <c r="O3811" i="9"/>
  <c r="T3810" i="9"/>
  <c r="S3810" i="9"/>
  <c r="P3810" i="9"/>
  <c r="O3810" i="9"/>
  <c r="T3809" i="9"/>
  <c r="S3809" i="9"/>
  <c r="P3809" i="9"/>
  <c r="O3809" i="9"/>
  <c r="T3808" i="9"/>
  <c r="S3808" i="9"/>
  <c r="P3808" i="9"/>
  <c r="O3808" i="9"/>
  <c r="T3807" i="9"/>
  <c r="S3807" i="9"/>
  <c r="P3807" i="9"/>
  <c r="O3807" i="9"/>
  <c r="T3806" i="9"/>
  <c r="S3806" i="9"/>
  <c r="P3806" i="9"/>
  <c r="O3806" i="9"/>
  <c r="T3805" i="9"/>
  <c r="S3805" i="9"/>
  <c r="P3805" i="9"/>
  <c r="O3805" i="9"/>
  <c r="T3804" i="9"/>
  <c r="S3804" i="9"/>
  <c r="P3804" i="9"/>
  <c r="O3804" i="9"/>
  <c r="T3803" i="9"/>
  <c r="S3803" i="9"/>
  <c r="P3803" i="9"/>
  <c r="O3803" i="9"/>
  <c r="T3802" i="9"/>
  <c r="S3802" i="9"/>
  <c r="P3802" i="9"/>
  <c r="O3802" i="9"/>
  <c r="T3801" i="9"/>
  <c r="S3801" i="9"/>
  <c r="P3801" i="9"/>
  <c r="O3801" i="9"/>
  <c r="T3800" i="9"/>
  <c r="S3800" i="9"/>
  <c r="P3800" i="9"/>
  <c r="O3800" i="9"/>
  <c r="T3799" i="9"/>
  <c r="S3799" i="9"/>
  <c r="P3799" i="9"/>
  <c r="O3799" i="9"/>
  <c r="T3798" i="9"/>
  <c r="S3798" i="9"/>
  <c r="P3798" i="9"/>
  <c r="O3798" i="9"/>
  <c r="T3797" i="9"/>
  <c r="S3797" i="9"/>
  <c r="P3797" i="9"/>
  <c r="O3797" i="9"/>
  <c r="T3796" i="9"/>
  <c r="S3796" i="9"/>
  <c r="P3796" i="9"/>
  <c r="O3796" i="9"/>
  <c r="T3795" i="9"/>
  <c r="S3795" i="9"/>
  <c r="P3795" i="9"/>
  <c r="O3795" i="9"/>
  <c r="T3794" i="9"/>
  <c r="S3794" i="9"/>
  <c r="P3794" i="9"/>
  <c r="O3794" i="9"/>
  <c r="T3793" i="9"/>
  <c r="S3793" i="9"/>
  <c r="P3793" i="9"/>
  <c r="O3793" i="9"/>
  <c r="T3792" i="9"/>
  <c r="S3792" i="9"/>
  <c r="P3792" i="9"/>
  <c r="O3792" i="9"/>
  <c r="T3791" i="9"/>
  <c r="S3791" i="9"/>
  <c r="P3791" i="9"/>
  <c r="O3791" i="9"/>
  <c r="T3790" i="9"/>
  <c r="S3790" i="9"/>
  <c r="P3790" i="9"/>
  <c r="O3790" i="9"/>
  <c r="T3789" i="9"/>
  <c r="S3789" i="9"/>
  <c r="P3789" i="9"/>
  <c r="O3789" i="9"/>
  <c r="T3788" i="9"/>
  <c r="S3788" i="9"/>
  <c r="P3788" i="9"/>
  <c r="O3788" i="9"/>
  <c r="T3787" i="9"/>
  <c r="S3787" i="9"/>
  <c r="P3787" i="9"/>
  <c r="O3787" i="9"/>
  <c r="T3786" i="9"/>
  <c r="S3786" i="9"/>
  <c r="P3786" i="9"/>
  <c r="O3786" i="9"/>
  <c r="T3785" i="9"/>
  <c r="S3785" i="9"/>
  <c r="P3785" i="9"/>
  <c r="O3785" i="9"/>
  <c r="T3784" i="9"/>
  <c r="S3784" i="9"/>
  <c r="P3784" i="9"/>
  <c r="O3784" i="9"/>
  <c r="T3783" i="9"/>
  <c r="S3783" i="9"/>
  <c r="P3783" i="9"/>
  <c r="O3783" i="9"/>
  <c r="T3782" i="9"/>
  <c r="S3782" i="9"/>
  <c r="P3782" i="9"/>
  <c r="O3782" i="9"/>
  <c r="T3781" i="9"/>
  <c r="S3781" i="9"/>
  <c r="P3781" i="9"/>
  <c r="O3781" i="9"/>
  <c r="T3780" i="9"/>
  <c r="S3780" i="9"/>
  <c r="P3780" i="9"/>
  <c r="O3780" i="9"/>
  <c r="T3779" i="9"/>
  <c r="S3779" i="9"/>
  <c r="P3779" i="9"/>
  <c r="O3779" i="9"/>
  <c r="T3778" i="9"/>
  <c r="S3778" i="9"/>
  <c r="P3778" i="9"/>
  <c r="O3778" i="9"/>
  <c r="T3777" i="9"/>
  <c r="S3777" i="9"/>
  <c r="P3777" i="9"/>
  <c r="O3777" i="9"/>
  <c r="T3776" i="9"/>
  <c r="S3776" i="9"/>
  <c r="P3776" i="9"/>
  <c r="O3776" i="9"/>
  <c r="T3775" i="9"/>
  <c r="S3775" i="9"/>
  <c r="P3775" i="9"/>
  <c r="O3775" i="9"/>
  <c r="T3774" i="9"/>
  <c r="S3774" i="9"/>
  <c r="P3774" i="9"/>
  <c r="O3774" i="9"/>
  <c r="T3773" i="9"/>
  <c r="S3773" i="9"/>
  <c r="P3773" i="9"/>
  <c r="O3773" i="9"/>
  <c r="T3772" i="9"/>
  <c r="S3772" i="9"/>
  <c r="P3772" i="9"/>
  <c r="O3772" i="9"/>
  <c r="T3771" i="9"/>
  <c r="S3771" i="9"/>
  <c r="P3771" i="9"/>
  <c r="O3771" i="9"/>
  <c r="T3770" i="9"/>
  <c r="S3770" i="9"/>
  <c r="P3770" i="9"/>
  <c r="O3770" i="9"/>
  <c r="T3769" i="9"/>
  <c r="S3769" i="9"/>
  <c r="P3769" i="9"/>
  <c r="O3769" i="9"/>
  <c r="T3768" i="9"/>
  <c r="S3768" i="9"/>
  <c r="P3768" i="9"/>
  <c r="O3768" i="9"/>
  <c r="T3767" i="9"/>
  <c r="S3767" i="9"/>
  <c r="P3767" i="9"/>
  <c r="O3767" i="9"/>
  <c r="T3766" i="9"/>
  <c r="S3766" i="9"/>
  <c r="P3766" i="9"/>
  <c r="O3766" i="9"/>
  <c r="T3765" i="9"/>
  <c r="S3765" i="9"/>
  <c r="P3765" i="9"/>
  <c r="O3765" i="9"/>
  <c r="T3764" i="9"/>
  <c r="S3764" i="9"/>
  <c r="P3764" i="9"/>
  <c r="O3764" i="9"/>
  <c r="T3763" i="9"/>
  <c r="S3763" i="9"/>
  <c r="P3763" i="9"/>
  <c r="O3763" i="9"/>
  <c r="T3762" i="9"/>
  <c r="S3762" i="9"/>
  <c r="P3762" i="9"/>
  <c r="O3762" i="9"/>
  <c r="T3761" i="9"/>
  <c r="S3761" i="9"/>
  <c r="P3761" i="9"/>
  <c r="O3761" i="9"/>
  <c r="T3760" i="9"/>
  <c r="S3760" i="9"/>
  <c r="P3760" i="9"/>
  <c r="O3760" i="9"/>
  <c r="T3759" i="9"/>
  <c r="S3759" i="9"/>
  <c r="P3759" i="9"/>
  <c r="O3759" i="9"/>
  <c r="T3758" i="9"/>
  <c r="S3758" i="9"/>
  <c r="P3758" i="9"/>
  <c r="O3758" i="9"/>
  <c r="T3757" i="9"/>
  <c r="S3757" i="9"/>
  <c r="P3757" i="9"/>
  <c r="O3757" i="9"/>
  <c r="T3756" i="9"/>
  <c r="S3756" i="9"/>
  <c r="P3756" i="9"/>
  <c r="O3756" i="9"/>
  <c r="T3755" i="9"/>
  <c r="S3755" i="9"/>
  <c r="P3755" i="9"/>
  <c r="O3755" i="9"/>
  <c r="T3754" i="9"/>
  <c r="S3754" i="9"/>
  <c r="P3754" i="9"/>
  <c r="O3754" i="9"/>
  <c r="T3753" i="9"/>
  <c r="S3753" i="9"/>
  <c r="P3753" i="9"/>
  <c r="O3753" i="9"/>
  <c r="T3752" i="9"/>
  <c r="S3752" i="9"/>
  <c r="P3752" i="9"/>
  <c r="O3752" i="9"/>
  <c r="T3751" i="9"/>
  <c r="S3751" i="9"/>
  <c r="P3751" i="9"/>
  <c r="O3751" i="9"/>
  <c r="T3750" i="9"/>
  <c r="S3750" i="9"/>
  <c r="P3750" i="9"/>
  <c r="O3750" i="9"/>
  <c r="T3749" i="9"/>
  <c r="S3749" i="9"/>
  <c r="P3749" i="9"/>
  <c r="O3749" i="9"/>
  <c r="T3748" i="9"/>
  <c r="S3748" i="9"/>
  <c r="P3748" i="9"/>
  <c r="O3748" i="9"/>
  <c r="T3747" i="9"/>
  <c r="S3747" i="9"/>
  <c r="P3747" i="9"/>
  <c r="O3747" i="9"/>
  <c r="T3746" i="9"/>
  <c r="S3746" i="9"/>
  <c r="P3746" i="9"/>
  <c r="O3746" i="9"/>
  <c r="T3745" i="9"/>
  <c r="S3745" i="9"/>
  <c r="P3745" i="9"/>
  <c r="O3745" i="9"/>
  <c r="T3744" i="9"/>
  <c r="S3744" i="9"/>
  <c r="P3744" i="9"/>
  <c r="O3744" i="9"/>
  <c r="T3743" i="9"/>
  <c r="S3743" i="9"/>
  <c r="P3743" i="9"/>
  <c r="O3743" i="9"/>
  <c r="T3742" i="9"/>
  <c r="S3742" i="9"/>
  <c r="P3742" i="9"/>
  <c r="O3742" i="9"/>
  <c r="T3741" i="9"/>
  <c r="S3741" i="9"/>
  <c r="P3741" i="9"/>
  <c r="O3741" i="9"/>
  <c r="T3740" i="9"/>
  <c r="S3740" i="9"/>
  <c r="P3740" i="9"/>
  <c r="O3740" i="9"/>
  <c r="T3739" i="9"/>
  <c r="S3739" i="9"/>
  <c r="P3739" i="9"/>
  <c r="O3739" i="9"/>
  <c r="T3738" i="9"/>
  <c r="S3738" i="9"/>
  <c r="P3738" i="9"/>
  <c r="O3738" i="9"/>
  <c r="T3737" i="9"/>
  <c r="S3737" i="9"/>
  <c r="P3737" i="9"/>
  <c r="O3737" i="9"/>
  <c r="T3736" i="9"/>
  <c r="S3736" i="9"/>
  <c r="P3736" i="9"/>
  <c r="O3736" i="9"/>
  <c r="T3735" i="9"/>
  <c r="S3735" i="9"/>
  <c r="P3735" i="9"/>
  <c r="O3735" i="9"/>
  <c r="T3734" i="9"/>
  <c r="S3734" i="9"/>
  <c r="P3734" i="9"/>
  <c r="O3734" i="9"/>
  <c r="T3733" i="9"/>
  <c r="S3733" i="9"/>
  <c r="P3733" i="9"/>
  <c r="O3733" i="9"/>
  <c r="T3732" i="9"/>
  <c r="S3732" i="9"/>
  <c r="P3732" i="9"/>
  <c r="O3732" i="9"/>
  <c r="T3731" i="9"/>
  <c r="S3731" i="9"/>
  <c r="P3731" i="9"/>
  <c r="O3731" i="9"/>
  <c r="T3730" i="9"/>
  <c r="S3730" i="9"/>
  <c r="P3730" i="9"/>
  <c r="O3730" i="9"/>
  <c r="T3729" i="9"/>
  <c r="S3729" i="9"/>
  <c r="P3729" i="9"/>
  <c r="O3729" i="9"/>
  <c r="T3728" i="9"/>
  <c r="S3728" i="9"/>
  <c r="P3728" i="9"/>
  <c r="O3728" i="9"/>
  <c r="T3727" i="9"/>
  <c r="S3727" i="9"/>
  <c r="P3727" i="9"/>
  <c r="O3727" i="9"/>
  <c r="T3726" i="9"/>
  <c r="S3726" i="9"/>
  <c r="P3726" i="9"/>
  <c r="O3726" i="9"/>
  <c r="T3725" i="9"/>
  <c r="S3725" i="9"/>
  <c r="P3725" i="9"/>
  <c r="O3725" i="9"/>
  <c r="T3724" i="9"/>
  <c r="S3724" i="9"/>
  <c r="P3724" i="9"/>
  <c r="O3724" i="9"/>
  <c r="T3723" i="9"/>
  <c r="S3723" i="9"/>
  <c r="P3723" i="9"/>
  <c r="O3723" i="9"/>
  <c r="T3722" i="9"/>
  <c r="S3722" i="9"/>
  <c r="P3722" i="9"/>
  <c r="O3722" i="9"/>
  <c r="T3721" i="9"/>
  <c r="S3721" i="9"/>
  <c r="P3721" i="9"/>
  <c r="O3721" i="9"/>
  <c r="T3720" i="9"/>
  <c r="S3720" i="9"/>
  <c r="P3720" i="9"/>
  <c r="O3720" i="9"/>
  <c r="T3719" i="9"/>
  <c r="S3719" i="9"/>
  <c r="P3719" i="9"/>
  <c r="O3719" i="9"/>
  <c r="T3718" i="9"/>
  <c r="S3718" i="9"/>
  <c r="P3718" i="9"/>
  <c r="O3718" i="9"/>
  <c r="T3717" i="9"/>
  <c r="S3717" i="9"/>
  <c r="P3717" i="9"/>
  <c r="O3717" i="9"/>
  <c r="T3716" i="9"/>
  <c r="S3716" i="9"/>
  <c r="P3716" i="9"/>
  <c r="O3716" i="9"/>
  <c r="T3715" i="9"/>
  <c r="S3715" i="9"/>
  <c r="P3715" i="9"/>
  <c r="O3715" i="9"/>
  <c r="T3714" i="9"/>
  <c r="S3714" i="9"/>
  <c r="P3714" i="9"/>
  <c r="O3714" i="9"/>
  <c r="T3713" i="9"/>
  <c r="S3713" i="9"/>
  <c r="P3713" i="9"/>
  <c r="O3713" i="9"/>
  <c r="T3712" i="9"/>
  <c r="S3712" i="9"/>
  <c r="P3712" i="9"/>
  <c r="O3712" i="9"/>
  <c r="T3711" i="9"/>
  <c r="S3711" i="9"/>
  <c r="P3711" i="9"/>
  <c r="O3711" i="9"/>
  <c r="T3710" i="9"/>
  <c r="S3710" i="9"/>
  <c r="P3710" i="9"/>
  <c r="O3710" i="9"/>
  <c r="T3709" i="9"/>
  <c r="S3709" i="9"/>
  <c r="P3709" i="9"/>
  <c r="O3709" i="9"/>
  <c r="T3708" i="9"/>
  <c r="S3708" i="9"/>
  <c r="P3708" i="9"/>
  <c r="O3708" i="9"/>
  <c r="T3707" i="9"/>
  <c r="S3707" i="9"/>
  <c r="P3707" i="9"/>
  <c r="O3707" i="9"/>
  <c r="T3706" i="9"/>
  <c r="S3706" i="9"/>
  <c r="P3706" i="9"/>
  <c r="O3706" i="9"/>
  <c r="T3705" i="9"/>
  <c r="S3705" i="9"/>
  <c r="P3705" i="9"/>
  <c r="O3705" i="9"/>
  <c r="T3704" i="9"/>
  <c r="S3704" i="9"/>
  <c r="P3704" i="9"/>
  <c r="O3704" i="9"/>
  <c r="T3703" i="9"/>
  <c r="S3703" i="9"/>
  <c r="P3703" i="9"/>
  <c r="O3703" i="9"/>
  <c r="T3702" i="9"/>
  <c r="S3702" i="9"/>
  <c r="P3702" i="9"/>
  <c r="O3702" i="9"/>
  <c r="T3701" i="9"/>
  <c r="S3701" i="9"/>
  <c r="P3701" i="9"/>
  <c r="O3701" i="9"/>
  <c r="T3700" i="9"/>
  <c r="S3700" i="9"/>
  <c r="P3700" i="9"/>
  <c r="O3700" i="9"/>
  <c r="T3699" i="9"/>
  <c r="S3699" i="9"/>
  <c r="P3699" i="9"/>
  <c r="O3699" i="9"/>
  <c r="T3698" i="9"/>
  <c r="S3698" i="9"/>
  <c r="P3698" i="9"/>
  <c r="O3698" i="9"/>
  <c r="T3697" i="9"/>
  <c r="S3697" i="9"/>
  <c r="P3697" i="9"/>
  <c r="O3697" i="9"/>
  <c r="T3696" i="9"/>
  <c r="S3696" i="9"/>
  <c r="P3696" i="9"/>
  <c r="O3696" i="9"/>
  <c r="T3695" i="9"/>
  <c r="S3695" i="9"/>
  <c r="P3695" i="9"/>
  <c r="O3695" i="9"/>
  <c r="T3694" i="9"/>
  <c r="S3694" i="9"/>
  <c r="P3694" i="9"/>
  <c r="O3694" i="9"/>
  <c r="T3693" i="9"/>
  <c r="S3693" i="9"/>
  <c r="P3693" i="9"/>
  <c r="O3693" i="9"/>
  <c r="T3692" i="9"/>
  <c r="S3692" i="9"/>
  <c r="P3692" i="9"/>
  <c r="O3692" i="9"/>
  <c r="T3691" i="9"/>
  <c r="S3691" i="9"/>
  <c r="P3691" i="9"/>
  <c r="O3691" i="9"/>
  <c r="T3690" i="9"/>
  <c r="S3690" i="9"/>
  <c r="P3690" i="9"/>
  <c r="O3690" i="9"/>
  <c r="T3689" i="9"/>
  <c r="S3689" i="9"/>
  <c r="P3689" i="9"/>
  <c r="O3689" i="9"/>
  <c r="T3688" i="9"/>
  <c r="S3688" i="9"/>
  <c r="P3688" i="9"/>
  <c r="O3688" i="9"/>
  <c r="T3687" i="9"/>
  <c r="S3687" i="9"/>
  <c r="P3687" i="9"/>
  <c r="O3687" i="9"/>
  <c r="T3686" i="9"/>
  <c r="S3686" i="9"/>
  <c r="P3686" i="9"/>
  <c r="O3686" i="9"/>
  <c r="T3685" i="9"/>
  <c r="S3685" i="9"/>
  <c r="P3685" i="9"/>
  <c r="O3685" i="9"/>
  <c r="T3684" i="9"/>
  <c r="S3684" i="9"/>
  <c r="P3684" i="9"/>
  <c r="O3684" i="9"/>
  <c r="T3683" i="9"/>
  <c r="S3683" i="9"/>
  <c r="P3683" i="9"/>
  <c r="O3683" i="9"/>
  <c r="T3682" i="9"/>
  <c r="S3682" i="9"/>
  <c r="P3682" i="9"/>
  <c r="O3682" i="9"/>
  <c r="T3681" i="9"/>
  <c r="S3681" i="9"/>
  <c r="P3681" i="9"/>
  <c r="O3681" i="9"/>
  <c r="T3680" i="9"/>
  <c r="S3680" i="9"/>
  <c r="P3680" i="9"/>
  <c r="O3680" i="9"/>
  <c r="T3679" i="9"/>
  <c r="S3679" i="9"/>
  <c r="P3679" i="9"/>
  <c r="O3679" i="9"/>
  <c r="T3678" i="9"/>
  <c r="S3678" i="9"/>
  <c r="P3678" i="9"/>
  <c r="O3678" i="9"/>
  <c r="T3677" i="9"/>
  <c r="S3677" i="9"/>
  <c r="P3677" i="9"/>
  <c r="O3677" i="9"/>
  <c r="T3676" i="9"/>
  <c r="S3676" i="9"/>
  <c r="P3676" i="9"/>
  <c r="O3676" i="9"/>
  <c r="T3675" i="9"/>
  <c r="S3675" i="9"/>
  <c r="P3675" i="9"/>
  <c r="O3675" i="9"/>
  <c r="T3674" i="9"/>
  <c r="S3674" i="9"/>
  <c r="P3674" i="9"/>
  <c r="O3674" i="9"/>
  <c r="T3673" i="9"/>
  <c r="S3673" i="9"/>
  <c r="P3673" i="9"/>
  <c r="O3673" i="9"/>
  <c r="T3672" i="9"/>
  <c r="S3672" i="9"/>
  <c r="P3672" i="9"/>
  <c r="O3672" i="9"/>
  <c r="T3671" i="9"/>
  <c r="S3671" i="9"/>
  <c r="P3671" i="9"/>
  <c r="O3671" i="9"/>
  <c r="T3670" i="9"/>
  <c r="S3670" i="9"/>
  <c r="P3670" i="9"/>
  <c r="O3670" i="9"/>
  <c r="T3669" i="9"/>
  <c r="S3669" i="9"/>
  <c r="P3669" i="9"/>
  <c r="O3669" i="9"/>
  <c r="T3668" i="9"/>
  <c r="S3668" i="9"/>
  <c r="P3668" i="9"/>
  <c r="O3668" i="9"/>
  <c r="T3667" i="9"/>
  <c r="S3667" i="9"/>
  <c r="P3667" i="9"/>
  <c r="O3667" i="9"/>
  <c r="T3666" i="9"/>
  <c r="S3666" i="9"/>
  <c r="P3666" i="9"/>
  <c r="O3666" i="9"/>
  <c r="T3665" i="9"/>
  <c r="S3665" i="9"/>
  <c r="P3665" i="9"/>
  <c r="O3665" i="9"/>
  <c r="T3664" i="9"/>
  <c r="S3664" i="9"/>
  <c r="P3664" i="9"/>
  <c r="O3664" i="9"/>
  <c r="T3663" i="9"/>
  <c r="S3663" i="9"/>
  <c r="P3663" i="9"/>
  <c r="O3663" i="9"/>
  <c r="T3662" i="9"/>
  <c r="S3662" i="9"/>
  <c r="P3662" i="9"/>
  <c r="O3662" i="9"/>
  <c r="T3661" i="9"/>
  <c r="S3661" i="9"/>
  <c r="P3661" i="9"/>
  <c r="O3661" i="9"/>
  <c r="T3660" i="9"/>
  <c r="S3660" i="9"/>
  <c r="P3660" i="9"/>
  <c r="O3660" i="9"/>
  <c r="T3659" i="9"/>
  <c r="S3659" i="9"/>
  <c r="P3659" i="9"/>
  <c r="O3659" i="9"/>
  <c r="T3658" i="9"/>
  <c r="S3658" i="9"/>
  <c r="P3658" i="9"/>
  <c r="O3658" i="9"/>
  <c r="T3657" i="9"/>
  <c r="S3657" i="9"/>
  <c r="P3657" i="9"/>
  <c r="O3657" i="9"/>
  <c r="T3656" i="9"/>
  <c r="S3656" i="9"/>
  <c r="P3656" i="9"/>
  <c r="O3656" i="9"/>
  <c r="T3655" i="9"/>
  <c r="S3655" i="9"/>
  <c r="P3655" i="9"/>
  <c r="O3655" i="9"/>
  <c r="T3654" i="9"/>
  <c r="S3654" i="9"/>
  <c r="P3654" i="9"/>
  <c r="O3654" i="9"/>
  <c r="T3653" i="9"/>
  <c r="S3653" i="9"/>
  <c r="P3653" i="9"/>
  <c r="O3653" i="9"/>
  <c r="T3652" i="9"/>
  <c r="S3652" i="9"/>
  <c r="P3652" i="9"/>
  <c r="O3652" i="9"/>
  <c r="T3651" i="9"/>
  <c r="S3651" i="9"/>
  <c r="P3651" i="9"/>
  <c r="O3651" i="9"/>
  <c r="T3650" i="9"/>
  <c r="S3650" i="9"/>
  <c r="P3650" i="9"/>
  <c r="O3650" i="9"/>
  <c r="T3649" i="9"/>
  <c r="S3649" i="9"/>
  <c r="P3649" i="9"/>
  <c r="O3649" i="9"/>
  <c r="T3648" i="9"/>
  <c r="S3648" i="9"/>
  <c r="P3648" i="9"/>
  <c r="O3648" i="9"/>
  <c r="T3647" i="9"/>
  <c r="S3647" i="9"/>
  <c r="P3647" i="9"/>
  <c r="O3647" i="9"/>
  <c r="T3646" i="9"/>
  <c r="S3646" i="9"/>
  <c r="P3646" i="9"/>
  <c r="O3646" i="9"/>
  <c r="T3645" i="9"/>
  <c r="S3645" i="9"/>
  <c r="P3645" i="9"/>
  <c r="O3645" i="9"/>
  <c r="T3644" i="9"/>
  <c r="S3644" i="9"/>
  <c r="P3644" i="9"/>
  <c r="O3644" i="9"/>
  <c r="T3643" i="9"/>
  <c r="S3643" i="9"/>
  <c r="P3643" i="9"/>
  <c r="O3643" i="9"/>
  <c r="T3642" i="9"/>
  <c r="S3642" i="9"/>
  <c r="P3642" i="9"/>
  <c r="O3642" i="9"/>
  <c r="T3641" i="9"/>
  <c r="S3641" i="9"/>
  <c r="P3641" i="9"/>
  <c r="O3641" i="9"/>
  <c r="T3640" i="9"/>
  <c r="S3640" i="9"/>
  <c r="P3640" i="9"/>
  <c r="O3640" i="9"/>
  <c r="T3639" i="9"/>
  <c r="S3639" i="9"/>
  <c r="P3639" i="9"/>
  <c r="O3639" i="9"/>
  <c r="T3638" i="9"/>
  <c r="S3638" i="9"/>
  <c r="P3638" i="9"/>
  <c r="O3638" i="9"/>
  <c r="T3637" i="9"/>
  <c r="S3637" i="9"/>
  <c r="P3637" i="9"/>
  <c r="O3637" i="9"/>
  <c r="T3636" i="9"/>
  <c r="S3636" i="9"/>
  <c r="P3636" i="9"/>
  <c r="O3636" i="9"/>
  <c r="T3635" i="9"/>
  <c r="S3635" i="9"/>
  <c r="P3635" i="9"/>
  <c r="O3635" i="9"/>
  <c r="T3634" i="9"/>
  <c r="S3634" i="9"/>
  <c r="P3634" i="9"/>
  <c r="O3634" i="9"/>
  <c r="T3633" i="9"/>
  <c r="S3633" i="9"/>
  <c r="P3633" i="9"/>
  <c r="O3633" i="9"/>
  <c r="T3632" i="9"/>
  <c r="S3632" i="9"/>
  <c r="P3632" i="9"/>
  <c r="O3632" i="9"/>
  <c r="T3631" i="9"/>
  <c r="S3631" i="9"/>
  <c r="P3631" i="9"/>
  <c r="O3631" i="9"/>
  <c r="T3630" i="9"/>
  <c r="S3630" i="9"/>
  <c r="P3630" i="9"/>
  <c r="O3630" i="9"/>
  <c r="T3629" i="9"/>
  <c r="S3629" i="9"/>
  <c r="P3629" i="9"/>
  <c r="O3629" i="9"/>
  <c r="T3628" i="9"/>
  <c r="S3628" i="9"/>
  <c r="P3628" i="9"/>
  <c r="O3628" i="9"/>
  <c r="T3627" i="9"/>
  <c r="S3627" i="9"/>
  <c r="P3627" i="9"/>
  <c r="O3627" i="9"/>
  <c r="T3626" i="9"/>
  <c r="S3626" i="9"/>
  <c r="P3626" i="9"/>
  <c r="O3626" i="9"/>
  <c r="T3625" i="9"/>
  <c r="S3625" i="9"/>
  <c r="P3625" i="9"/>
  <c r="O3625" i="9"/>
  <c r="T3624" i="9"/>
  <c r="S3624" i="9"/>
  <c r="P3624" i="9"/>
  <c r="O3624" i="9"/>
  <c r="T3623" i="9"/>
  <c r="S3623" i="9"/>
  <c r="P3623" i="9"/>
  <c r="O3623" i="9"/>
  <c r="T3622" i="9"/>
  <c r="S3622" i="9"/>
  <c r="P3622" i="9"/>
  <c r="O3622" i="9"/>
  <c r="T3621" i="9"/>
  <c r="S3621" i="9"/>
  <c r="P3621" i="9"/>
  <c r="O3621" i="9"/>
  <c r="T3620" i="9"/>
  <c r="S3620" i="9"/>
  <c r="P3620" i="9"/>
  <c r="O3620" i="9"/>
  <c r="T3619" i="9"/>
  <c r="S3619" i="9"/>
  <c r="P3619" i="9"/>
  <c r="O3619" i="9"/>
  <c r="T3618" i="9"/>
  <c r="S3618" i="9"/>
  <c r="P3618" i="9"/>
  <c r="O3618" i="9"/>
  <c r="T3617" i="9"/>
  <c r="S3617" i="9"/>
  <c r="P3617" i="9"/>
  <c r="O3617" i="9"/>
  <c r="T3616" i="9"/>
  <c r="S3616" i="9"/>
  <c r="P3616" i="9"/>
  <c r="O3616" i="9"/>
  <c r="T3615" i="9"/>
  <c r="S3615" i="9"/>
  <c r="P3615" i="9"/>
  <c r="O3615" i="9"/>
  <c r="T3614" i="9"/>
  <c r="S3614" i="9"/>
  <c r="P3614" i="9"/>
  <c r="O3614" i="9"/>
  <c r="T3613" i="9"/>
  <c r="S3613" i="9"/>
  <c r="P3613" i="9"/>
  <c r="O3613" i="9"/>
  <c r="T3612" i="9"/>
  <c r="S3612" i="9"/>
  <c r="P3612" i="9"/>
  <c r="O3612" i="9"/>
  <c r="T3611" i="9"/>
  <c r="S3611" i="9"/>
  <c r="P3611" i="9"/>
  <c r="O3611" i="9"/>
  <c r="T3610" i="9"/>
  <c r="S3610" i="9"/>
  <c r="P3610" i="9"/>
  <c r="O3610" i="9"/>
  <c r="T3609" i="9"/>
  <c r="S3609" i="9"/>
  <c r="P3609" i="9"/>
  <c r="O3609" i="9"/>
  <c r="T3608" i="9"/>
  <c r="S3608" i="9"/>
  <c r="P3608" i="9"/>
  <c r="O3608" i="9"/>
  <c r="T3607" i="9"/>
  <c r="S3607" i="9"/>
  <c r="P3607" i="9"/>
  <c r="O3607" i="9"/>
  <c r="T3606" i="9"/>
  <c r="S3606" i="9"/>
  <c r="P3606" i="9"/>
  <c r="O3606" i="9"/>
  <c r="T3605" i="9"/>
  <c r="S3605" i="9"/>
  <c r="P3605" i="9"/>
  <c r="O3605" i="9"/>
  <c r="T3604" i="9"/>
  <c r="S3604" i="9"/>
  <c r="P3604" i="9"/>
  <c r="O3604" i="9"/>
  <c r="T3603" i="9"/>
  <c r="S3603" i="9"/>
  <c r="P3603" i="9"/>
  <c r="O3603" i="9"/>
  <c r="T3602" i="9"/>
  <c r="S3602" i="9"/>
  <c r="P3602" i="9"/>
  <c r="O3602" i="9"/>
  <c r="T3601" i="9"/>
  <c r="S3601" i="9"/>
  <c r="P3601" i="9"/>
  <c r="O3601" i="9"/>
  <c r="T3600" i="9"/>
  <c r="S3600" i="9"/>
  <c r="P3600" i="9"/>
  <c r="O3600" i="9"/>
  <c r="T3599" i="9"/>
  <c r="S3599" i="9"/>
  <c r="P3599" i="9"/>
  <c r="O3599" i="9"/>
  <c r="T3598" i="9"/>
  <c r="S3598" i="9"/>
  <c r="P3598" i="9"/>
  <c r="O3598" i="9"/>
  <c r="T3597" i="9"/>
  <c r="S3597" i="9"/>
  <c r="P3597" i="9"/>
  <c r="O3597" i="9"/>
  <c r="T3596" i="9"/>
  <c r="S3596" i="9"/>
  <c r="P3596" i="9"/>
  <c r="O3596" i="9"/>
  <c r="T3595" i="9"/>
  <c r="S3595" i="9"/>
  <c r="P3595" i="9"/>
  <c r="O3595" i="9"/>
  <c r="T3594" i="9"/>
  <c r="S3594" i="9"/>
  <c r="P3594" i="9"/>
  <c r="O3594" i="9"/>
  <c r="T3593" i="9"/>
  <c r="S3593" i="9"/>
  <c r="P3593" i="9"/>
  <c r="O3593" i="9"/>
  <c r="T3592" i="9"/>
  <c r="S3592" i="9"/>
  <c r="P3592" i="9"/>
  <c r="O3592" i="9"/>
  <c r="T3591" i="9"/>
  <c r="S3591" i="9"/>
  <c r="P3591" i="9"/>
  <c r="O3591" i="9"/>
  <c r="T3590" i="9"/>
  <c r="S3590" i="9"/>
  <c r="P3590" i="9"/>
  <c r="O3590" i="9"/>
  <c r="T3589" i="9"/>
  <c r="S3589" i="9"/>
  <c r="P3589" i="9"/>
  <c r="O3589" i="9"/>
  <c r="T3588" i="9"/>
  <c r="S3588" i="9"/>
  <c r="P3588" i="9"/>
  <c r="O3588" i="9"/>
  <c r="T3587" i="9"/>
  <c r="S3587" i="9"/>
  <c r="P3587" i="9"/>
  <c r="O3587" i="9"/>
  <c r="T3586" i="9"/>
  <c r="S3586" i="9"/>
  <c r="P3586" i="9"/>
  <c r="O3586" i="9"/>
  <c r="T3585" i="9"/>
  <c r="S3585" i="9"/>
  <c r="P3585" i="9"/>
  <c r="O3585" i="9"/>
  <c r="T3584" i="9"/>
  <c r="S3584" i="9"/>
  <c r="P3584" i="9"/>
  <c r="O3584" i="9"/>
  <c r="T3583" i="9"/>
  <c r="S3583" i="9"/>
  <c r="P3583" i="9"/>
  <c r="O3583" i="9"/>
  <c r="T3582" i="9"/>
  <c r="S3582" i="9"/>
  <c r="P3582" i="9"/>
  <c r="O3582" i="9"/>
  <c r="T3581" i="9"/>
  <c r="S3581" i="9"/>
  <c r="P3581" i="9"/>
  <c r="O3581" i="9"/>
  <c r="T3580" i="9"/>
  <c r="S3580" i="9"/>
  <c r="P3580" i="9"/>
  <c r="O3580" i="9"/>
  <c r="T3579" i="9"/>
  <c r="S3579" i="9"/>
  <c r="P3579" i="9"/>
  <c r="O3579" i="9"/>
  <c r="T3578" i="9"/>
  <c r="S3578" i="9"/>
  <c r="P3578" i="9"/>
  <c r="O3578" i="9"/>
  <c r="T3577" i="9"/>
  <c r="S3577" i="9"/>
  <c r="P3577" i="9"/>
  <c r="O3577" i="9"/>
  <c r="T3576" i="9"/>
  <c r="S3576" i="9"/>
  <c r="P3576" i="9"/>
  <c r="O3576" i="9"/>
  <c r="T3575" i="9"/>
  <c r="S3575" i="9"/>
  <c r="P3575" i="9"/>
  <c r="O3575" i="9"/>
  <c r="T3574" i="9"/>
  <c r="S3574" i="9"/>
  <c r="P3574" i="9"/>
  <c r="O3574" i="9"/>
  <c r="T3573" i="9"/>
  <c r="S3573" i="9"/>
  <c r="P3573" i="9"/>
  <c r="O3573" i="9"/>
  <c r="T3572" i="9"/>
  <c r="S3572" i="9"/>
  <c r="P3572" i="9"/>
  <c r="O3572" i="9"/>
  <c r="T3571" i="9"/>
  <c r="S3571" i="9"/>
  <c r="P3571" i="9"/>
  <c r="O3571" i="9"/>
  <c r="T3570" i="9"/>
  <c r="S3570" i="9"/>
  <c r="P3570" i="9"/>
  <c r="O3570" i="9"/>
  <c r="T3569" i="9"/>
  <c r="S3569" i="9"/>
  <c r="P3569" i="9"/>
  <c r="O3569" i="9"/>
  <c r="T3568" i="9"/>
  <c r="S3568" i="9"/>
  <c r="P3568" i="9"/>
  <c r="O3568" i="9"/>
  <c r="T3567" i="9"/>
  <c r="S3567" i="9"/>
  <c r="P3567" i="9"/>
  <c r="O3567" i="9"/>
  <c r="T3566" i="9"/>
  <c r="S3566" i="9"/>
  <c r="P3566" i="9"/>
  <c r="O3566" i="9"/>
  <c r="T3565" i="9"/>
  <c r="S3565" i="9"/>
  <c r="P3565" i="9"/>
  <c r="O3565" i="9"/>
  <c r="T3564" i="9"/>
  <c r="S3564" i="9"/>
  <c r="P3564" i="9"/>
  <c r="O3564" i="9"/>
  <c r="T3563" i="9"/>
  <c r="S3563" i="9"/>
  <c r="P3563" i="9"/>
  <c r="O3563" i="9"/>
  <c r="T3562" i="9"/>
  <c r="S3562" i="9"/>
  <c r="P3562" i="9"/>
  <c r="O3562" i="9"/>
  <c r="T3561" i="9"/>
  <c r="S3561" i="9"/>
  <c r="P3561" i="9"/>
  <c r="O3561" i="9"/>
  <c r="T3560" i="9"/>
  <c r="S3560" i="9"/>
  <c r="P3560" i="9"/>
  <c r="O3560" i="9"/>
  <c r="T3559" i="9"/>
  <c r="S3559" i="9"/>
  <c r="P3559" i="9"/>
  <c r="O3559" i="9"/>
  <c r="T3558" i="9"/>
  <c r="S3558" i="9"/>
  <c r="P3558" i="9"/>
  <c r="O3558" i="9"/>
  <c r="T3557" i="9"/>
  <c r="S3557" i="9"/>
  <c r="P3557" i="9"/>
  <c r="O3557" i="9"/>
  <c r="T3556" i="9"/>
  <c r="S3556" i="9"/>
  <c r="P3556" i="9"/>
  <c r="O3556" i="9"/>
  <c r="T3555" i="9"/>
  <c r="S3555" i="9"/>
  <c r="P3555" i="9"/>
  <c r="O3555" i="9"/>
  <c r="T3554" i="9"/>
  <c r="S3554" i="9"/>
  <c r="P3554" i="9"/>
  <c r="O3554" i="9"/>
  <c r="T3553" i="9"/>
  <c r="S3553" i="9"/>
  <c r="P3553" i="9"/>
  <c r="O3553" i="9"/>
  <c r="T3552" i="9"/>
  <c r="S3552" i="9"/>
  <c r="P3552" i="9"/>
  <c r="O3552" i="9"/>
  <c r="T3551" i="9"/>
  <c r="S3551" i="9"/>
  <c r="P3551" i="9"/>
  <c r="O3551" i="9"/>
  <c r="T3550" i="9"/>
  <c r="S3550" i="9"/>
  <c r="P3550" i="9"/>
  <c r="O3550" i="9"/>
  <c r="T3549" i="9"/>
  <c r="S3549" i="9"/>
  <c r="P3549" i="9"/>
  <c r="O3549" i="9"/>
  <c r="T3548" i="9"/>
  <c r="S3548" i="9"/>
  <c r="P3548" i="9"/>
  <c r="O3548" i="9"/>
  <c r="T3547" i="9"/>
  <c r="S3547" i="9"/>
  <c r="P3547" i="9"/>
  <c r="O3547" i="9"/>
  <c r="T3546" i="9"/>
  <c r="S3546" i="9"/>
  <c r="P3546" i="9"/>
  <c r="O3546" i="9"/>
  <c r="T3545" i="9"/>
  <c r="S3545" i="9"/>
  <c r="P3545" i="9"/>
  <c r="O3545" i="9"/>
  <c r="T3544" i="9"/>
  <c r="S3544" i="9"/>
  <c r="P3544" i="9"/>
  <c r="O3544" i="9"/>
  <c r="T3543" i="9"/>
  <c r="S3543" i="9"/>
  <c r="P3543" i="9"/>
  <c r="O3543" i="9"/>
  <c r="T3542" i="9"/>
  <c r="S3542" i="9"/>
  <c r="P3542" i="9"/>
  <c r="O3542" i="9"/>
  <c r="T3541" i="9"/>
  <c r="S3541" i="9"/>
  <c r="P3541" i="9"/>
  <c r="O3541" i="9"/>
  <c r="T3540" i="9"/>
  <c r="S3540" i="9"/>
  <c r="P3540" i="9"/>
  <c r="O3540" i="9"/>
  <c r="T3539" i="9"/>
  <c r="S3539" i="9"/>
  <c r="P3539" i="9"/>
  <c r="O3539" i="9"/>
  <c r="T3538" i="9"/>
  <c r="S3538" i="9"/>
  <c r="P3538" i="9"/>
  <c r="O3538" i="9"/>
  <c r="T3537" i="9"/>
  <c r="S3537" i="9"/>
  <c r="P3537" i="9"/>
  <c r="O3537" i="9"/>
  <c r="T3536" i="9"/>
  <c r="S3536" i="9"/>
  <c r="P3536" i="9"/>
  <c r="O3536" i="9"/>
  <c r="T3535" i="9"/>
  <c r="S3535" i="9"/>
  <c r="P3535" i="9"/>
  <c r="O3535" i="9"/>
  <c r="T3534" i="9"/>
  <c r="S3534" i="9"/>
  <c r="P3534" i="9"/>
  <c r="O3534" i="9"/>
  <c r="T3533" i="9"/>
  <c r="S3533" i="9"/>
  <c r="P3533" i="9"/>
  <c r="O3533" i="9"/>
  <c r="T3532" i="9"/>
  <c r="S3532" i="9"/>
  <c r="P3532" i="9"/>
  <c r="O3532" i="9"/>
  <c r="T3531" i="9"/>
  <c r="S3531" i="9"/>
  <c r="P3531" i="9"/>
  <c r="O3531" i="9"/>
  <c r="T3530" i="9"/>
  <c r="S3530" i="9"/>
  <c r="P3530" i="9"/>
  <c r="O3530" i="9"/>
  <c r="T3529" i="9"/>
  <c r="S3529" i="9"/>
  <c r="P3529" i="9"/>
  <c r="O3529" i="9"/>
  <c r="T3528" i="9"/>
  <c r="S3528" i="9"/>
  <c r="P3528" i="9"/>
  <c r="O3528" i="9"/>
  <c r="T3527" i="9"/>
  <c r="S3527" i="9"/>
  <c r="P3527" i="9"/>
  <c r="O3527" i="9"/>
  <c r="T3526" i="9"/>
  <c r="S3526" i="9"/>
  <c r="P3526" i="9"/>
  <c r="O3526" i="9"/>
  <c r="T3525" i="9"/>
  <c r="S3525" i="9"/>
  <c r="P3525" i="9"/>
  <c r="O3525" i="9"/>
  <c r="T3524" i="9"/>
  <c r="S3524" i="9"/>
  <c r="P3524" i="9"/>
  <c r="O3524" i="9"/>
  <c r="T3523" i="9"/>
  <c r="S3523" i="9"/>
  <c r="P3523" i="9"/>
  <c r="O3523" i="9"/>
  <c r="T3522" i="9"/>
  <c r="S3522" i="9"/>
  <c r="P3522" i="9"/>
  <c r="O3522" i="9"/>
  <c r="T3521" i="9"/>
  <c r="S3521" i="9"/>
  <c r="P3521" i="9"/>
  <c r="O3521" i="9"/>
  <c r="T3520" i="9"/>
  <c r="S3520" i="9"/>
  <c r="P3520" i="9"/>
  <c r="O3520" i="9"/>
  <c r="T3519" i="9"/>
  <c r="S3519" i="9"/>
  <c r="P3519" i="9"/>
  <c r="O3519" i="9"/>
  <c r="T3518" i="9"/>
  <c r="S3518" i="9"/>
  <c r="P3518" i="9"/>
  <c r="O3518" i="9"/>
  <c r="T3517" i="9"/>
  <c r="S3517" i="9"/>
  <c r="P3517" i="9"/>
  <c r="O3517" i="9"/>
  <c r="T3516" i="9"/>
  <c r="S3516" i="9"/>
  <c r="P3516" i="9"/>
  <c r="O3516" i="9"/>
  <c r="T3515" i="9"/>
  <c r="S3515" i="9"/>
  <c r="P3515" i="9"/>
  <c r="O3515" i="9"/>
  <c r="T3514" i="9"/>
  <c r="S3514" i="9"/>
  <c r="P3514" i="9"/>
  <c r="O3514" i="9"/>
  <c r="T3513" i="9"/>
  <c r="S3513" i="9"/>
  <c r="P3513" i="9"/>
  <c r="O3513" i="9"/>
  <c r="T3512" i="9"/>
  <c r="S3512" i="9"/>
  <c r="P3512" i="9"/>
  <c r="O3512" i="9"/>
  <c r="T3511" i="9"/>
  <c r="S3511" i="9"/>
  <c r="P3511" i="9"/>
  <c r="O3511" i="9"/>
  <c r="T3510" i="9"/>
  <c r="S3510" i="9"/>
  <c r="P3510" i="9"/>
  <c r="O3510" i="9"/>
  <c r="T3509" i="9"/>
  <c r="S3509" i="9"/>
  <c r="P3509" i="9"/>
  <c r="O3509" i="9"/>
  <c r="T3508" i="9"/>
  <c r="S3508" i="9"/>
  <c r="P3508" i="9"/>
  <c r="O3508" i="9"/>
  <c r="T3507" i="9"/>
  <c r="S3507" i="9"/>
  <c r="P3507" i="9"/>
  <c r="O3507" i="9"/>
  <c r="T3506" i="9"/>
  <c r="S3506" i="9"/>
  <c r="P3506" i="9"/>
  <c r="O3506" i="9"/>
  <c r="T3505" i="9"/>
  <c r="S3505" i="9"/>
  <c r="P3505" i="9"/>
  <c r="O3505" i="9"/>
  <c r="T3504" i="9"/>
  <c r="S3504" i="9"/>
  <c r="P3504" i="9"/>
  <c r="O3504" i="9"/>
  <c r="T3503" i="9"/>
  <c r="S3503" i="9"/>
  <c r="P3503" i="9"/>
  <c r="O3503" i="9"/>
  <c r="T3502" i="9"/>
  <c r="S3502" i="9"/>
  <c r="P3502" i="9"/>
  <c r="O3502" i="9"/>
  <c r="T3501" i="9"/>
  <c r="S3501" i="9"/>
  <c r="P3501" i="9"/>
  <c r="O3501" i="9"/>
  <c r="T3500" i="9"/>
  <c r="S3500" i="9"/>
  <c r="P3500" i="9"/>
  <c r="O3500" i="9"/>
  <c r="T3499" i="9"/>
  <c r="S3499" i="9"/>
  <c r="P3499" i="9"/>
  <c r="O3499" i="9"/>
  <c r="T3498" i="9"/>
  <c r="S3498" i="9"/>
  <c r="P3498" i="9"/>
  <c r="O3498" i="9"/>
  <c r="T3497" i="9"/>
  <c r="S3497" i="9"/>
  <c r="P3497" i="9"/>
  <c r="O3497" i="9"/>
  <c r="T3496" i="9"/>
  <c r="S3496" i="9"/>
  <c r="P3496" i="9"/>
  <c r="O3496" i="9"/>
  <c r="T3495" i="9"/>
  <c r="S3495" i="9"/>
  <c r="P3495" i="9"/>
  <c r="O3495" i="9"/>
  <c r="T3494" i="9"/>
  <c r="S3494" i="9"/>
  <c r="P3494" i="9"/>
  <c r="O3494" i="9"/>
  <c r="T3493" i="9"/>
  <c r="S3493" i="9"/>
  <c r="P3493" i="9"/>
  <c r="O3493" i="9"/>
  <c r="T3492" i="9"/>
  <c r="S3492" i="9"/>
  <c r="P3492" i="9"/>
  <c r="O3492" i="9"/>
  <c r="T3491" i="9"/>
  <c r="S3491" i="9"/>
  <c r="P3491" i="9"/>
  <c r="O3491" i="9"/>
  <c r="T3490" i="9"/>
  <c r="S3490" i="9"/>
  <c r="P3490" i="9"/>
  <c r="O3490" i="9"/>
  <c r="T3489" i="9"/>
  <c r="S3489" i="9"/>
  <c r="P3489" i="9"/>
  <c r="O3489" i="9"/>
  <c r="T3488" i="9"/>
  <c r="S3488" i="9"/>
  <c r="P3488" i="9"/>
  <c r="O3488" i="9"/>
  <c r="T3487" i="9"/>
  <c r="S3487" i="9"/>
  <c r="P3487" i="9"/>
  <c r="O3487" i="9"/>
  <c r="T3486" i="9"/>
  <c r="S3486" i="9"/>
  <c r="P3486" i="9"/>
  <c r="O3486" i="9"/>
  <c r="T3485" i="9"/>
  <c r="S3485" i="9"/>
  <c r="P3485" i="9"/>
  <c r="O3485" i="9"/>
  <c r="T3484" i="9"/>
  <c r="S3484" i="9"/>
  <c r="P3484" i="9"/>
  <c r="O3484" i="9"/>
  <c r="T3483" i="9"/>
  <c r="S3483" i="9"/>
  <c r="P3483" i="9"/>
  <c r="O3483" i="9"/>
  <c r="T3482" i="9"/>
  <c r="S3482" i="9"/>
  <c r="P3482" i="9"/>
  <c r="O3482" i="9"/>
  <c r="T3481" i="9"/>
  <c r="S3481" i="9"/>
  <c r="P3481" i="9"/>
  <c r="O3481" i="9"/>
  <c r="T3480" i="9"/>
  <c r="S3480" i="9"/>
  <c r="P3480" i="9"/>
  <c r="O3480" i="9"/>
  <c r="T3479" i="9"/>
  <c r="S3479" i="9"/>
  <c r="P3479" i="9"/>
  <c r="O3479" i="9"/>
  <c r="T3478" i="9"/>
  <c r="S3478" i="9"/>
  <c r="P3478" i="9"/>
  <c r="O3478" i="9"/>
  <c r="T3477" i="9"/>
  <c r="S3477" i="9"/>
  <c r="P3477" i="9"/>
  <c r="O3477" i="9"/>
  <c r="T3476" i="9"/>
  <c r="S3476" i="9"/>
  <c r="P3476" i="9"/>
  <c r="O3476" i="9"/>
  <c r="T3475" i="9"/>
  <c r="S3475" i="9"/>
  <c r="P3475" i="9"/>
  <c r="O3475" i="9"/>
  <c r="T3474" i="9"/>
  <c r="S3474" i="9"/>
  <c r="P3474" i="9"/>
  <c r="O3474" i="9"/>
  <c r="T3473" i="9"/>
  <c r="S3473" i="9"/>
  <c r="P3473" i="9"/>
  <c r="O3473" i="9"/>
  <c r="T3472" i="9"/>
  <c r="S3472" i="9"/>
  <c r="P3472" i="9"/>
  <c r="O3472" i="9"/>
  <c r="T3471" i="9"/>
  <c r="S3471" i="9"/>
  <c r="P3471" i="9"/>
  <c r="O3471" i="9"/>
  <c r="T3470" i="9"/>
  <c r="S3470" i="9"/>
  <c r="P3470" i="9"/>
  <c r="O3470" i="9"/>
  <c r="T3469" i="9"/>
  <c r="S3469" i="9"/>
  <c r="P3469" i="9"/>
  <c r="O3469" i="9"/>
  <c r="T3468" i="9"/>
  <c r="S3468" i="9"/>
  <c r="P3468" i="9"/>
  <c r="O3468" i="9"/>
  <c r="T3467" i="9"/>
  <c r="S3467" i="9"/>
  <c r="P3467" i="9"/>
  <c r="O3467" i="9"/>
  <c r="T3466" i="9"/>
  <c r="S3466" i="9"/>
  <c r="P3466" i="9"/>
  <c r="O3466" i="9"/>
  <c r="T3465" i="9"/>
  <c r="S3465" i="9"/>
  <c r="P3465" i="9"/>
  <c r="O3465" i="9"/>
  <c r="T3464" i="9"/>
  <c r="S3464" i="9"/>
  <c r="P3464" i="9"/>
  <c r="O3464" i="9"/>
  <c r="T3463" i="9"/>
  <c r="S3463" i="9"/>
  <c r="P3463" i="9"/>
  <c r="O3463" i="9"/>
  <c r="T3462" i="9"/>
  <c r="S3462" i="9"/>
  <c r="P3462" i="9"/>
  <c r="O3462" i="9"/>
  <c r="T3461" i="9"/>
  <c r="S3461" i="9"/>
  <c r="P3461" i="9"/>
  <c r="O3461" i="9"/>
  <c r="T3460" i="9"/>
  <c r="S3460" i="9"/>
  <c r="P3460" i="9"/>
  <c r="O3460" i="9"/>
  <c r="T3459" i="9"/>
  <c r="S3459" i="9"/>
  <c r="P3459" i="9"/>
  <c r="O3459" i="9"/>
  <c r="T3458" i="9"/>
  <c r="S3458" i="9"/>
  <c r="P3458" i="9"/>
  <c r="O3458" i="9"/>
  <c r="T3457" i="9"/>
  <c r="S3457" i="9"/>
  <c r="P3457" i="9"/>
  <c r="O3457" i="9"/>
  <c r="T3456" i="9"/>
  <c r="S3456" i="9"/>
  <c r="P3456" i="9"/>
  <c r="O3456" i="9"/>
  <c r="T3455" i="9"/>
  <c r="S3455" i="9"/>
  <c r="P3455" i="9"/>
  <c r="O3455" i="9"/>
  <c r="T3454" i="9"/>
  <c r="S3454" i="9"/>
  <c r="P3454" i="9"/>
  <c r="O3454" i="9"/>
  <c r="T3453" i="9"/>
  <c r="S3453" i="9"/>
  <c r="P3453" i="9"/>
  <c r="O3453" i="9"/>
  <c r="T3452" i="9"/>
  <c r="S3452" i="9"/>
  <c r="P3452" i="9"/>
  <c r="O3452" i="9"/>
  <c r="T3451" i="9"/>
  <c r="S3451" i="9"/>
  <c r="P3451" i="9"/>
  <c r="O3451" i="9"/>
  <c r="T3450" i="9"/>
  <c r="S3450" i="9"/>
  <c r="P3450" i="9"/>
  <c r="O3450" i="9"/>
  <c r="T3449" i="9"/>
  <c r="S3449" i="9"/>
  <c r="P3449" i="9"/>
  <c r="O3449" i="9"/>
  <c r="T3448" i="9"/>
  <c r="S3448" i="9"/>
  <c r="P3448" i="9"/>
  <c r="O3448" i="9"/>
  <c r="T3447" i="9"/>
  <c r="S3447" i="9"/>
  <c r="P3447" i="9"/>
  <c r="O3447" i="9"/>
  <c r="T3446" i="9"/>
  <c r="S3446" i="9"/>
  <c r="P3446" i="9"/>
  <c r="O3446" i="9"/>
  <c r="T3445" i="9"/>
  <c r="S3445" i="9"/>
  <c r="P3445" i="9"/>
  <c r="O3445" i="9"/>
  <c r="T3444" i="9"/>
  <c r="S3444" i="9"/>
  <c r="P3444" i="9"/>
  <c r="O3444" i="9"/>
  <c r="T3443" i="9"/>
  <c r="S3443" i="9"/>
  <c r="P3443" i="9"/>
  <c r="O3443" i="9"/>
  <c r="T3442" i="9"/>
  <c r="S3442" i="9"/>
  <c r="P3442" i="9"/>
  <c r="O3442" i="9"/>
  <c r="T3441" i="9"/>
  <c r="S3441" i="9"/>
  <c r="P3441" i="9"/>
  <c r="O3441" i="9"/>
  <c r="T3440" i="9"/>
  <c r="S3440" i="9"/>
  <c r="P3440" i="9"/>
  <c r="O3440" i="9"/>
  <c r="T3439" i="9"/>
  <c r="S3439" i="9"/>
  <c r="P3439" i="9"/>
  <c r="O3439" i="9"/>
  <c r="T3438" i="9"/>
  <c r="S3438" i="9"/>
  <c r="P3438" i="9"/>
  <c r="O3438" i="9"/>
  <c r="T3437" i="9"/>
  <c r="S3437" i="9"/>
  <c r="P3437" i="9"/>
  <c r="O3437" i="9"/>
  <c r="T3436" i="9"/>
  <c r="S3436" i="9"/>
  <c r="P3436" i="9"/>
  <c r="O3436" i="9"/>
  <c r="T3435" i="9"/>
  <c r="S3435" i="9"/>
  <c r="P3435" i="9"/>
  <c r="O3435" i="9"/>
  <c r="T3434" i="9"/>
  <c r="S3434" i="9"/>
  <c r="P3434" i="9"/>
  <c r="O3434" i="9"/>
  <c r="T3433" i="9"/>
  <c r="S3433" i="9"/>
  <c r="P3433" i="9"/>
  <c r="O3433" i="9"/>
  <c r="T3432" i="9"/>
  <c r="S3432" i="9"/>
  <c r="P3432" i="9"/>
  <c r="O3432" i="9"/>
  <c r="T3431" i="9"/>
  <c r="S3431" i="9"/>
  <c r="P3431" i="9"/>
  <c r="O3431" i="9"/>
  <c r="T3430" i="9"/>
  <c r="S3430" i="9"/>
  <c r="P3430" i="9"/>
  <c r="O3430" i="9"/>
  <c r="T3429" i="9"/>
  <c r="S3429" i="9"/>
  <c r="P3429" i="9"/>
  <c r="O3429" i="9"/>
  <c r="T3428" i="9"/>
  <c r="S3428" i="9"/>
  <c r="P3428" i="9"/>
  <c r="O3428" i="9"/>
  <c r="T3427" i="9"/>
  <c r="S3427" i="9"/>
  <c r="P3427" i="9"/>
  <c r="O3427" i="9"/>
  <c r="T3426" i="9"/>
  <c r="S3426" i="9"/>
  <c r="P3426" i="9"/>
  <c r="O3426" i="9"/>
  <c r="T3425" i="9"/>
  <c r="S3425" i="9"/>
  <c r="P3425" i="9"/>
  <c r="O3425" i="9"/>
  <c r="T3424" i="9"/>
  <c r="S3424" i="9"/>
  <c r="P3424" i="9"/>
  <c r="O3424" i="9"/>
  <c r="T3423" i="9"/>
  <c r="S3423" i="9"/>
  <c r="P3423" i="9"/>
  <c r="O3423" i="9"/>
  <c r="T3422" i="9"/>
  <c r="S3422" i="9"/>
  <c r="P3422" i="9"/>
  <c r="O3422" i="9"/>
  <c r="T3421" i="9"/>
  <c r="S3421" i="9"/>
  <c r="P3421" i="9"/>
  <c r="O3421" i="9"/>
  <c r="T3420" i="9"/>
  <c r="S3420" i="9"/>
  <c r="P3420" i="9"/>
  <c r="O3420" i="9"/>
  <c r="T3419" i="9"/>
  <c r="S3419" i="9"/>
  <c r="P3419" i="9"/>
  <c r="O3419" i="9"/>
  <c r="T3418" i="9"/>
  <c r="S3418" i="9"/>
  <c r="P3418" i="9"/>
  <c r="O3418" i="9"/>
  <c r="T3417" i="9"/>
  <c r="S3417" i="9"/>
  <c r="P3417" i="9"/>
  <c r="O3417" i="9"/>
  <c r="T3416" i="9"/>
  <c r="S3416" i="9"/>
  <c r="P3416" i="9"/>
  <c r="O3416" i="9"/>
  <c r="T3415" i="9"/>
  <c r="S3415" i="9"/>
  <c r="P3415" i="9"/>
  <c r="O3415" i="9"/>
  <c r="T3414" i="9"/>
  <c r="S3414" i="9"/>
  <c r="P3414" i="9"/>
  <c r="O3414" i="9"/>
  <c r="T3413" i="9"/>
  <c r="S3413" i="9"/>
  <c r="P3413" i="9"/>
  <c r="O3413" i="9"/>
  <c r="T3412" i="9"/>
  <c r="S3412" i="9"/>
  <c r="P3412" i="9"/>
  <c r="O3412" i="9"/>
  <c r="T3411" i="9"/>
  <c r="S3411" i="9"/>
  <c r="P3411" i="9"/>
  <c r="O3411" i="9"/>
  <c r="T3410" i="9"/>
  <c r="S3410" i="9"/>
  <c r="P3410" i="9"/>
  <c r="O3410" i="9"/>
  <c r="T3409" i="9"/>
  <c r="S3409" i="9"/>
  <c r="P3409" i="9"/>
  <c r="O3409" i="9"/>
  <c r="T3408" i="9"/>
  <c r="S3408" i="9"/>
  <c r="P3408" i="9"/>
  <c r="O3408" i="9"/>
  <c r="T3407" i="9"/>
  <c r="S3407" i="9"/>
  <c r="P3407" i="9"/>
  <c r="O3407" i="9"/>
  <c r="T3406" i="9"/>
  <c r="S3406" i="9"/>
  <c r="P3406" i="9"/>
  <c r="O3406" i="9"/>
  <c r="T3405" i="9"/>
  <c r="S3405" i="9"/>
  <c r="P3405" i="9"/>
  <c r="O3405" i="9"/>
  <c r="T3404" i="9"/>
  <c r="S3404" i="9"/>
  <c r="P3404" i="9"/>
  <c r="O3404" i="9"/>
  <c r="T3403" i="9"/>
  <c r="S3403" i="9"/>
  <c r="P3403" i="9"/>
  <c r="O3403" i="9"/>
  <c r="T3402" i="9"/>
  <c r="S3402" i="9"/>
  <c r="P3402" i="9"/>
  <c r="O3402" i="9"/>
  <c r="T3401" i="9"/>
  <c r="S3401" i="9"/>
  <c r="P3401" i="9"/>
  <c r="O3401" i="9"/>
  <c r="T3400" i="9"/>
  <c r="S3400" i="9"/>
  <c r="P3400" i="9"/>
  <c r="O3400" i="9"/>
  <c r="T3399" i="9"/>
  <c r="S3399" i="9"/>
  <c r="P3399" i="9"/>
  <c r="O3399" i="9"/>
  <c r="T3398" i="9"/>
  <c r="S3398" i="9"/>
  <c r="P3398" i="9"/>
  <c r="O3398" i="9"/>
  <c r="T3397" i="9"/>
  <c r="S3397" i="9"/>
  <c r="P3397" i="9"/>
  <c r="O3397" i="9"/>
  <c r="T3396" i="9"/>
  <c r="S3396" i="9"/>
  <c r="P3396" i="9"/>
  <c r="O3396" i="9"/>
  <c r="T3395" i="9"/>
  <c r="S3395" i="9"/>
  <c r="P3395" i="9"/>
  <c r="O3395" i="9"/>
  <c r="T3394" i="9"/>
  <c r="S3394" i="9"/>
  <c r="P3394" i="9"/>
  <c r="O3394" i="9"/>
  <c r="T3393" i="9"/>
  <c r="S3393" i="9"/>
  <c r="P3393" i="9"/>
  <c r="O3393" i="9"/>
  <c r="T3392" i="9"/>
  <c r="S3392" i="9"/>
  <c r="P3392" i="9"/>
  <c r="O3392" i="9"/>
  <c r="T3391" i="9"/>
  <c r="S3391" i="9"/>
  <c r="P3391" i="9"/>
  <c r="O3391" i="9"/>
  <c r="T3390" i="9"/>
  <c r="S3390" i="9"/>
  <c r="P3390" i="9"/>
  <c r="O3390" i="9"/>
  <c r="T3389" i="9"/>
  <c r="S3389" i="9"/>
  <c r="P3389" i="9"/>
  <c r="O3389" i="9"/>
  <c r="T3388" i="9"/>
  <c r="S3388" i="9"/>
  <c r="P3388" i="9"/>
  <c r="O3388" i="9"/>
  <c r="T3387" i="9"/>
  <c r="S3387" i="9"/>
  <c r="P3387" i="9"/>
  <c r="O3387" i="9"/>
  <c r="T3386" i="9"/>
  <c r="S3386" i="9"/>
  <c r="P3386" i="9"/>
  <c r="O3386" i="9"/>
  <c r="T3385" i="9"/>
  <c r="S3385" i="9"/>
  <c r="P3385" i="9"/>
  <c r="O3385" i="9"/>
  <c r="T3384" i="9"/>
  <c r="S3384" i="9"/>
  <c r="P3384" i="9"/>
  <c r="O3384" i="9"/>
  <c r="T3383" i="9"/>
  <c r="S3383" i="9"/>
  <c r="P3383" i="9"/>
  <c r="O3383" i="9"/>
  <c r="T3382" i="9"/>
  <c r="S3382" i="9"/>
  <c r="P3382" i="9"/>
  <c r="O3382" i="9"/>
  <c r="T3381" i="9"/>
  <c r="S3381" i="9"/>
  <c r="P3381" i="9"/>
  <c r="O3381" i="9"/>
  <c r="T3380" i="9"/>
  <c r="S3380" i="9"/>
  <c r="P3380" i="9"/>
  <c r="O3380" i="9"/>
  <c r="T3379" i="9"/>
  <c r="S3379" i="9"/>
  <c r="P3379" i="9"/>
  <c r="O3379" i="9"/>
  <c r="T3378" i="9"/>
  <c r="S3378" i="9"/>
  <c r="P3378" i="9"/>
  <c r="O3378" i="9"/>
  <c r="T3377" i="9"/>
  <c r="S3377" i="9"/>
  <c r="P3377" i="9"/>
  <c r="O3377" i="9"/>
  <c r="T3376" i="9"/>
  <c r="S3376" i="9"/>
  <c r="P3376" i="9"/>
  <c r="O3376" i="9"/>
  <c r="T3375" i="9"/>
  <c r="S3375" i="9"/>
  <c r="P3375" i="9"/>
  <c r="O3375" i="9"/>
  <c r="T3374" i="9"/>
  <c r="S3374" i="9"/>
  <c r="P3374" i="9"/>
  <c r="O3374" i="9"/>
  <c r="T3373" i="9"/>
  <c r="S3373" i="9"/>
  <c r="P3373" i="9"/>
  <c r="O3373" i="9"/>
  <c r="T3372" i="9"/>
  <c r="S3372" i="9"/>
  <c r="P3372" i="9"/>
  <c r="O3372" i="9"/>
  <c r="T3371" i="9"/>
  <c r="S3371" i="9"/>
  <c r="P3371" i="9"/>
  <c r="O3371" i="9"/>
  <c r="T3370" i="9"/>
  <c r="S3370" i="9"/>
  <c r="P3370" i="9"/>
  <c r="O3370" i="9"/>
  <c r="T3369" i="9"/>
  <c r="S3369" i="9"/>
  <c r="P3369" i="9"/>
  <c r="O3369" i="9"/>
  <c r="T3368" i="9"/>
  <c r="S3368" i="9"/>
  <c r="P3368" i="9"/>
  <c r="O3368" i="9"/>
  <c r="T3367" i="9"/>
  <c r="S3367" i="9"/>
  <c r="P3367" i="9"/>
  <c r="O3367" i="9"/>
  <c r="T3366" i="9"/>
  <c r="S3366" i="9"/>
  <c r="P3366" i="9"/>
  <c r="O3366" i="9"/>
  <c r="T3365" i="9"/>
  <c r="S3365" i="9"/>
  <c r="P3365" i="9"/>
  <c r="O3365" i="9"/>
  <c r="T3364" i="9"/>
  <c r="S3364" i="9"/>
  <c r="P3364" i="9"/>
  <c r="O3364" i="9"/>
  <c r="T3363" i="9"/>
  <c r="S3363" i="9"/>
  <c r="P3363" i="9"/>
  <c r="O3363" i="9"/>
  <c r="T3362" i="9"/>
  <c r="S3362" i="9"/>
  <c r="P3362" i="9"/>
  <c r="O3362" i="9"/>
  <c r="T3361" i="9"/>
  <c r="S3361" i="9"/>
  <c r="P3361" i="9"/>
  <c r="O3361" i="9"/>
  <c r="T3360" i="9"/>
  <c r="S3360" i="9"/>
  <c r="P3360" i="9"/>
  <c r="O3360" i="9"/>
  <c r="T3359" i="9"/>
  <c r="S3359" i="9"/>
  <c r="P3359" i="9"/>
  <c r="O3359" i="9"/>
  <c r="T3358" i="9"/>
  <c r="S3358" i="9"/>
  <c r="P3358" i="9"/>
  <c r="O3358" i="9"/>
  <c r="T3357" i="9"/>
  <c r="S3357" i="9"/>
  <c r="P3357" i="9"/>
  <c r="O3357" i="9"/>
  <c r="T3356" i="9"/>
  <c r="S3356" i="9"/>
  <c r="P3356" i="9"/>
  <c r="O3356" i="9"/>
  <c r="T3355" i="9"/>
  <c r="S3355" i="9"/>
  <c r="P3355" i="9"/>
  <c r="O3355" i="9"/>
  <c r="T3354" i="9"/>
  <c r="S3354" i="9"/>
  <c r="P3354" i="9"/>
  <c r="O3354" i="9"/>
  <c r="T3353" i="9"/>
  <c r="S3353" i="9"/>
  <c r="P3353" i="9"/>
  <c r="O3353" i="9"/>
  <c r="T3352" i="9"/>
  <c r="S3352" i="9"/>
  <c r="P3352" i="9"/>
  <c r="O3352" i="9"/>
  <c r="T3351" i="9"/>
  <c r="S3351" i="9"/>
  <c r="P3351" i="9"/>
  <c r="O3351" i="9"/>
  <c r="T3350" i="9"/>
  <c r="S3350" i="9"/>
  <c r="P3350" i="9"/>
  <c r="O3350" i="9"/>
  <c r="T3349" i="9"/>
  <c r="S3349" i="9"/>
  <c r="P3349" i="9"/>
  <c r="O3349" i="9"/>
  <c r="T3348" i="9"/>
  <c r="S3348" i="9"/>
  <c r="P3348" i="9"/>
  <c r="O3348" i="9"/>
  <c r="T3347" i="9"/>
  <c r="S3347" i="9"/>
  <c r="P3347" i="9"/>
  <c r="O3347" i="9"/>
  <c r="T3346" i="9"/>
  <c r="S3346" i="9"/>
  <c r="P3346" i="9"/>
  <c r="O3346" i="9"/>
  <c r="T3345" i="9"/>
  <c r="S3345" i="9"/>
  <c r="P3345" i="9"/>
  <c r="O3345" i="9"/>
  <c r="T3344" i="9"/>
  <c r="S3344" i="9"/>
  <c r="P3344" i="9"/>
  <c r="O3344" i="9"/>
  <c r="T3343" i="9"/>
  <c r="S3343" i="9"/>
  <c r="P3343" i="9"/>
  <c r="O3343" i="9"/>
  <c r="T3342" i="9"/>
  <c r="S3342" i="9"/>
  <c r="P3342" i="9"/>
  <c r="O3342" i="9"/>
  <c r="T3341" i="9"/>
  <c r="S3341" i="9"/>
  <c r="P3341" i="9"/>
  <c r="O3341" i="9"/>
  <c r="T3340" i="9"/>
  <c r="S3340" i="9"/>
  <c r="P3340" i="9"/>
  <c r="O3340" i="9"/>
  <c r="T3339" i="9"/>
  <c r="S3339" i="9"/>
  <c r="P3339" i="9"/>
  <c r="O3339" i="9"/>
  <c r="T3338" i="9"/>
  <c r="S3338" i="9"/>
  <c r="P3338" i="9"/>
  <c r="O3338" i="9"/>
  <c r="T3337" i="9"/>
  <c r="S3337" i="9"/>
  <c r="P3337" i="9"/>
  <c r="O3337" i="9"/>
  <c r="T3336" i="9"/>
  <c r="S3336" i="9"/>
  <c r="P3336" i="9"/>
  <c r="O3336" i="9"/>
  <c r="T3335" i="9"/>
  <c r="S3335" i="9"/>
  <c r="P3335" i="9"/>
  <c r="O3335" i="9"/>
  <c r="T3334" i="9"/>
  <c r="S3334" i="9"/>
  <c r="P3334" i="9"/>
  <c r="O3334" i="9"/>
  <c r="T3333" i="9"/>
  <c r="S3333" i="9"/>
  <c r="P3333" i="9"/>
  <c r="O3333" i="9"/>
  <c r="T3332" i="9"/>
  <c r="S3332" i="9"/>
  <c r="P3332" i="9"/>
  <c r="O3332" i="9"/>
  <c r="T3331" i="9"/>
  <c r="S3331" i="9"/>
  <c r="P3331" i="9"/>
  <c r="O3331" i="9"/>
  <c r="T3330" i="9"/>
  <c r="S3330" i="9"/>
  <c r="P3330" i="9"/>
  <c r="O3330" i="9"/>
  <c r="T3329" i="9"/>
  <c r="S3329" i="9"/>
  <c r="P3329" i="9"/>
  <c r="O3329" i="9"/>
  <c r="T3328" i="9"/>
  <c r="S3328" i="9"/>
  <c r="P3328" i="9"/>
  <c r="O3328" i="9"/>
  <c r="T3327" i="9"/>
  <c r="S3327" i="9"/>
  <c r="P3327" i="9"/>
  <c r="O3327" i="9"/>
  <c r="T3326" i="9"/>
  <c r="S3326" i="9"/>
  <c r="P3326" i="9"/>
  <c r="O3326" i="9"/>
  <c r="T3325" i="9"/>
  <c r="S3325" i="9"/>
  <c r="P3325" i="9"/>
  <c r="O3325" i="9"/>
  <c r="T3324" i="9"/>
  <c r="S3324" i="9"/>
  <c r="P3324" i="9"/>
  <c r="O3324" i="9"/>
  <c r="T3323" i="9"/>
  <c r="S3323" i="9"/>
  <c r="P3323" i="9"/>
  <c r="O3323" i="9"/>
  <c r="T3322" i="9"/>
  <c r="S3322" i="9"/>
  <c r="P3322" i="9"/>
  <c r="O3322" i="9"/>
  <c r="T3321" i="9"/>
  <c r="S3321" i="9"/>
  <c r="P3321" i="9"/>
  <c r="O3321" i="9"/>
  <c r="T3320" i="9"/>
  <c r="S3320" i="9"/>
  <c r="P3320" i="9"/>
  <c r="O3320" i="9"/>
  <c r="T3319" i="9"/>
  <c r="S3319" i="9"/>
  <c r="P3319" i="9"/>
  <c r="O3319" i="9"/>
  <c r="T3318" i="9"/>
  <c r="S3318" i="9"/>
  <c r="P3318" i="9"/>
  <c r="O3318" i="9"/>
  <c r="T3317" i="9"/>
  <c r="S3317" i="9"/>
  <c r="P3317" i="9"/>
  <c r="O3317" i="9"/>
  <c r="T3316" i="9"/>
  <c r="S3316" i="9"/>
  <c r="P3316" i="9"/>
  <c r="O3316" i="9"/>
  <c r="T3315" i="9"/>
  <c r="S3315" i="9"/>
  <c r="P3315" i="9"/>
  <c r="O3315" i="9"/>
  <c r="T3314" i="9"/>
  <c r="S3314" i="9"/>
  <c r="P3314" i="9"/>
  <c r="O3314" i="9"/>
  <c r="T3313" i="9"/>
  <c r="S3313" i="9"/>
  <c r="P3313" i="9"/>
  <c r="O3313" i="9"/>
  <c r="T3312" i="9"/>
  <c r="S3312" i="9"/>
  <c r="P3312" i="9"/>
  <c r="O3312" i="9"/>
  <c r="T3311" i="9"/>
  <c r="S3311" i="9"/>
  <c r="P3311" i="9"/>
  <c r="O3311" i="9"/>
  <c r="T3310" i="9"/>
  <c r="S3310" i="9"/>
  <c r="P3310" i="9"/>
  <c r="O3310" i="9"/>
  <c r="T3309" i="9"/>
  <c r="S3309" i="9"/>
  <c r="P3309" i="9"/>
  <c r="O3309" i="9"/>
  <c r="T3308" i="9"/>
  <c r="S3308" i="9"/>
  <c r="P3308" i="9"/>
  <c r="O3308" i="9"/>
  <c r="T3307" i="9"/>
  <c r="S3307" i="9"/>
  <c r="P3307" i="9"/>
  <c r="O3307" i="9"/>
  <c r="T3306" i="9"/>
  <c r="S3306" i="9"/>
  <c r="P3306" i="9"/>
  <c r="O3306" i="9"/>
  <c r="T3305" i="9"/>
  <c r="S3305" i="9"/>
  <c r="P3305" i="9"/>
  <c r="O3305" i="9"/>
  <c r="T3304" i="9"/>
  <c r="S3304" i="9"/>
  <c r="P3304" i="9"/>
  <c r="O3304" i="9"/>
  <c r="T3303" i="9"/>
  <c r="S3303" i="9"/>
  <c r="P3303" i="9"/>
  <c r="O3303" i="9"/>
  <c r="T3302" i="9"/>
  <c r="S3302" i="9"/>
  <c r="P3302" i="9"/>
  <c r="O3302" i="9"/>
  <c r="T3301" i="9"/>
  <c r="S3301" i="9"/>
  <c r="P3301" i="9"/>
  <c r="O3301" i="9"/>
  <c r="T3300" i="9"/>
  <c r="S3300" i="9"/>
  <c r="P3300" i="9"/>
  <c r="O3300" i="9"/>
  <c r="T3299" i="9"/>
  <c r="S3299" i="9"/>
  <c r="P3299" i="9"/>
  <c r="O3299" i="9"/>
  <c r="T3298" i="9"/>
  <c r="S3298" i="9"/>
  <c r="P3298" i="9"/>
  <c r="O3298" i="9"/>
  <c r="T3297" i="9"/>
  <c r="S3297" i="9"/>
  <c r="P3297" i="9"/>
  <c r="O3297" i="9"/>
  <c r="T3296" i="9"/>
  <c r="S3296" i="9"/>
  <c r="P3296" i="9"/>
  <c r="O3296" i="9"/>
  <c r="T3295" i="9"/>
  <c r="S3295" i="9"/>
  <c r="P3295" i="9"/>
  <c r="O3295" i="9"/>
  <c r="T3294" i="9"/>
  <c r="S3294" i="9"/>
  <c r="P3294" i="9"/>
  <c r="O3294" i="9"/>
  <c r="T3293" i="9"/>
  <c r="S3293" i="9"/>
  <c r="P3293" i="9"/>
  <c r="O3293" i="9"/>
  <c r="T3292" i="9"/>
  <c r="S3292" i="9"/>
  <c r="P3292" i="9"/>
  <c r="O3292" i="9"/>
  <c r="T3291" i="9"/>
  <c r="S3291" i="9"/>
  <c r="P3291" i="9"/>
  <c r="O3291" i="9"/>
  <c r="T3290" i="9"/>
  <c r="S3290" i="9"/>
  <c r="P3290" i="9"/>
  <c r="O3290" i="9"/>
  <c r="T3289" i="9"/>
  <c r="S3289" i="9"/>
  <c r="P3289" i="9"/>
  <c r="O3289" i="9"/>
  <c r="T3288" i="9"/>
  <c r="S3288" i="9"/>
  <c r="P3288" i="9"/>
  <c r="O3288" i="9"/>
  <c r="T3287" i="9"/>
  <c r="S3287" i="9"/>
  <c r="P3287" i="9"/>
  <c r="O3287" i="9"/>
  <c r="T3286" i="9"/>
  <c r="S3286" i="9"/>
  <c r="P3286" i="9"/>
  <c r="O3286" i="9"/>
  <c r="T3285" i="9"/>
  <c r="S3285" i="9"/>
  <c r="P3285" i="9"/>
  <c r="O3285" i="9"/>
  <c r="T3284" i="9"/>
  <c r="S3284" i="9"/>
  <c r="P3284" i="9"/>
  <c r="O3284" i="9"/>
  <c r="T3283" i="9"/>
  <c r="S3283" i="9"/>
  <c r="P3283" i="9"/>
  <c r="O3283" i="9"/>
  <c r="T3282" i="9"/>
  <c r="S3282" i="9"/>
  <c r="P3282" i="9"/>
  <c r="O3282" i="9"/>
  <c r="T3281" i="9"/>
  <c r="S3281" i="9"/>
  <c r="P3281" i="9"/>
  <c r="O3281" i="9"/>
  <c r="T3280" i="9"/>
  <c r="S3280" i="9"/>
  <c r="P3280" i="9"/>
  <c r="O3280" i="9"/>
  <c r="T3279" i="9"/>
  <c r="S3279" i="9"/>
  <c r="P3279" i="9"/>
  <c r="O3279" i="9"/>
  <c r="T3278" i="9"/>
  <c r="S3278" i="9"/>
  <c r="P3278" i="9"/>
  <c r="O3278" i="9"/>
  <c r="T3277" i="9"/>
  <c r="S3277" i="9"/>
  <c r="P3277" i="9"/>
  <c r="O3277" i="9"/>
  <c r="T3276" i="9"/>
  <c r="S3276" i="9"/>
  <c r="P3276" i="9"/>
  <c r="O3276" i="9"/>
  <c r="T3275" i="9"/>
  <c r="S3275" i="9"/>
  <c r="P3275" i="9"/>
  <c r="O3275" i="9"/>
  <c r="T3274" i="9"/>
  <c r="S3274" i="9"/>
  <c r="P3274" i="9"/>
  <c r="O3274" i="9"/>
  <c r="T3273" i="9"/>
  <c r="S3273" i="9"/>
  <c r="P3273" i="9"/>
  <c r="O3273" i="9"/>
  <c r="T3272" i="9"/>
  <c r="S3272" i="9"/>
  <c r="P3272" i="9"/>
  <c r="O3272" i="9"/>
  <c r="T3271" i="9"/>
  <c r="S3271" i="9"/>
  <c r="P3271" i="9"/>
  <c r="O3271" i="9"/>
  <c r="T3270" i="9"/>
  <c r="S3270" i="9"/>
  <c r="P3270" i="9"/>
  <c r="O3270" i="9"/>
  <c r="T3269" i="9"/>
  <c r="S3269" i="9"/>
  <c r="P3269" i="9"/>
  <c r="O3269" i="9"/>
  <c r="T3268" i="9"/>
  <c r="S3268" i="9"/>
  <c r="P3268" i="9"/>
  <c r="O3268" i="9"/>
  <c r="T3267" i="9"/>
  <c r="S3267" i="9"/>
  <c r="P3267" i="9"/>
  <c r="O3267" i="9"/>
  <c r="T3266" i="9"/>
  <c r="S3266" i="9"/>
  <c r="P3266" i="9"/>
  <c r="O3266" i="9"/>
  <c r="T3265" i="9"/>
  <c r="S3265" i="9"/>
  <c r="P3265" i="9"/>
  <c r="O3265" i="9"/>
  <c r="T3264" i="9"/>
  <c r="S3264" i="9"/>
  <c r="P3264" i="9"/>
  <c r="O3264" i="9"/>
  <c r="T3263" i="9"/>
  <c r="S3263" i="9"/>
  <c r="P3263" i="9"/>
  <c r="O3263" i="9"/>
  <c r="T3262" i="9"/>
  <c r="S3262" i="9"/>
  <c r="P3262" i="9"/>
  <c r="O3262" i="9"/>
  <c r="T3261" i="9"/>
  <c r="S3261" i="9"/>
  <c r="P3261" i="9"/>
  <c r="O3261" i="9"/>
  <c r="T3260" i="9"/>
  <c r="S3260" i="9"/>
  <c r="P3260" i="9"/>
  <c r="O3260" i="9"/>
  <c r="T3259" i="9"/>
  <c r="S3259" i="9"/>
  <c r="P3259" i="9"/>
  <c r="O3259" i="9"/>
  <c r="T3258" i="9"/>
  <c r="S3258" i="9"/>
  <c r="P3258" i="9"/>
  <c r="O3258" i="9"/>
  <c r="T3257" i="9"/>
  <c r="S3257" i="9"/>
  <c r="P3257" i="9"/>
  <c r="O3257" i="9"/>
  <c r="T3256" i="9"/>
  <c r="S3256" i="9"/>
  <c r="P3256" i="9"/>
  <c r="O3256" i="9"/>
  <c r="T3255" i="9"/>
  <c r="S3255" i="9"/>
  <c r="P3255" i="9"/>
  <c r="O3255" i="9"/>
  <c r="T3254" i="9"/>
  <c r="S3254" i="9"/>
  <c r="P3254" i="9"/>
  <c r="O3254" i="9"/>
  <c r="T3253" i="9"/>
  <c r="S3253" i="9"/>
  <c r="P3253" i="9"/>
  <c r="O3253" i="9"/>
  <c r="T3252" i="9"/>
  <c r="S3252" i="9"/>
  <c r="P3252" i="9"/>
  <c r="O3252" i="9"/>
  <c r="T3251" i="9"/>
  <c r="S3251" i="9"/>
  <c r="P3251" i="9"/>
  <c r="O3251" i="9"/>
  <c r="T3250" i="9"/>
  <c r="S3250" i="9"/>
  <c r="P3250" i="9"/>
  <c r="O3250" i="9"/>
  <c r="T3249" i="9"/>
  <c r="S3249" i="9"/>
  <c r="P3249" i="9"/>
  <c r="O3249" i="9"/>
  <c r="T3248" i="9"/>
  <c r="S3248" i="9"/>
  <c r="P3248" i="9"/>
  <c r="O3248" i="9"/>
  <c r="T3247" i="9"/>
  <c r="S3247" i="9"/>
  <c r="P3247" i="9"/>
  <c r="O3247" i="9"/>
  <c r="T3246" i="9"/>
  <c r="S3246" i="9"/>
  <c r="P3246" i="9"/>
  <c r="O3246" i="9"/>
  <c r="T3245" i="9"/>
  <c r="S3245" i="9"/>
  <c r="P3245" i="9"/>
  <c r="O3245" i="9"/>
  <c r="T3244" i="9"/>
  <c r="S3244" i="9"/>
  <c r="P3244" i="9"/>
  <c r="O3244" i="9"/>
  <c r="T3243" i="9"/>
  <c r="S3243" i="9"/>
  <c r="P3243" i="9"/>
  <c r="O3243" i="9"/>
  <c r="T3242" i="9"/>
  <c r="S3242" i="9"/>
  <c r="P3242" i="9"/>
  <c r="O3242" i="9"/>
  <c r="T3241" i="9"/>
  <c r="S3241" i="9"/>
  <c r="P3241" i="9"/>
  <c r="O3241" i="9"/>
  <c r="T3240" i="9"/>
  <c r="S3240" i="9"/>
  <c r="P3240" i="9"/>
  <c r="O3240" i="9"/>
  <c r="T3239" i="9"/>
  <c r="S3239" i="9"/>
  <c r="P3239" i="9"/>
  <c r="O3239" i="9"/>
  <c r="T3238" i="9"/>
  <c r="S3238" i="9"/>
  <c r="P3238" i="9"/>
  <c r="O3238" i="9"/>
  <c r="T3237" i="9"/>
  <c r="S3237" i="9"/>
  <c r="P3237" i="9"/>
  <c r="O3237" i="9"/>
  <c r="T3236" i="9"/>
  <c r="S3236" i="9"/>
  <c r="P3236" i="9"/>
  <c r="O3236" i="9"/>
  <c r="T3235" i="9"/>
  <c r="S3235" i="9"/>
  <c r="P3235" i="9"/>
  <c r="O3235" i="9"/>
  <c r="T3234" i="9"/>
  <c r="S3234" i="9"/>
  <c r="P3234" i="9"/>
  <c r="O3234" i="9"/>
  <c r="T3233" i="9"/>
  <c r="S3233" i="9"/>
  <c r="P3233" i="9"/>
  <c r="O3233" i="9"/>
  <c r="T3232" i="9"/>
  <c r="S3232" i="9"/>
  <c r="P3232" i="9"/>
  <c r="O3232" i="9"/>
  <c r="T3231" i="9"/>
  <c r="S3231" i="9"/>
  <c r="P3231" i="9"/>
  <c r="O3231" i="9"/>
  <c r="T3230" i="9"/>
  <c r="S3230" i="9"/>
  <c r="P3230" i="9"/>
  <c r="O3230" i="9"/>
  <c r="T3229" i="9"/>
  <c r="S3229" i="9"/>
  <c r="P3229" i="9"/>
  <c r="O3229" i="9"/>
  <c r="T3228" i="9"/>
  <c r="S3228" i="9"/>
  <c r="P3228" i="9"/>
  <c r="O3228" i="9"/>
  <c r="T3227" i="9"/>
  <c r="S3227" i="9"/>
  <c r="P3227" i="9"/>
  <c r="O3227" i="9"/>
  <c r="T3226" i="9"/>
  <c r="S3226" i="9"/>
  <c r="P3226" i="9"/>
  <c r="O3226" i="9"/>
  <c r="T3225" i="9"/>
  <c r="S3225" i="9"/>
  <c r="P3225" i="9"/>
  <c r="O3225" i="9"/>
  <c r="T3224" i="9"/>
  <c r="S3224" i="9"/>
  <c r="P3224" i="9"/>
  <c r="O3224" i="9"/>
  <c r="T3223" i="9"/>
  <c r="S3223" i="9"/>
  <c r="P3223" i="9"/>
  <c r="O3223" i="9"/>
  <c r="T3222" i="9"/>
  <c r="S3222" i="9"/>
  <c r="P3222" i="9"/>
  <c r="O3222" i="9"/>
  <c r="T3221" i="9"/>
  <c r="S3221" i="9"/>
  <c r="P3221" i="9"/>
  <c r="O3221" i="9"/>
  <c r="T3220" i="9"/>
  <c r="S3220" i="9"/>
  <c r="P3220" i="9"/>
  <c r="O3220" i="9"/>
  <c r="T3219" i="9"/>
  <c r="S3219" i="9"/>
  <c r="P3219" i="9"/>
  <c r="O3219" i="9"/>
  <c r="T3218" i="9"/>
  <c r="S3218" i="9"/>
  <c r="P3218" i="9"/>
  <c r="O3218" i="9"/>
  <c r="T3217" i="9"/>
  <c r="S3217" i="9"/>
  <c r="P3217" i="9"/>
  <c r="O3217" i="9"/>
  <c r="T3216" i="9"/>
  <c r="S3216" i="9"/>
  <c r="P3216" i="9"/>
  <c r="O3216" i="9"/>
  <c r="T3215" i="9"/>
  <c r="S3215" i="9"/>
  <c r="P3215" i="9"/>
  <c r="O3215" i="9"/>
  <c r="T3214" i="9"/>
  <c r="S3214" i="9"/>
  <c r="P3214" i="9"/>
  <c r="O3214" i="9"/>
  <c r="T3213" i="9"/>
  <c r="S3213" i="9"/>
  <c r="P3213" i="9"/>
  <c r="O3213" i="9"/>
  <c r="T3212" i="9"/>
  <c r="S3212" i="9"/>
  <c r="P3212" i="9"/>
  <c r="O3212" i="9"/>
  <c r="T3211" i="9"/>
  <c r="S3211" i="9"/>
  <c r="P3211" i="9"/>
  <c r="O3211" i="9"/>
  <c r="T3210" i="9"/>
  <c r="S3210" i="9"/>
  <c r="P3210" i="9"/>
  <c r="O3210" i="9"/>
  <c r="T3209" i="9"/>
  <c r="S3209" i="9"/>
  <c r="P3209" i="9"/>
  <c r="O3209" i="9"/>
  <c r="T3208" i="9"/>
  <c r="S3208" i="9"/>
  <c r="P3208" i="9"/>
  <c r="O3208" i="9"/>
  <c r="T3207" i="9"/>
  <c r="S3207" i="9"/>
  <c r="P3207" i="9"/>
  <c r="O3207" i="9"/>
  <c r="T3206" i="9"/>
  <c r="S3206" i="9"/>
  <c r="P3206" i="9"/>
  <c r="O3206" i="9"/>
  <c r="T3205" i="9"/>
  <c r="S3205" i="9"/>
  <c r="P3205" i="9"/>
  <c r="O3205" i="9"/>
  <c r="T3204" i="9"/>
  <c r="S3204" i="9"/>
  <c r="P3204" i="9"/>
  <c r="O3204" i="9"/>
  <c r="T3203" i="9"/>
  <c r="S3203" i="9"/>
  <c r="P3203" i="9"/>
  <c r="O3203" i="9"/>
  <c r="T3202" i="9"/>
  <c r="S3202" i="9"/>
  <c r="P3202" i="9"/>
  <c r="O3202" i="9"/>
  <c r="T3201" i="9"/>
  <c r="S3201" i="9"/>
  <c r="P3201" i="9"/>
  <c r="O3201" i="9"/>
  <c r="T3200" i="9"/>
  <c r="S3200" i="9"/>
  <c r="P3200" i="9"/>
  <c r="O3200" i="9"/>
  <c r="T3199" i="9"/>
  <c r="S3199" i="9"/>
  <c r="P3199" i="9"/>
  <c r="O3199" i="9"/>
  <c r="T3198" i="9"/>
  <c r="S3198" i="9"/>
  <c r="P3198" i="9"/>
  <c r="O3198" i="9"/>
  <c r="T3197" i="9"/>
  <c r="S3197" i="9"/>
  <c r="P3197" i="9"/>
  <c r="O3197" i="9"/>
  <c r="T3196" i="9"/>
  <c r="S3196" i="9"/>
  <c r="P3196" i="9"/>
  <c r="O3196" i="9"/>
  <c r="T3195" i="9"/>
  <c r="S3195" i="9"/>
  <c r="P3195" i="9"/>
  <c r="O3195" i="9"/>
  <c r="T3194" i="9"/>
  <c r="S3194" i="9"/>
  <c r="P3194" i="9"/>
  <c r="O3194" i="9"/>
  <c r="T3193" i="9"/>
  <c r="S3193" i="9"/>
  <c r="P3193" i="9"/>
  <c r="O3193" i="9"/>
  <c r="T3192" i="9"/>
  <c r="S3192" i="9"/>
  <c r="P3192" i="9"/>
  <c r="O3192" i="9"/>
  <c r="T3191" i="9"/>
  <c r="S3191" i="9"/>
  <c r="P3191" i="9"/>
  <c r="O3191" i="9"/>
  <c r="T3190" i="9"/>
  <c r="S3190" i="9"/>
  <c r="P3190" i="9"/>
  <c r="O3190" i="9"/>
  <c r="T3189" i="9"/>
  <c r="S3189" i="9"/>
  <c r="P3189" i="9"/>
  <c r="O3189" i="9"/>
  <c r="T3188" i="9"/>
  <c r="S3188" i="9"/>
  <c r="P3188" i="9"/>
  <c r="O3188" i="9"/>
  <c r="T3187" i="9"/>
  <c r="S3187" i="9"/>
  <c r="P3187" i="9"/>
  <c r="O3187" i="9"/>
  <c r="T3186" i="9"/>
  <c r="S3186" i="9"/>
  <c r="P3186" i="9"/>
  <c r="O3186" i="9"/>
  <c r="T3185" i="9"/>
  <c r="S3185" i="9"/>
  <c r="P3185" i="9"/>
  <c r="O3185" i="9"/>
  <c r="T3184" i="9"/>
  <c r="S3184" i="9"/>
  <c r="P3184" i="9"/>
  <c r="O3184" i="9"/>
  <c r="T3183" i="9"/>
  <c r="S3183" i="9"/>
  <c r="P3183" i="9"/>
  <c r="O3183" i="9"/>
  <c r="T3182" i="9"/>
  <c r="S3182" i="9"/>
  <c r="P3182" i="9"/>
  <c r="O3182" i="9"/>
  <c r="T3181" i="9"/>
  <c r="S3181" i="9"/>
  <c r="P3181" i="9"/>
  <c r="O3181" i="9"/>
  <c r="T3180" i="9"/>
  <c r="S3180" i="9"/>
  <c r="P3180" i="9"/>
  <c r="O3180" i="9"/>
  <c r="T3179" i="9"/>
  <c r="S3179" i="9"/>
  <c r="P3179" i="9"/>
  <c r="O3179" i="9"/>
  <c r="T3178" i="9"/>
  <c r="S3178" i="9"/>
  <c r="P3178" i="9"/>
  <c r="O3178" i="9"/>
  <c r="T3177" i="9"/>
  <c r="S3177" i="9"/>
  <c r="P3177" i="9"/>
  <c r="O3177" i="9"/>
  <c r="T3176" i="9"/>
  <c r="S3176" i="9"/>
  <c r="P3176" i="9"/>
  <c r="O3176" i="9"/>
  <c r="T3175" i="9"/>
  <c r="S3175" i="9"/>
  <c r="P3175" i="9"/>
  <c r="O3175" i="9"/>
  <c r="T3174" i="9"/>
  <c r="S3174" i="9"/>
  <c r="P3174" i="9"/>
  <c r="O3174" i="9"/>
  <c r="T3173" i="9"/>
  <c r="S3173" i="9"/>
  <c r="P3173" i="9"/>
  <c r="O3173" i="9"/>
  <c r="T3172" i="9"/>
  <c r="S3172" i="9"/>
  <c r="P3172" i="9"/>
  <c r="O3172" i="9"/>
  <c r="T3171" i="9"/>
  <c r="S3171" i="9"/>
  <c r="P3171" i="9"/>
  <c r="O3171" i="9"/>
  <c r="T3170" i="9"/>
  <c r="S3170" i="9"/>
  <c r="P3170" i="9"/>
  <c r="O3170" i="9"/>
  <c r="T3169" i="9"/>
  <c r="S3169" i="9"/>
  <c r="P3169" i="9"/>
  <c r="O3169" i="9"/>
  <c r="T3168" i="9"/>
  <c r="S3168" i="9"/>
  <c r="P3168" i="9"/>
  <c r="O3168" i="9"/>
  <c r="T3167" i="9"/>
  <c r="S3167" i="9"/>
  <c r="P3167" i="9"/>
  <c r="O3167" i="9"/>
  <c r="T3166" i="9"/>
  <c r="S3166" i="9"/>
  <c r="P3166" i="9"/>
  <c r="O3166" i="9"/>
  <c r="T3165" i="9"/>
  <c r="S3165" i="9"/>
  <c r="P3165" i="9"/>
  <c r="O3165" i="9"/>
  <c r="T3164" i="9"/>
  <c r="S3164" i="9"/>
  <c r="P3164" i="9"/>
  <c r="O3164" i="9"/>
  <c r="T3163" i="9"/>
  <c r="S3163" i="9"/>
  <c r="P3163" i="9"/>
  <c r="O3163" i="9"/>
  <c r="T3162" i="9"/>
  <c r="S3162" i="9"/>
  <c r="P3162" i="9"/>
  <c r="O3162" i="9"/>
  <c r="T3161" i="9"/>
  <c r="S3161" i="9"/>
  <c r="P3161" i="9"/>
  <c r="O3161" i="9"/>
  <c r="T3160" i="9"/>
  <c r="S3160" i="9"/>
  <c r="P3160" i="9"/>
  <c r="O3160" i="9"/>
  <c r="T3159" i="9"/>
  <c r="S3159" i="9"/>
  <c r="P3159" i="9"/>
  <c r="O3159" i="9"/>
  <c r="T3158" i="9"/>
  <c r="S3158" i="9"/>
  <c r="P3158" i="9"/>
  <c r="O3158" i="9"/>
  <c r="T3157" i="9"/>
  <c r="S3157" i="9"/>
  <c r="P3157" i="9"/>
  <c r="O3157" i="9"/>
  <c r="T3156" i="9"/>
  <c r="S3156" i="9"/>
  <c r="P3156" i="9"/>
  <c r="O3156" i="9"/>
  <c r="T3155" i="9"/>
  <c r="S3155" i="9"/>
  <c r="P3155" i="9"/>
  <c r="O3155" i="9"/>
  <c r="T3154" i="9"/>
  <c r="S3154" i="9"/>
  <c r="P3154" i="9"/>
  <c r="O3154" i="9"/>
  <c r="T3153" i="9"/>
  <c r="S3153" i="9"/>
  <c r="P3153" i="9"/>
  <c r="O3153" i="9"/>
  <c r="T3152" i="9"/>
  <c r="S3152" i="9"/>
  <c r="P3152" i="9"/>
  <c r="O3152" i="9"/>
  <c r="T3151" i="9"/>
  <c r="S3151" i="9"/>
  <c r="P3151" i="9"/>
  <c r="O3151" i="9"/>
  <c r="T3150" i="9"/>
  <c r="S3150" i="9"/>
  <c r="P3150" i="9"/>
  <c r="O3150" i="9"/>
  <c r="T3149" i="9"/>
  <c r="S3149" i="9"/>
  <c r="P3149" i="9"/>
  <c r="O3149" i="9"/>
  <c r="T3148" i="9"/>
  <c r="S3148" i="9"/>
  <c r="P3148" i="9"/>
  <c r="O3148" i="9"/>
  <c r="T3147" i="9"/>
  <c r="S3147" i="9"/>
  <c r="P3147" i="9"/>
  <c r="O3147" i="9"/>
  <c r="T3146" i="9"/>
  <c r="S3146" i="9"/>
  <c r="P3146" i="9"/>
  <c r="O3146" i="9"/>
  <c r="T3145" i="9"/>
  <c r="S3145" i="9"/>
  <c r="P3145" i="9"/>
  <c r="O3145" i="9"/>
  <c r="T3144" i="9"/>
  <c r="S3144" i="9"/>
  <c r="P3144" i="9"/>
  <c r="O3144" i="9"/>
  <c r="T3143" i="9"/>
  <c r="S3143" i="9"/>
  <c r="P3143" i="9"/>
  <c r="O3143" i="9"/>
  <c r="T3142" i="9"/>
  <c r="S3142" i="9"/>
  <c r="P3142" i="9"/>
  <c r="O3142" i="9"/>
  <c r="T3141" i="9"/>
  <c r="S3141" i="9"/>
  <c r="P3141" i="9"/>
  <c r="O3141" i="9"/>
  <c r="T3140" i="9"/>
  <c r="S3140" i="9"/>
  <c r="P3140" i="9"/>
  <c r="O3140" i="9"/>
  <c r="T3139" i="9"/>
  <c r="S3139" i="9"/>
  <c r="P3139" i="9"/>
  <c r="O3139" i="9"/>
  <c r="T3138" i="9"/>
  <c r="S3138" i="9"/>
  <c r="P3138" i="9"/>
  <c r="O3138" i="9"/>
  <c r="T3137" i="9"/>
  <c r="S3137" i="9"/>
  <c r="P3137" i="9"/>
  <c r="O3137" i="9"/>
  <c r="T3136" i="9"/>
  <c r="S3136" i="9"/>
  <c r="P3136" i="9"/>
  <c r="O3136" i="9"/>
  <c r="T3135" i="9"/>
  <c r="S3135" i="9"/>
  <c r="P3135" i="9"/>
  <c r="O3135" i="9"/>
  <c r="T3134" i="9"/>
  <c r="S3134" i="9"/>
  <c r="P3134" i="9"/>
  <c r="O3134" i="9"/>
  <c r="T3133" i="9"/>
  <c r="S3133" i="9"/>
  <c r="P3133" i="9"/>
  <c r="O3133" i="9"/>
  <c r="T3132" i="9"/>
  <c r="S3132" i="9"/>
  <c r="P3132" i="9"/>
  <c r="O3132" i="9"/>
  <c r="T3131" i="9"/>
  <c r="S3131" i="9"/>
  <c r="P3131" i="9"/>
  <c r="O3131" i="9"/>
  <c r="T3130" i="9"/>
  <c r="S3130" i="9"/>
  <c r="P3130" i="9"/>
  <c r="O3130" i="9"/>
  <c r="T3129" i="9"/>
  <c r="S3129" i="9"/>
  <c r="P3129" i="9"/>
  <c r="O3129" i="9"/>
  <c r="T3128" i="9"/>
  <c r="S3128" i="9"/>
  <c r="P3128" i="9"/>
  <c r="O3128" i="9"/>
  <c r="T3127" i="9"/>
  <c r="S3127" i="9"/>
  <c r="P3127" i="9"/>
  <c r="O3127" i="9"/>
  <c r="T3126" i="9"/>
  <c r="S3126" i="9"/>
  <c r="P3126" i="9"/>
  <c r="O3126" i="9"/>
  <c r="T3125" i="9"/>
  <c r="S3125" i="9"/>
  <c r="P3125" i="9"/>
  <c r="O3125" i="9"/>
  <c r="T3124" i="9"/>
  <c r="S3124" i="9"/>
  <c r="P3124" i="9"/>
  <c r="O3124" i="9"/>
  <c r="T3123" i="9"/>
  <c r="S3123" i="9"/>
  <c r="P3123" i="9"/>
  <c r="O3123" i="9"/>
  <c r="T3122" i="9"/>
  <c r="S3122" i="9"/>
  <c r="P3122" i="9"/>
  <c r="O3122" i="9"/>
  <c r="T3121" i="9"/>
  <c r="S3121" i="9"/>
  <c r="P3121" i="9"/>
  <c r="O3121" i="9"/>
  <c r="T3120" i="9"/>
  <c r="S3120" i="9"/>
  <c r="P3120" i="9"/>
  <c r="O3120" i="9"/>
  <c r="T3119" i="9"/>
  <c r="S3119" i="9"/>
  <c r="P3119" i="9"/>
  <c r="O3119" i="9"/>
  <c r="T3118" i="9"/>
  <c r="S3118" i="9"/>
  <c r="P3118" i="9"/>
  <c r="O3118" i="9"/>
  <c r="T3117" i="9"/>
  <c r="S3117" i="9"/>
  <c r="P3117" i="9"/>
  <c r="O3117" i="9"/>
  <c r="T3116" i="9"/>
  <c r="S3116" i="9"/>
  <c r="P3116" i="9"/>
  <c r="O3116" i="9"/>
  <c r="T3115" i="9"/>
  <c r="S3115" i="9"/>
  <c r="P3115" i="9"/>
  <c r="O3115" i="9"/>
  <c r="T3114" i="9"/>
  <c r="S3114" i="9"/>
  <c r="P3114" i="9"/>
  <c r="O3114" i="9"/>
  <c r="T3113" i="9"/>
  <c r="S3113" i="9"/>
  <c r="P3113" i="9"/>
  <c r="O3113" i="9"/>
  <c r="T3112" i="9"/>
  <c r="S3112" i="9"/>
  <c r="P3112" i="9"/>
  <c r="O3112" i="9"/>
  <c r="T3111" i="9"/>
  <c r="S3111" i="9"/>
  <c r="P3111" i="9"/>
  <c r="O3111" i="9"/>
  <c r="T3110" i="9"/>
  <c r="S3110" i="9"/>
  <c r="P3110" i="9"/>
  <c r="O3110" i="9"/>
  <c r="T3109" i="9"/>
  <c r="S3109" i="9"/>
  <c r="P3109" i="9"/>
  <c r="O3109" i="9"/>
  <c r="T3108" i="9"/>
  <c r="S3108" i="9"/>
  <c r="P3108" i="9"/>
  <c r="O3108" i="9"/>
  <c r="T3107" i="9"/>
  <c r="S3107" i="9"/>
  <c r="P3107" i="9"/>
  <c r="O3107" i="9"/>
  <c r="T3106" i="9"/>
  <c r="S3106" i="9"/>
  <c r="P3106" i="9"/>
  <c r="O3106" i="9"/>
  <c r="T3105" i="9"/>
  <c r="S3105" i="9"/>
  <c r="P3105" i="9"/>
  <c r="O3105" i="9"/>
  <c r="T3104" i="9"/>
  <c r="S3104" i="9"/>
  <c r="P3104" i="9"/>
  <c r="O3104" i="9"/>
  <c r="T3103" i="9"/>
  <c r="S3103" i="9"/>
  <c r="P3103" i="9"/>
  <c r="O3103" i="9"/>
  <c r="T3102" i="9"/>
  <c r="S3102" i="9"/>
  <c r="P3102" i="9"/>
  <c r="O3102" i="9"/>
  <c r="T3101" i="9"/>
  <c r="S3101" i="9"/>
  <c r="P3101" i="9"/>
  <c r="O3101" i="9"/>
  <c r="T3100" i="9"/>
  <c r="S3100" i="9"/>
  <c r="P3100" i="9"/>
  <c r="O3100" i="9"/>
  <c r="T3099" i="9"/>
  <c r="S3099" i="9"/>
  <c r="P3099" i="9"/>
  <c r="O3099" i="9"/>
  <c r="T3098" i="9"/>
  <c r="S3098" i="9"/>
  <c r="P3098" i="9"/>
  <c r="O3098" i="9"/>
  <c r="T3097" i="9"/>
  <c r="S3097" i="9"/>
  <c r="P3097" i="9"/>
  <c r="O3097" i="9"/>
  <c r="T3096" i="9"/>
  <c r="S3096" i="9"/>
  <c r="P3096" i="9"/>
  <c r="O3096" i="9"/>
  <c r="T3095" i="9"/>
  <c r="S3095" i="9"/>
  <c r="P3095" i="9"/>
  <c r="O3095" i="9"/>
  <c r="T3094" i="9"/>
  <c r="S3094" i="9"/>
  <c r="P3094" i="9"/>
  <c r="O3094" i="9"/>
  <c r="T3093" i="9"/>
  <c r="S3093" i="9"/>
  <c r="P3093" i="9"/>
  <c r="O3093" i="9"/>
  <c r="T3092" i="9"/>
  <c r="S3092" i="9"/>
  <c r="P3092" i="9"/>
  <c r="O3092" i="9"/>
  <c r="T3091" i="9"/>
  <c r="S3091" i="9"/>
  <c r="P3091" i="9"/>
  <c r="O3091" i="9"/>
  <c r="T3090" i="9"/>
  <c r="S3090" i="9"/>
  <c r="P3090" i="9"/>
  <c r="O3090" i="9"/>
  <c r="T3089" i="9"/>
  <c r="S3089" i="9"/>
  <c r="P3089" i="9"/>
  <c r="O3089" i="9"/>
  <c r="T3088" i="9"/>
  <c r="S3088" i="9"/>
  <c r="P3088" i="9"/>
  <c r="O3088" i="9"/>
  <c r="T3087" i="9"/>
  <c r="S3087" i="9"/>
  <c r="P3087" i="9"/>
  <c r="O3087" i="9"/>
  <c r="T3086" i="9"/>
  <c r="S3086" i="9"/>
  <c r="P3086" i="9"/>
  <c r="O3086" i="9"/>
  <c r="T3085" i="9"/>
  <c r="S3085" i="9"/>
  <c r="P3085" i="9"/>
  <c r="O3085" i="9"/>
  <c r="T3084" i="9"/>
  <c r="S3084" i="9"/>
  <c r="P3084" i="9"/>
  <c r="O3084" i="9"/>
  <c r="T3083" i="9"/>
  <c r="S3083" i="9"/>
  <c r="P3083" i="9"/>
  <c r="O3083" i="9"/>
  <c r="T3082" i="9"/>
  <c r="S3082" i="9"/>
  <c r="P3082" i="9"/>
  <c r="O3082" i="9"/>
  <c r="T3081" i="9"/>
  <c r="S3081" i="9"/>
  <c r="P3081" i="9"/>
  <c r="O3081" i="9"/>
  <c r="T3080" i="9"/>
  <c r="S3080" i="9"/>
  <c r="P3080" i="9"/>
  <c r="O3080" i="9"/>
  <c r="T3079" i="9"/>
  <c r="S3079" i="9"/>
  <c r="P3079" i="9"/>
  <c r="O3079" i="9"/>
  <c r="T3078" i="9"/>
  <c r="S3078" i="9"/>
  <c r="P3078" i="9"/>
  <c r="O3078" i="9"/>
  <c r="T3077" i="9"/>
  <c r="S3077" i="9"/>
  <c r="P3077" i="9"/>
  <c r="O3077" i="9"/>
  <c r="T3076" i="9"/>
  <c r="S3076" i="9"/>
  <c r="P3076" i="9"/>
  <c r="O3076" i="9"/>
  <c r="T3075" i="9"/>
  <c r="S3075" i="9"/>
  <c r="P3075" i="9"/>
  <c r="O3075" i="9"/>
  <c r="T3074" i="9"/>
  <c r="S3074" i="9"/>
  <c r="P3074" i="9"/>
  <c r="O3074" i="9"/>
  <c r="T3073" i="9"/>
  <c r="S3073" i="9"/>
  <c r="P3073" i="9"/>
  <c r="O3073" i="9"/>
  <c r="T3072" i="9"/>
  <c r="S3072" i="9"/>
  <c r="P3072" i="9"/>
  <c r="O3072" i="9"/>
  <c r="T3071" i="9"/>
  <c r="S3071" i="9"/>
  <c r="P3071" i="9"/>
  <c r="O3071" i="9"/>
  <c r="T3070" i="9"/>
  <c r="S3070" i="9"/>
  <c r="P3070" i="9"/>
  <c r="O3070" i="9"/>
  <c r="T3069" i="9"/>
  <c r="S3069" i="9"/>
  <c r="P3069" i="9"/>
  <c r="O3069" i="9"/>
  <c r="T3068" i="9"/>
  <c r="S3068" i="9"/>
  <c r="P3068" i="9"/>
  <c r="O3068" i="9"/>
  <c r="T3067" i="9"/>
  <c r="S3067" i="9"/>
  <c r="P3067" i="9"/>
  <c r="O3067" i="9"/>
  <c r="T3066" i="9"/>
  <c r="S3066" i="9"/>
  <c r="P3066" i="9"/>
  <c r="O3066" i="9"/>
  <c r="T3065" i="9"/>
  <c r="S3065" i="9"/>
  <c r="P3065" i="9"/>
  <c r="O3065" i="9"/>
  <c r="T3064" i="9"/>
  <c r="S3064" i="9"/>
  <c r="P3064" i="9"/>
  <c r="O3064" i="9"/>
  <c r="T3063" i="9"/>
  <c r="S3063" i="9"/>
  <c r="P3063" i="9"/>
  <c r="O3063" i="9"/>
  <c r="T3062" i="9"/>
  <c r="S3062" i="9"/>
  <c r="P3062" i="9"/>
  <c r="O3062" i="9"/>
  <c r="T3061" i="9"/>
  <c r="S3061" i="9"/>
  <c r="P3061" i="9"/>
  <c r="O3061" i="9"/>
  <c r="T3060" i="9"/>
  <c r="S3060" i="9"/>
  <c r="P3060" i="9"/>
  <c r="O3060" i="9"/>
  <c r="T3059" i="9"/>
  <c r="S3059" i="9"/>
  <c r="P3059" i="9"/>
  <c r="O3059" i="9"/>
  <c r="T3058" i="9"/>
  <c r="S3058" i="9"/>
  <c r="P3058" i="9"/>
  <c r="O3058" i="9"/>
  <c r="T3057" i="9"/>
  <c r="S3057" i="9"/>
  <c r="P3057" i="9"/>
  <c r="O3057" i="9"/>
  <c r="T3056" i="9"/>
  <c r="S3056" i="9"/>
  <c r="P3056" i="9"/>
  <c r="O3056" i="9"/>
  <c r="T3055" i="9"/>
  <c r="S3055" i="9"/>
  <c r="P3055" i="9"/>
  <c r="O3055" i="9"/>
  <c r="T3054" i="9"/>
  <c r="S3054" i="9"/>
  <c r="P3054" i="9"/>
  <c r="O3054" i="9"/>
  <c r="T3053" i="9"/>
  <c r="S3053" i="9"/>
  <c r="P3053" i="9"/>
  <c r="O3053" i="9"/>
  <c r="T3052" i="9"/>
  <c r="S3052" i="9"/>
  <c r="P3052" i="9"/>
  <c r="O3052" i="9"/>
  <c r="T3051" i="9"/>
  <c r="S3051" i="9"/>
  <c r="P3051" i="9"/>
  <c r="O3051" i="9"/>
  <c r="T3050" i="9"/>
  <c r="S3050" i="9"/>
  <c r="P3050" i="9"/>
  <c r="O3050" i="9"/>
  <c r="T3049" i="9"/>
  <c r="S3049" i="9"/>
  <c r="P3049" i="9"/>
  <c r="O3049" i="9"/>
  <c r="T3048" i="9"/>
  <c r="S3048" i="9"/>
  <c r="P3048" i="9"/>
  <c r="O3048" i="9"/>
  <c r="T3047" i="9"/>
  <c r="S3047" i="9"/>
  <c r="P3047" i="9"/>
  <c r="O3047" i="9"/>
  <c r="T3046" i="9"/>
  <c r="S3046" i="9"/>
  <c r="P3046" i="9"/>
  <c r="O3046" i="9"/>
  <c r="T3045" i="9"/>
  <c r="S3045" i="9"/>
  <c r="P3045" i="9"/>
  <c r="O3045" i="9"/>
  <c r="T3044" i="9"/>
  <c r="S3044" i="9"/>
  <c r="P3044" i="9"/>
  <c r="O3044" i="9"/>
  <c r="T3043" i="9"/>
  <c r="S3043" i="9"/>
  <c r="P3043" i="9"/>
  <c r="O3043" i="9"/>
  <c r="T3042" i="9"/>
  <c r="S3042" i="9"/>
  <c r="P3042" i="9"/>
  <c r="O3042" i="9"/>
  <c r="T3041" i="9"/>
  <c r="S3041" i="9"/>
  <c r="P3041" i="9"/>
  <c r="O3041" i="9"/>
  <c r="T3040" i="9"/>
  <c r="S3040" i="9"/>
  <c r="P3040" i="9"/>
  <c r="O3040" i="9"/>
  <c r="T3039" i="9"/>
  <c r="S3039" i="9"/>
  <c r="P3039" i="9"/>
  <c r="O3039" i="9"/>
  <c r="T3038" i="9"/>
  <c r="S3038" i="9"/>
  <c r="P3038" i="9"/>
  <c r="O3038" i="9"/>
  <c r="T3037" i="9"/>
  <c r="S3037" i="9"/>
  <c r="P3037" i="9"/>
  <c r="O3037" i="9"/>
  <c r="T3036" i="9"/>
  <c r="S3036" i="9"/>
  <c r="P3036" i="9"/>
  <c r="O3036" i="9"/>
  <c r="T3035" i="9"/>
  <c r="S3035" i="9"/>
  <c r="P3035" i="9"/>
  <c r="O3035" i="9"/>
  <c r="T3034" i="9"/>
  <c r="S3034" i="9"/>
  <c r="P3034" i="9"/>
  <c r="O3034" i="9"/>
  <c r="T3033" i="9"/>
  <c r="S3033" i="9"/>
  <c r="P3033" i="9"/>
  <c r="O3033" i="9"/>
  <c r="T3032" i="9"/>
  <c r="S3032" i="9"/>
  <c r="P3032" i="9"/>
  <c r="O3032" i="9"/>
  <c r="T3031" i="9"/>
  <c r="S3031" i="9"/>
  <c r="P3031" i="9"/>
  <c r="O3031" i="9"/>
  <c r="T3030" i="9"/>
  <c r="S3030" i="9"/>
  <c r="P3030" i="9"/>
  <c r="O3030" i="9"/>
  <c r="T3029" i="9"/>
  <c r="S3029" i="9"/>
  <c r="P3029" i="9"/>
  <c r="O3029" i="9"/>
  <c r="T3028" i="9"/>
  <c r="S3028" i="9"/>
  <c r="P3028" i="9"/>
  <c r="O3028" i="9"/>
  <c r="T3027" i="9"/>
  <c r="S3027" i="9"/>
  <c r="P3027" i="9"/>
  <c r="O3027" i="9"/>
  <c r="T3026" i="9"/>
  <c r="S3026" i="9"/>
  <c r="P3026" i="9"/>
  <c r="O3026" i="9"/>
  <c r="T3025" i="9"/>
  <c r="S3025" i="9"/>
  <c r="P3025" i="9"/>
  <c r="O3025" i="9"/>
  <c r="T3024" i="9"/>
  <c r="S3024" i="9"/>
  <c r="P3024" i="9"/>
  <c r="O3024" i="9"/>
  <c r="T3023" i="9"/>
  <c r="S3023" i="9"/>
  <c r="P3023" i="9"/>
  <c r="O3023" i="9"/>
  <c r="T3022" i="9"/>
  <c r="S3022" i="9"/>
  <c r="P3022" i="9"/>
  <c r="O3022" i="9"/>
  <c r="T3021" i="9"/>
  <c r="S3021" i="9"/>
  <c r="P3021" i="9"/>
  <c r="O3021" i="9"/>
  <c r="T3020" i="9"/>
  <c r="S3020" i="9"/>
  <c r="P3020" i="9"/>
  <c r="O3020" i="9"/>
  <c r="T3019" i="9"/>
  <c r="S3019" i="9"/>
  <c r="P3019" i="9"/>
  <c r="O3019" i="9"/>
  <c r="T3018" i="9"/>
  <c r="S3018" i="9"/>
  <c r="P3018" i="9"/>
  <c r="O3018" i="9"/>
  <c r="T3017" i="9"/>
  <c r="S3017" i="9"/>
  <c r="P3017" i="9"/>
  <c r="O3017" i="9"/>
  <c r="T3016" i="9"/>
  <c r="S3016" i="9"/>
  <c r="P3016" i="9"/>
  <c r="O3016" i="9"/>
  <c r="T3015" i="9"/>
  <c r="S3015" i="9"/>
  <c r="P3015" i="9"/>
  <c r="O3015" i="9"/>
  <c r="T3014" i="9"/>
  <c r="S3014" i="9"/>
  <c r="P3014" i="9"/>
  <c r="O3014" i="9"/>
  <c r="T3013" i="9"/>
  <c r="S3013" i="9"/>
  <c r="P3013" i="9"/>
  <c r="O3013" i="9"/>
  <c r="T3012" i="9"/>
  <c r="S3012" i="9"/>
  <c r="P3012" i="9"/>
  <c r="O3012" i="9"/>
  <c r="T3011" i="9"/>
  <c r="S3011" i="9"/>
  <c r="P3011" i="9"/>
  <c r="O3011" i="9"/>
  <c r="T3010" i="9"/>
  <c r="S3010" i="9"/>
  <c r="P3010" i="9"/>
  <c r="O3010" i="9"/>
  <c r="T3009" i="9"/>
  <c r="S3009" i="9"/>
  <c r="P3009" i="9"/>
  <c r="O3009" i="9"/>
  <c r="T3008" i="9"/>
  <c r="S3008" i="9"/>
  <c r="P3008" i="9"/>
  <c r="O3008" i="9"/>
  <c r="T3007" i="9"/>
  <c r="S3007" i="9"/>
  <c r="P3007" i="9"/>
  <c r="O3007" i="9"/>
  <c r="T3006" i="9"/>
  <c r="S3006" i="9"/>
  <c r="P3006" i="9"/>
  <c r="O3006" i="9"/>
  <c r="T3005" i="9"/>
  <c r="S3005" i="9"/>
  <c r="P3005" i="9"/>
  <c r="O3005" i="9"/>
  <c r="T3004" i="9"/>
  <c r="S3004" i="9"/>
  <c r="P3004" i="9"/>
  <c r="O3004" i="9"/>
  <c r="T3003" i="9"/>
  <c r="S3003" i="9"/>
  <c r="P3003" i="9"/>
  <c r="O3003" i="9"/>
  <c r="T3002" i="9"/>
  <c r="S3002" i="9"/>
  <c r="P3002" i="9"/>
  <c r="O3002" i="9"/>
  <c r="T3001" i="9"/>
  <c r="S3001" i="9"/>
  <c r="P3001" i="9"/>
  <c r="O3001" i="9"/>
  <c r="T3000" i="9"/>
  <c r="S3000" i="9"/>
  <c r="P3000" i="9"/>
  <c r="O3000" i="9"/>
  <c r="T2999" i="9"/>
  <c r="S2999" i="9"/>
  <c r="P2999" i="9"/>
  <c r="O2999" i="9"/>
  <c r="T2998" i="9"/>
  <c r="S2998" i="9"/>
  <c r="P2998" i="9"/>
  <c r="O2998" i="9"/>
  <c r="T2997" i="9"/>
  <c r="S2997" i="9"/>
  <c r="P2997" i="9"/>
  <c r="O2997" i="9"/>
  <c r="T2996" i="9"/>
  <c r="S2996" i="9"/>
  <c r="P2996" i="9"/>
  <c r="O2996" i="9"/>
  <c r="T2995" i="9"/>
  <c r="S2995" i="9"/>
  <c r="P2995" i="9"/>
  <c r="O2995" i="9"/>
  <c r="T2994" i="9"/>
  <c r="S2994" i="9"/>
  <c r="P2994" i="9"/>
  <c r="O2994" i="9"/>
  <c r="T2993" i="9"/>
  <c r="S2993" i="9"/>
  <c r="P2993" i="9"/>
  <c r="O2993" i="9"/>
  <c r="T2992" i="9"/>
  <c r="S2992" i="9"/>
  <c r="P2992" i="9"/>
  <c r="O2992" i="9"/>
  <c r="T2991" i="9"/>
  <c r="S2991" i="9"/>
  <c r="P2991" i="9"/>
  <c r="O2991" i="9"/>
  <c r="T2990" i="9"/>
  <c r="S2990" i="9"/>
  <c r="P2990" i="9"/>
  <c r="O2990" i="9"/>
  <c r="T2989" i="9"/>
  <c r="S2989" i="9"/>
  <c r="P2989" i="9"/>
  <c r="O2989" i="9"/>
  <c r="T2988" i="9"/>
  <c r="S2988" i="9"/>
  <c r="P2988" i="9"/>
  <c r="O2988" i="9"/>
  <c r="T2987" i="9"/>
  <c r="S2987" i="9"/>
  <c r="P2987" i="9"/>
  <c r="O2987" i="9"/>
  <c r="T2986" i="9"/>
  <c r="S2986" i="9"/>
  <c r="P2986" i="9"/>
  <c r="O2986" i="9"/>
  <c r="T2985" i="9"/>
  <c r="S2985" i="9"/>
  <c r="P2985" i="9"/>
  <c r="O2985" i="9"/>
  <c r="T2984" i="9"/>
  <c r="S2984" i="9"/>
  <c r="P2984" i="9"/>
  <c r="O2984" i="9"/>
  <c r="T2983" i="9"/>
  <c r="S2983" i="9"/>
  <c r="P2983" i="9"/>
  <c r="O2983" i="9"/>
  <c r="T2982" i="9"/>
  <c r="S2982" i="9"/>
  <c r="P2982" i="9"/>
  <c r="O2982" i="9"/>
  <c r="T2981" i="9"/>
  <c r="S2981" i="9"/>
  <c r="P2981" i="9"/>
  <c r="O2981" i="9"/>
  <c r="T2980" i="9"/>
  <c r="S2980" i="9"/>
  <c r="P2980" i="9"/>
  <c r="O2980" i="9"/>
  <c r="T2979" i="9"/>
  <c r="S2979" i="9"/>
  <c r="P2979" i="9"/>
  <c r="O2979" i="9"/>
  <c r="T2978" i="9"/>
  <c r="S2978" i="9"/>
  <c r="P2978" i="9"/>
  <c r="O2978" i="9"/>
  <c r="T2977" i="9"/>
  <c r="S2977" i="9"/>
  <c r="P2977" i="9"/>
  <c r="O2977" i="9"/>
  <c r="T2976" i="9"/>
  <c r="S2976" i="9"/>
  <c r="P2976" i="9"/>
  <c r="O2976" i="9"/>
  <c r="T2975" i="9"/>
  <c r="S2975" i="9"/>
  <c r="P2975" i="9"/>
  <c r="O2975" i="9"/>
  <c r="T2974" i="9"/>
  <c r="S2974" i="9"/>
  <c r="P2974" i="9"/>
  <c r="O2974" i="9"/>
  <c r="T2973" i="9"/>
  <c r="S2973" i="9"/>
  <c r="P2973" i="9"/>
  <c r="O2973" i="9"/>
  <c r="T2972" i="9"/>
  <c r="S2972" i="9"/>
  <c r="P2972" i="9"/>
  <c r="O2972" i="9"/>
  <c r="T2971" i="9"/>
  <c r="S2971" i="9"/>
  <c r="P2971" i="9"/>
  <c r="O2971" i="9"/>
  <c r="T2970" i="9"/>
  <c r="S2970" i="9"/>
  <c r="P2970" i="9"/>
  <c r="O2970" i="9"/>
  <c r="T2969" i="9"/>
  <c r="S2969" i="9"/>
  <c r="P2969" i="9"/>
  <c r="O2969" i="9"/>
  <c r="T2968" i="9"/>
  <c r="S2968" i="9"/>
  <c r="P2968" i="9"/>
  <c r="O2968" i="9"/>
  <c r="T2967" i="9"/>
  <c r="S2967" i="9"/>
  <c r="P2967" i="9"/>
  <c r="O2967" i="9"/>
  <c r="T2966" i="9"/>
  <c r="S2966" i="9"/>
  <c r="P2966" i="9"/>
  <c r="O2966" i="9"/>
  <c r="T2965" i="9"/>
  <c r="S2965" i="9"/>
  <c r="P2965" i="9"/>
  <c r="O2965" i="9"/>
  <c r="T2964" i="9"/>
  <c r="S2964" i="9"/>
  <c r="P2964" i="9"/>
  <c r="O2964" i="9"/>
  <c r="T2963" i="9"/>
  <c r="S2963" i="9"/>
  <c r="P2963" i="9"/>
  <c r="O2963" i="9"/>
  <c r="T2962" i="9"/>
  <c r="S2962" i="9"/>
  <c r="P2962" i="9"/>
  <c r="O2962" i="9"/>
  <c r="T2961" i="9"/>
  <c r="S2961" i="9"/>
  <c r="P2961" i="9"/>
  <c r="O2961" i="9"/>
  <c r="T2960" i="9"/>
  <c r="S2960" i="9"/>
  <c r="P2960" i="9"/>
  <c r="O2960" i="9"/>
  <c r="T2959" i="9"/>
  <c r="S2959" i="9"/>
  <c r="P2959" i="9"/>
  <c r="O2959" i="9"/>
  <c r="T2958" i="9"/>
  <c r="S2958" i="9"/>
  <c r="P2958" i="9"/>
  <c r="O2958" i="9"/>
  <c r="T2957" i="9"/>
  <c r="S2957" i="9"/>
  <c r="P2957" i="9"/>
  <c r="O2957" i="9"/>
  <c r="T2956" i="9"/>
  <c r="S2956" i="9"/>
  <c r="P2956" i="9"/>
  <c r="O2956" i="9"/>
  <c r="T2955" i="9"/>
  <c r="S2955" i="9"/>
  <c r="P2955" i="9"/>
  <c r="O2955" i="9"/>
  <c r="T2954" i="9"/>
  <c r="S2954" i="9"/>
  <c r="P2954" i="9"/>
  <c r="O2954" i="9"/>
  <c r="T2953" i="9"/>
  <c r="S2953" i="9"/>
  <c r="P2953" i="9"/>
  <c r="O2953" i="9"/>
  <c r="T2952" i="9"/>
  <c r="S2952" i="9"/>
  <c r="P2952" i="9"/>
  <c r="O2952" i="9"/>
  <c r="T2951" i="9"/>
  <c r="S2951" i="9"/>
  <c r="P2951" i="9"/>
  <c r="O2951" i="9"/>
  <c r="T2950" i="9"/>
  <c r="S2950" i="9"/>
  <c r="P2950" i="9"/>
  <c r="O2950" i="9"/>
  <c r="T2949" i="9"/>
  <c r="S2949" i="9"/>
  <c r="P2949" i="9"/>
  <c r="O2949" i="9"/>
  <c r="T2948" i="9"/>
  <c r="S2948" i="9"/>
  <c r="P2948" i="9"/>
  <c r="O2948" i="9"/>
  <c r="T2947" i="9"/>
  <c r="S2947" i="9"/>
  <c r="P2947" i="9"/>
  <c r="O2947" i="9"/>
  <c r="T2946" i="9"/>
  <c r="S2946" i="9"/>
  <c r="P2946" i="9"/>
  <c r="O2946" i="9"/>
  <c r="T2945" i="9"/>
  <c r="S2945" i="9"/>
  <c r="P2945" i="9"/>
  <c r="O2945" i="9"/>
  <c r="T2944" i="9"/>
  <c r="S2944" i="9"/>
  <c r="P2944" i="9"/>
  <c r="O2944" i="9"/>
  <c r="T2943" i="9"/>
  <c r="S2943" i="9"/>
  <c r="P2943" i="9"/>
  <c r="O2943" i="9"/>
  <c r="T2942" i="9"/>
  <c r="S2942" i="9"/>
  <c r="P2942" i="9"/>
  <c r="O2942" i="9"/>
  <c r="T2941" i="9"/>
  <c r="S2941" i="9"/>
  <c r="P2941" i="9"/>
  <c r="O2941" i="9"/>
  <c r="T2940" i="9"/>
  <c r="S2940" i="9"/>
  <c r="P2940" i="9"/>
  <c r="O2940" i="9"/>
  <c r="T2939" i="9"/>
  <c r="S2939" i="9"/>
  <c r="P2939" i="9"/>
  <c r="O2939" i="9"/>
  <c r="T2938" i="9"/>
  <c r="S2938" i="9"/>
  <c r="P2938" i="9"/>
  <c r="O2938" i="9"/>
  <c r="T2937" i="9"/>
  <c r="S2937" i="9"/>
  <c r="P2937" i="9"/>
  <c r="O2937" i="9"/>
  <c r="T2936" i="9"/>
  <c r="S2936" i="9"/>
  <c r="P2936" i="9"/>
  <c r="O2936" i="9"/>
  <c r="T2935" i="9"/>
  <c r="S2935" i="9"/>
  <c r="P2935" i="9"/>
  <c r="O2935" i="9"/>
  <c r="T2934" i="9"/>
  <c r="S2934" i="9"/>
  <c r="P2934" i="9"/>
  <c r="O2934" i="9"/>
  <c r="T2933" i="9"/>
  <c r="S2933" i="9"/>
  <c r="P2933" i="9"/>
  <c r="O2933" i="9"/>
  <c r="T2932" i="9"/>
  <c r="S2932" i="9"/>
  <c r="P2932" i="9"/>
  <c r="O2932" i="9"/>
  <c r="T2931" i="9"/>
  <c r="S2931" i="9"/>
  <c r="P2931" i="9"/>
  <c r="O2931" i="9"/>
  <c r="T2930" i="9"/>
  <c r="S2930" i="9"/>
  <c r="P2930" i="9"/>
  <c r="O2930" i="9"/>
  <c r="T2929" i="9"/>
  <c r="S2929" i="9"/>
  <c r="P2929" i="9"/>
  <c r="O2929" i="9"/>
  <c r="T2928" i="9"/>
  <c r="S2928" i="9"/>
  <c r="P2928" i="9"/>
  <c r="O2928" i="9"/>
  <c r="T2927" i="9"/>
  <c r="S2927" i="9"/>
  <c r="P2927" i="9"/>
  <c r="O2927" i="9"/>
  <c r="T2926" i="9"/>
  <c r="S2926" i="9"/>
  <c r="P2926" i="9"/>
  <c r="O2926" i="9"/>
  <c r="T2925" i="9"/>
  <c r="S2925" i="9"/>
  <c r="P2925" i="9"/>
  <c r="O2925" i="9"/>
  <c r="T2924" i="9"/>
  <c r="S2924" i="9"/>
  <c r="P2924" i="9"/>
  <c r="O2924" i="9"/>
  <c r="T2923" i="9"/>
  <c r="S2923" i="9"/>
  <c r="P2923" i="9"/>
  <c r="O2923" i="9"/>
  <c r="T2922" i="9"/>
  <c r="S2922" i="9"/>
  <c r="P2922" i="9"/>
  <c r="O2922" i="9"/>
  <c r="T2921" i="9"/>
  <c r="S2921" i="9"/>
  <c r="P2921" i="9"/>
  <c r="O2921" i="9"/>
  <c r="T2920" i="9"/>
  <c r="S2920" i="9"/>
  <c r="P2920" i="9"/>
  <c r="O2920" i="9"/>
  <c r="T2919" i="9"/>
  <c r="S2919" i="9"/>
  <c r="P2919" i="9"/>
  <c r="O2919" i="9"/>
  <c r="T2918" i="9"/>
  <c r="S2918" i="9"/>
  <c r="P2918" i="9"/>
  <c r="O2918" i="9"/>
  <c r="T2917" i="9"/>
  <c r="S2917" i="9"/>
  <c r="P2917" i="9"/>
  <c r="O2917" i="9"/>
  <c r="T2916" i="9"/>
  <c r="S2916" i="9"/>
  <c r="P2916" i="9"/>
  <c r="O2916" i="9"/>
  <c r="T2915" i="9"/>
  <c r="S2915" i="9"/>
  <c r="P2915" i="9"/>
  <c r="O2915" i="9"/>
  <c r="T2914" i="9"/>
  <c r="S2914" i="9"/>
  <c r="P2914" i="9"/>
  <c r="O2914" i="9"/>
  <c r="T2913" i="9"/>
  <c r="S2913" i="9"/>
  <c r="P2913" i="9"/>
  <c r="O2913" i="9"/>
  <c r="T2912" i="9"/>
  <c r="S2912" i="9"/>
  <c r="P2912" i="9"/>
  <c r="O2912" i="9"/>
  <c r="T2911" i="9"/>
  <c r="S2911" i="9"/>
  <c r="P2911" i="9"/>
  <c r="O2911" i="9"/>
  <c r="T2910" i="9"/>
  <c r="S2910" i="9"/>
  <c r="P2910" i="9"/>
  <c r="O2910" i="9"/>
  <c r="T2909" i="9"/>
  <c r="S2909" i="9"/>
  <c r="P2909" i="9"/>
  <c r="O2909" i="9"/>
  <c r="T2908" i="9"/>
  <c r="S2908" i="9"/>
  <c r="P2908" i="9"/>
  <c r="O2908" i="9"/>
  <c r="T2907" i="9"/>
  <c r="S2907" i="9"/>
  <c r="P2907" i="9"/>
  <c r="O2907" i="9"/>
  <c r="T2906" i="9"/>
  <c r="S2906" i="9"/>
  <c r="P2906" i="9"/>
  <c r="O2906" i="9"/>
  <c r="T2905" i="9"/>
  <c r="S2905" i="9"/>
  <c r="P2905" i="9"/>
  <c r="O2905" i="9"/>
  <c r="T2904" i="9"/>
  <c r="S2904" i="9"/>
  <c r="P2904" i="9"/>
  <c r="O2904" i="9"/>
  <c r="T2903" i="9"/>
  <c r="S2903" i="9"/>
  <c r="P2903" i="9"/>
  <c r="O2903" i="9"/>
  <c r="T2902" i="9"/>
  <c r="S2902" i="9"/>
  <c r="P2902" i="9"/>
  <c r="O2902" i="9"/>
  <c r="T2901" i="9"/>
  <c r="S2901" i="9"/>
  <c r="P2901" i="9"/>
  <c r="O2901" i="9"/>
  <c r="T2900" i="9"/>
  <c r="S2900" i="9"/>
  <c r="P2900" i="9"/>
  <c r="O2900" i="9"/>
  <c r="T2899" i="9"/>
  <c r="S2899" i="9"/>
  <c r="P2899" i="9"/>
  <c r="O2899" i="9"/>
  <c r="T2898" i="9"/>
  <c r="S2898" i="9"/>
  <c r="P2898" i="9"/>
  <c r="O2898" i="9"/>
  <c r="T2897" i="9"/>
  <c r="S2897" i="9"/>
  <c r="P2897" i="9"/>
  <c r="O2897" i="9"/>
  <c r="T2896" i="9"/>
  <c r="S2896" i="9"/>
  <c r="P2896" i="9"/>
  <c r="O2896" i="9"/>
  <c r="T2895" i="9"/>
  <c r="S2895" i="9"/>
  <c r="P2895" i="9"/>
  <c r="O2895" i="9"/>
  <c r="T2894" i="9"/>
  <c r="S2894" i="9"/>
  <c r="P2894" i="9"/>
  <c r="O2894" i="9"/>
  <c r="T2893" i="9"/>
  <c r="S2893" i="9"/>
  <c r="P2893" i="9"/>
  <c r="O2893" i="9"/>
  <c r="T2892" i="9"/>
  <c r="S2892" i="9"/>
  <c r="P2892" i="9"/>
  <c r="O2892" i="9"/>
  <c r="T2891" i="9"/>
  <c r="S2891" i="9"/>
  <c r="P2891" i="9"/>
  <c r="O2891" i="9"/>
  <c r="T2890" i="9"/>
  <c r="S2890" i="9"/>
  <c r="P2890" i="9"/>
  <c r="O2890" i="9"/>
  <c r="T2889" i="9"/>
  <c r="S2889" i="9"/>
  <c r="P2889" i="9"/>
  <c r="O2889" i="9"/>
  <c r="T2888" i="9"/>
  <c r="S2888" i="9"/>
  <c r="P2888" i="9"/>
  <c r="O2888" i="9"/>
  <c r="T2887" i="9"/>
  <c r="S2887" i="9"/>
  <c r="P2887" i="9"/>
  <c r="O2887" i="9"/>
  <c r="T2886" i="9"/>
  <c r="S2886" i="9"/>
  <c r="P2886" i="9"/>
  <c r="O2886" i="9"/>
  <c r="T2885" i="9"/>
  <c r="S2885" i="9"/>
  <c r="P2885" i="9"/>
  <c r="O2885" i="9"/>
  <c r="T2884" i="9"/>
  <c r="S2884" i="9"/>
  <c r="P2884" i="9"/>
  <c r="O2884" i="9"/>
  <c r="T2883" i="9"/>
  <c r="S2883" i="9"/>
  <c r="P2883" i="9"/>
  <c r="O2883" i="9"/>
  <c r="T2882" i="9"/>
  <c r="S2882" i="9"/>
  <c r="P2882" i="9"/>
  <c r="O2882" i="9"/>
  <c r="T2881" i="9"/>
  <c r="S2881" i="9"/>
  <c r="P2881" i="9"/>
  <c r="O2881" i="9"/>
  <c r="T2880" i="9"/>
  <c r="S2880" i="9"/>
  <c r="P2880" i="9"/>
  <c r="O2880" i="9"/>
  <c r="T2879" i="9"/>
  <c r="S2879" i="9"/>
  <c r="P2879" i="9"/>
  <c r="O2879" i="9"/>
  <c r="T2878" i="9"/>
  <c r="S2878" i="9"/>
  <c r="P2878" i="9"/>
  <c r="O2878" i="9"/>
  <c r="T2877" i="9"/>
  <c r="S2877" i="9"/>
  <c r="P2877" i="9"/>
  <c r="O2877" i="9"/>
  <c r="T2876" i="9"/>
  <c r="S2876" i="9"/>
  <c r="P2876" i="9"/>
  <c r="O2876" i="9"/>
  <c r="T2875" i="9"/>
  <c r="S2875" i="9"/>
  <c r="P2875" i="9"/>
  <c r="O2875" i="9"/>
  <c r="T2874" i="9"/>
  <c r="S2874" i="9"/>
  <c r="P2874" i="9"/>
  <c r="O2874" i="9"/>
  <c r="T2873" i="9"/>
  <c r="S2873" i="9"/>
  <c r="P2873" i="9"/>
  <c r="O2873" i="9"/>
  <c r="T2872" i="9"/>
  <c r="S2872" i="9"/>
  <c r="P2872" i="9"/>
  <c r="O2872" i="9"/>
  <c r="T2871" i="9"/>
  <c r="S2871" i="9"/>
  <c r="P2871" i="9"/>
  <c r="O2871" i="9"/>
  <c r="T2870" i="9"/>
  <c r="S2870" i="9"/>
  <c r="P2870" i="9"/>
  <c r="O2870" i="9"/>
  <c r="T2869" i="9"/>
  <c r="S2869" i="9"/>
  <c r="P2869" i="9"/>
  <c r="O2869" i="9"/>
  <c r="T2868" i="9"/>
  <c r="S2868" i="9"/>
  <c r="P2868" i="9"/>
  <c r="O2868" i="9"/>
  <c r="T2867" i="9"/>
  <c r="S2867" i="9"/>
  <c r="P2867" i="9"/>
  <c r="O2867" i="9"/>
  <c r="T2866" i="9"/>
  <c r="S2866" i="9"/>
  <c r="P2866" i="9"/>
  <c r="O2866" i="9"/>
  <c r="T2865" i="9"/>
  <c r="S2865" i="9"/>
  <c r="P2865" i="9"/>
  <c r="O2865" i="9"/>
  <c r="T2864" i="9"/>
  <c r="S2864" i="9"/>
  <c r="P2864" i="9"/>
  <c r="O2864" i="9"/>
  <c r="T2863" i="9"/>
  <c r="S2863" i="9"/>
  <c r="P2863" i="9"/>
  <c r="O2863" i="9"/>
  <c r="T2862" i="9"/>
  <c r="S2862" i="9"/>
  <c r="P2862" i="9"/>
  <c r="O2862" i="9"/>
  <c r="T2861" i="9"/>
  <c r="S2861" i="9"/>
  <c r="P2861" i="9"/>
  <c r="O2861" i="9"/>
  <c r="T2860" i="9"/>
  <c r="S2860" i="9"/>
  <c r="P2860" i="9"/>
  <c r="O2860" i="9"/>
  <c r="T2859" i="9"/>
  <c r="S2859" i="9"/>
  <c r="P2859" i="9"/>
  <c r="O2859" i="9"/>
  <c r="T2858" i="9"/>
  <c r="S2858" i="9"/>
  <c r="P2858" i="9"/>
  <c r="O2858" i="9"/>
  <c r="T2857" i="9"/>
  <c r="S2857" i="9"/>
  <c r="P2857" i="9"/>
  <c r="O2857" i="9"/>
  <c r="T2856" i="9"/>
  <c r="S2856" i="9"/>
  <c r="P2856" i="9"/>
  <c r="O2856" i="9"/>
  <c r="T2855" i="9"/>
  <c r="S2855" i="9"/>
  <c r="P2855" i="9"/>
  <c r="O2855" i="9"/>
  <c r="T2854" i="9"/>
  <c r="S2854" i="9"/>
  <c r="P2854" i="9"/>
  <c r="O2854" i="9"/>
  <c r="T2853" i="9"/>
  <c r="S2853" i="9"/>
  <c r="P2853" i="9"/>
  <c r="O2853" i="9"/>
  <c r="T2852" i="9"/>
  <c r="S2852" i="9"/>
  <c r="P2852" i="9"/>
  <c r="O2852" i="9"/>
  <c r="T2851" i="9"/>
  <c r="S2851" i="9"/>
  <c r="P2851" i="9"/>
  <c r="O2851" i="9"/>
  <c r="T2850" i="9"/>
  <c r="S2850" i="9"/>
  <c r="P2850" i="9"/>
  <c r="O2850" i="9"/>
  <c r="T2849" i="9"/>
  <c r="S2849" i="9"/>
  <c r="P2849" i="9"/>
  <c r="O2849" i="9"/>
  <c r="T2848" i="9"/>
  <c r="S2848" i="9"/>
  <c r="P2848" i="9"/>
  <c r="O2848" i="9"/>
  <c r="T2847" i="9"/>
  <c r="S2847" i="9"/>
  <c r="P2847" i="9"/>
  <c r="O2847" i="9"/>
  <c r="T2846" i="9"/>
  <c r="S2846" i="9"/>
  <c r="P2846" i="9"/>
  <c r="O2846" i="9"/>
  <c r="T2845" i="9"/>
  <c r="S2845" i="9"/>
  <c r="P2845" i="9"/>
  <c r="O2845" i="9"/>
  <c r="T2844" i="9"/>
  <c r="S2844" i="9"/>
  <c r="P2844" i="9"/>
  <c r="O2844" i="9"/>
  <c r="T2843" i="9"/>
  <c r="S2843" i="9"/>
  <c r="P2843" i="9"/>
  <c r="O2843" i="9"/>
  <c r="T2842" i="9"/>
  <c r="S2842" i="9"/>
  <c r="P2842" i="9"/>
  <c r="O2842" i="9"/>
  <c r="T2841" i="9"/>
  <c r="S2841" i="9"/>
  <c r="P2841" i="9"/>
  <c r="O2841" i="9"/>
  <c r="T2840" i="9"/>
  <c r="S2840" i="9"/>
  <c r="P2840" i="9"/>
  <c r="O2840" i="9"/>
  <c r="T2839" i="9"/>
  <c r="S2839" i="9"/>
  <c r="P2839" i="9"/>
  <c r="O2839" i="9"/>
  <c r="T2838" i="9"/>
  <c r="S2838" i="9"/>
  <c r="P2838" i="9"/>
  <c r="O2838" i="9"/>
  <c r="T2837" i="9"/>
  <c r="S2837" i="9"/>
  <c r="P2837" i="9"/>
  <c r="O2837" i="9"/>
  <c r="T2836" i="9"/>
  <c r="S2836" i="9"/>
  <c r="P2836" i="9"/>
  <c r="O2836" i="9"/>
  <c r="T2835" i="9"/>
  <c r="S2835" i="9"/>
  <c r="P2835" i="9"/>
  <c r="O2835" i="9"/>
  <c r="T2834" i="9"/>
  <c r="S2834" i="9"/>
  <c r="P2834" i="9"/>
  <c r="O2834" i="9"/>
  <c r="T2833" i="9"/>
  <c r="S2833" i="9"/>
  <c r="P2833" i="9"/>
  <c r="O2833" i="9"/>
  <c r="T2832" i="9"/>
  <c r="S2832" i="9"/>
  <c r="P2832" i="9"/>
  <c r="O2832" i="9"/>
  <c r="T2831" i="9"/>
  <c r="S2831" i="9"/>
  <c r="P2831" i="9"/>
  <c r="O2831" i="9"/>
  <c r="T2830" i="9"/>
  <c r="S2830" i="9"/>
  <c r="P2830" i="9"/>
  <c r="O2830" i="9"/>
  <c r="T2829" i="9"/>
  <c r="S2829" i="9"/>
  <c r="P2829" i="9"/>
  <c r="O2829" i="9"/>
  <c r="T2828" i="9"/>
  <c r="S2828" i="9"/>
  <c r="P2828" i="9"/>
  <c r="O2828" i="9"/>
  <c r="T2827" i="9"/>
  <c r="S2827" i="9"/>
  <c r="P2827" i="9"/>
  <c r="O2827" i="9"/>
  <c r="T2826" i="9"/>
  <c r="S2826" i="9"/>
  <c r="P2826" i="9"/>
  <c r="O2826" i="9"/>
  <c r="T2825" i="9"/>
  <c r="S2825" i="9"/>
  <c r="P2825" i="9"/>
  <c r="O2825" i="9"/>
  <c r="T2824" i="9"/>
  <c r="S2824" i="9"/>
  <c r="P2824" i="9"/>
  <c r="O2824" i="9"/>
  <c r="T2823" i="9"/>
  <c r="S2823" i="9"/>
  <c r="P2823" i="9"/>
  <c r="O2823" i="9"/>
  <c r="T2822" i="9"/>
  <c r="S2822" i="9"/>
  <c r="P2822" i="9"/>
  <c r="O2822" i="9"/>
  <c r="T2821" i="9"/>
  <c r="S2821" i="9"/>
  <c r="P2821" i="9"/>
  <c r="O2821" i="9"/>
  <c r="T2820" i="9"/>
  <c r="S2820" i="9"/>
  <c r="P2820" i="9"/>
  <c r="O2820" i="9"/>
  <c r="T2819" i="9"/>
  <c r="S2819" i="9"/>
  <c r="P2819" i="9"/>
  <c r="O2819" i="9"/>
  <c r="T2818" i="9"/>
  <c r="S2818" i="9"/>
  <c r="P2818" i="9"/>
  <c r="O2818" i="9"/>
  <c r="T2817" i="9"/>
  <c r="S2817" i="9"/>
  <c r="P2817" i="9"/>
  <c r="O2817" i="9"/>
  <c r="T2816" i="9"/>
  <c r="S2816" i="9"/>
  <c r="P2816" i="9"/>
  <c r="O2816" i="9"/>
  <c r="T2815" i="9"/>
  <c r="S2815" i="9"/>
  <c r="P2815" i="9"/>
  <c r="O2815" i="9"/>
  <c r="T2814" i="9"/>
  <c r="S2814" i="9"/>
  <c r="P2814" i="9"/>
  <c r="O2814" i="9"/>
  <c r="T2813" i="9"/>
  <c r="S2813" i="9"/>
  <c r="P2813" i="9"/>
  <c r="O2813" i="9"/>
  <c r="T2812" i="9"/>
  <c r="S2812" i="9"/>
  <c r="P2812" i="9"/>
  <c r="O2812" i="9"/>
  <c r="T2811" i="9"/>
  <c r="S2811" i="9"/>
  <c r="P2811" i="9"/>
  <c r="O2811" i="9"/>
  <c r="T2810" i="9"/>
  <c r="S2810" i="9"/>
  <c r="P2810" i="9"/>
  <c r="O2810" i="9"/>
  <c r="T2809" i="9"/>
  <c r="S2809" i="9"/>
  <c r="P2809" i="9"/>
  <c r="O2809" i="9"/>
  <c r="T2808" i="9"/>
  <c r="S2808" i="9"/>
  <c r="P2808" i="9"/>
  <c r="O2808" i="9"/>
  <c r="T2807" i="9"/>
  <c r="S2807" i="9"/>
  <c r="P2807" i="9"/>
  <c r="O2807" i="9"/>
  <c r="T2806" i="9"/>
  <c r="S2806" i="9"/>
  <c r="P2806" i="9"/>
  <c r="O2806" i="9"/>
  <c r="T2805" i="9"/>
  <c r="S2805" i="9"/>
  <c r="P2805" i="9"/>
  <c r="O2805" i="9"/>
  <c r="T2804" i="9"/>
  <c r="S2804" i="9"/>
  <c r="P2804" i="9"/>
  <c r="O2804" i="9"/>
  <c r="T2803" i="9"/>
  <c r="S2803" i="9"/>
  <c r="P2803" i="9"/>
  <c r="O2803" i="9"/>
  <c r="T2802" i="9"/>
  <c r="S2802" i="9"/>
  <c r="P2802" i="9"/>
  <c r="O2802" i="9"/>
  <c r="T2801" i="9"/>
  <c r="S2801" i="9"/>
  <c r="P2801" i="9"/>
  <c r="O2801" i="9"/>
  <c r="T2800" i="9"/>
  <c r="S2800" i="9"/>
  <c r="P2800" i="9"/>
  <c r="O2800" i="9"/>
  <c r="T2799" i="9"/>
  <c r="S2799" i="9"/>
  <c r="P2799" i="9"/>
  <c r="O2799" i="9"/>
  <c r="T2798" i="9"/>
  <c r="S2798" i="9"/>
  <c r="P2798" i="9"/>
  <c r="O2798" i="9"/>
  <c r="T2797" i="9"/>
  <c r="S2797" i="9"/>
  <c r="P2797" i="9"/>
  <c r="O2797" i="9"/>
  <c r="T2796" i="9"/>
  <c r="S2796" i="9"/>
  <c r="P2796" i="9"/>
  <c r="O2796" i="9"/>
  <c r="T2795" i="9"/>
  <c r="S2795" i="9"/>
  <c r="P2795" i="9"/>
  <c r="O2795" i="9"/>
  <c r="T2794" i="9"/>
  <c r="S2794" i="9"/>
  <c r="P2794" i="9"/>
  <c r="O2794" i="9"/>
  <c r="T2793" i="9"/>
  <c r="S2793" i="9"/>
  <c r="P2793" i="9"/>
  <c r="O2793" i="9"/>
  <c r="T2792" i="9"/>
  <c r="S2792" i="9"/>
  <c r="P2792" i="9"/>
  <c r="O2792" i="9"/>
  <c r="T2791" i="9"/>
  <c r="S2791" i="9"/>
  <c r="P2791" i="9"/>
  <c r="O2791" i="9"/>
  <c r="T2790" i="9"/>
  <c r="S2790" i="9"/>
  <c r="P2790" i="9"/>
  <c r="O2790" i="9"/>
  <c r="T2789" i="9"/>
  <c r="S2789" i="9"/>
  <c r="P2789" i="9"/>
  <c r="O2789" i="9"/>
  <c r="T2788" i="9"/>
  <c r="S2788" i="9"/>
  <c r="P2788" i="9"/>
  <c r="O2788" i="9"/>
  <c r="T2787" i="9"/>
  <c r="S2787" i="9"/>
  <c r="P2787" i="9"/>
  <c r="O2787" i="9"/>
  <c r="T2786" i="9"/>
  <c r="S2786" i="9"/>
  <c r="P2786" i="9"/>
  <c r="O2786" i="9"/>
  <c r="T2785" i="9"/>
  <c r="S2785" i="9"/>
  <c r="P2785" i="9"/>
  <c r="O2785" i="9"/>
  <c r="T2784" i="9"/>
  <c r="S2784" i="9"/>
  <c r="P2784" i="9"/>
  <c r="O2784" i="9"/>
  <c r="T2783" i="9"/>
  <c r="S2783" i="9"/>
  <c r="P2783" i="9"/>
  <c r="O2783" i="9"/>
  <c r="T2782" i="9"/>
  <c r="S2782" i="9"/>
  <c r="P2782" i="9"/>
  <c r="O2782" i="9"/>
  <c r="T2781" i="9"/>
  <c r="S2781" i="9"/>
  <c r="P2781" i="9"/>
  <c r="O2781" i="9"/>
  <c r="T2780" i="9"/>
  <c r="S2780" i="9"/>
  <c r="P2780" i="9"/>
  <c r="O2780" i="9"/>
  <c r="T2779" i="9"/>
  <c r="S2779" i="9"/>
  <c r="P2779" i="9"/>
  <c r="O2779" i="9"/>
  <c r="T2778" i="9"/>
  <c r="S2778" i="9"/>
  <c r="P2778" i="9"/>
  <c r="O2778" i="9"/>
  <c r="T2777" i="9"/>
  <c r="S2777" i="9"/>
  <c r="P2777" i="9"/>
  <c r="O2777" i="9"/>
  <c r="T2776" i="9"/>
  <c r="S2776" i="9"/>
  <c r="P2776" i="9"/>
  <c r="O2776" i="9"/>
  <c r="T2775" i="9"/>
  <c r="S2775" i="9"/>
  <c r="P2775" i="9"/>
  <c r="O2775" i="9"/>
  <c r="T2774" i="9"/>
  <c r="S2774" i="9"/>
  <c r="P2774" i="9"/>
  <c r="O2774" i="9"/>
  <c r="T2773" i="9"/>
  <c r="S2773" i="9"/>
  <c r="P2773" i="9"/>
  <c r="O2773" i="9"/>
  <c r="T2772" i="9"/>
  <c r="S2772" i="9"/>
  <c r="P2772" i="9"/>
  <c r="O2772" i="9"/>
  <c r="T2771" i="9"/>
  <c r="S2771" i="9"/>
  <c r="P2771" i="9"/>
  <c r="O2771" i="9"/>
  <c r="T2770" i="9"/>
  <c r="S2770" i="9"/>
  <c r="P2770" i="9"/>
  <c r="O2770" i="9"/>
  <c r="T2769" i="9"/>
  <c r="S2769" i="9"/>
  <c r="P2769" i="9"/>
  <c r="O2769" i="9"/>
  <c r="T2768" i="9"/>
  <c r="S2768" i="9"/>
  <c r="P2768" i="9"/>
  <c r="O2768" i="9"/>
  <c r="T2767" i="9"/>
  <c r="S2767" i="9"/>
  <c r="P2767" i="9"/>
  <c r="O2767" i="9"/>
  <c r="T2766" i="9"/>
  <c r="S2766" i="9"/>
  <c r="P2766" i="9"/>
  <c r="O2766" i="9"/>
  <c r="T2765" i="9"/>
  <c r="S2765" i="9"/>
  <c r="P2765" i="9"/>
  <c r="O2765" i="9"/>
  <c r="T2764" i="9"/>
  <c r="S2764" i="9"/>
  <c r="P2764" i="9"/>
  <c r="O2764" i="9"/>
  <c r="T2763" i="9"/>
  <c r="S2763" i="9"/>
  <c r="P2763" i="9"/>
  <c r="O2763" i="9"/>
  <c r="T2762" i="9"/>
  <c r="S2762" i="9"/>
  <c r="P2762" i="9"/>
  <c r="O2762" i="9"/>
  <c r="T2761" i="9"/>
  <c r="S2761" i="9"/>
  <c r="P2761" i="9"/>
  <c r="O2761" i="9"/>
  <c r="T2760" i="9"/>
  <c r="S2760" i="9"/>
  <c r="P2760" i="9"/>
  <c r="O2760" i="9"/>
  <c r="T2759" i="9"/>
  <c r="S2759" i="9"/>
  <c r="P2759" i="9"/>
  <c r="O2759" i="9"/>
  <c r="T2758" i="9"/>
  <c r="S2758" i="9"/>
  <c r="P2758" i="9"/>
  <c r="O2758" i="9"/>
  <c r="T2757" i="9"/>
  <c r="S2757" i="9"/>
  <c r="P2757" i="9"/>
  <c r="O2757" i="9"/>
  <c r="T2756" i="9"/>
  <c r="S2756" i="9"/>
  <c r="P2756" i="9"/>
  <c r="O2756" i="9"/>
  <c r="T2755" i="9"/>
  <c r="S2755" i="9"/>
  <c r="P2755" i="9"/>
  <c r="O2755" i="9"/>
  <c r="T2754" i="9"/>
  <c r="S2754" i="9"/>
  <c r="P2754" i="9"/>
  <c r="O2754" i="9"/>
  <c r="T2753" i="9"/>
  <c r="S2753" i="9"/>
  <c r="P2753" i="9"/>
  <c r="O2753" i="9"/>
  <c r="T2752" i="9"/>
  <c r="S2752" i="9"/>
  <c r="P2752" i="9"/>
  <c r="O2752" i="9"/>
  <c r="T2751" i="9"/>
  <c r="S2751" i="9"/>
  <c r="P2751" i="9"/>
  <c r="O2751" i="9"/>
  <c r="T2750" i="9"/>
  <c r="S2750" i="9"/>
  <c r="P2750" i="9"/>
  <c r="O2750" i="9"/>
  <c r="T2749" i="9"/>
  <c r="S2749" i="9"/>
  <c r="P2749" i="9"/>
  <c r="O2749" i="9"/>
  <c r="T2748" i="9"/>
  <c r="S2748" i="9"/>
  <c r="P2748" i="9"/>
  <c r="O2748" i="9"/>
  <c r="T2747" i="9"/>
  <c r="S2747" i="9"/>
  <c r="P2747" i="9"/>
  <c r="O2747" i="9"/>
  <c r="T2746" i="9"/>
  <c r="S2746" i="9"/>
  <c r="P2746" i="9"/>
  <c r="O2746" i="9"/>
  <c r="T2745" i="9"/>
  <c r="S2745" i="9"/>
  <c r="P2745" i="9"/>
  <c r="O2745" i="9"/>
  <c r="T2744" i="9"/>
  <c r="S2744" i="9"/>
  <c r="P2744" i="9"/>
  <c r="O2744" i="9"/>
  <c r="T2743" i="9"/>
  <c r="S2743" i="9"/>
  <c r="P2743" i="9"/>
  <c r="O2743" i="9"/>
  <c r="T2742" i="9"/>
  <c r="S2742" i="9"/>
  <c r="P2742" i="9"/>
  <c r="O2742" i="9"/>
  <c r="T2741" i="9"/>
  <c r="S2741" i="9"/>
  <c r="P2741" i="9"/>
  <c r="O2741" i="9"/>
  <c r="T2740" i="9"/>
  <c r="S2740" i="9"/>
  <c r="P2740" i="9"/>
  <c r="O2740" i="9"/>
  <c r="T2739" i="9"/>
  <c r="S2739" i="9"/>
  <c r="P2739" i="9"/>
  <c r="O2739" i="9"/>
  <c r="T2738" i="9"/>
  <c r="S2738" i="9"/>
  <c r="P2738" i="9"/>
  <c r="O2738" i="9"/>
  <c r="T2737" i="9"/>
  <c r="S2737" i="9"/>
  <c r="P2737" i="9"/>
  <c r="O2737" i="9"/>
  <c r="T2736" i="9"/>
  <c r="S2736" i="9"/>
  <c r="P2736" i="9"/>
  <c r="O2736" i="9"/>
  <c r="T2735" i="9"/>
  <c r="S2735" i="9"/>
  <c r="P2735" i="9"/>
  <c r="O2735" i="9"/>
  <c r="T2734" i="9"/>
  <c r="S2734" i="9"/>
  <c r="P2734" i="9"/>
  <c r="O2734" i="9"/>
  <c r="T2733" i="9"/>
  <c r="S2733" i="9"/>
  <c r="P2733" i="9"/>
  <c r="O2733" i="9"/>
  <c r="T2732" i="9"/>
  <c r="S2732" i="9"/>
  <c r="P2732" i="9"/>
  <c r="O2732" i="9"/>
  <c r="T2731" i="9"/>
  <c r="S2731" i="9"/>
  <c r="P2731" i="9"/>
  <c r="O2731" i="9"/>
  <c r="T2730" i="9"/>
  <c r="S2730" i="9"/>
  <c r="P2730" i="9"/>
  <c r="O2730" i="9"/>
  <c r="T2729" i="9"/>
  <c r="S2729" i="9"/>
  <c r="P2729" i="9"/>
  <c r="O2729" i="9"/>
  <c r="T2728" i="9"/>
  <c r="S2728" i="9"/>
  <c r="P2728" i="9"/>
  <c r="O2728" i="9"/>
  <c r="T2727" i="9"/>
  <c r="S2727" i="9"/>
  <c r="P2727" i="9"/>
  <c r="O2727" i="9"/>
  <c r="T2726" i="9"/>
  <c r="S2726" i="9"/>
  <c r="P2726" i="9"/>
  <c r="O2726" i="9"/>
  <c r="T2725" i="9"/>
  <c r="S2725" i="9"/>
  <c r="P2725" i="9"/>
  <c r="O2725" i="9"/>
  <c r="T2724" i="9"/>
  <c r="S2724" i="9"/>
  <c r="P2724" i="9"/>
  <c r="O2724" i="9"/>
  <c r="T2723" i="9"/>
  <c r="S2723" i="9"/>
  <c r="P2723" i="9"/>
  <c r="O2723" i="9"/>
  <c r="T2722" i="9"/>
  <c r="S2722" i="9"/>
  <c r="P2722" i="9"/>
  <c r="O2722" i="9"/>
  <c r="T2721" i="9"/>
  <c r="S2721" i="9"/>
  <c r="P2721" i="9"/>
  <c r="O2721" i="9"/>
  <c r="T2720" i="9"/>
  <c r="S2720" i="9"/>
  <c r="P2720" i="9"/>
  <c r="O2720" i="9"/>
  <c r="T2719" i="9"/>
  <c r="S2719" i="9"/>
  <c r="P2719" i="9"/>
  <c r="O2719" i="9"/>
  <c r="T2718" i="9"/>
  <c r="S2718" i="9"/>
  <c r="P2718" i="9"/>
  <c r="O2718" i="9"/>
  <c r="T2717" i="9"/>
  <c r="S2717" i="9"/>
  <c r="P2717" i="9"/>
  <c r="O2717" i="9"/>
  <c r="T2716" i="9"/>
  <c r="S2716" i="9"/>
  <c r="P2716" i="9"/>
  <c r="O2716" i="9"/>
  <c r="T2715" i="9"/>
  <c r="S2715" i="9"/>
  <c r="P2715" i="9"/>
  <c r="O2715" i="9"/>
  <c r="T2714" i="9"/>
  <c r="S2714" i="9"/>
  <c r="P2714" i="9"/>
  <c r="O2714" i="9"/>
  <c r="T2713" i="9"/>
  <c r="S2713" i="9"/>
  <c r="P2713" i="9"/>
  <c r="O2713" i="9"/>
  <c r="T2712" i="9"/>
  <c r="S2712" i="9"/>
  <c r="P2712" i="9"/>
  <c r="O2712" i="9"/>
  <c r="T2711" i="9"/>
  <c r="S2711" i="9"/>
  <c r="P2711" i="9"/>
  <c r="O2711" i="9"/>
  <c r="T2710" i="9"/>
  <c r="S2710" i="9"/>
  <c r="P2710" i="9"/>
  <c r="O2710" i="9"/>
  <c r="T2709" i="9"/>
  <c r="S2709" i="9"/>
  <c r="P2709" i="9"/>
  <c r="O2709" i="9"/>
  <c r="T2708" i="9"/>
  <c r="S2708" i="9"/>
  <c r="P2708" i="9"/>
  <c r="O2708" i="9"/>
  <c r="T2707" i="9"/>
  <c r="S2707" i="9"/>
  <c r="P2707" i="9"/>
  <c r="O2707" i="9"/>
  <c r="T2706" i="9"/>
  <c r="S2706" i="9"/>
  <c r="P2706" i="9"/>
  <c r="O2706" i="9"/>
  <c r="T2705" i="9"/>
  <c r="S2705" i="9"/>
  <c r="P2705" i="9"/>
  <c r="O2705" i="9"/>
  <c r="T2704" i="9"/>
  <c r="S2704" i="9"/>
  <c r="P2704" i="9"/>
  <c r="O2704" i="9"/>
  <c r="T2703" i="9"/>
  <c r="S2703" i="9"/>
  <c r="P2703" i="9"/>
  <c r="O2703" i="9"/>
  <c r="T2702" i="9"/>
  <c r="S2702" i="9"/>
  <c r="P2702" i="9"/>
  <c r="O2702" i="9"/>
  <c r="T2701" i="9"/>
  <c r="S2701" i="9"/>
  <c r="P2701" i="9"/>
  <c r="O2701" i="9"/>
  <c r="T2700" i="9"/>
  <c r="S2700" i="9"/>
  <c r="P2700" i="9"/>
  <c r="O2700" i="9"/>
  <c r="T2699" i="9"/>
  <c r="S2699" i="9"/>
  <c r="P2699" i="9"/>
  <c r="O2699" i="9"/>
  <c r="T2698" i="9"/>
  <c r="S2698" i="9"/>
  <c r="P2698" i="9"/>
  <c r="O2698" i="9"/>
  <c r="T2697" i="9"/>
  <c r="S2697" i="9"/>
  <c r="P2697" i="9"/>
  <c r="O2697" i="9"/>
  <c r="T2696" i="9"/>
  <c r="S2696" i="9"/>
  <c r="P2696" i="9"/>
  <c r="O2696" i="9"/>
  <c r="T2695" i="9"/>
  <c r="S2695" i="9"/>
  <c r="P2695" i="9"/>
  <c r="O2695" i="9"/>
  <c r="T2694" i="9"/>
  <c r="S2694" i="9"/>
  <c r="P2694" i="9"/>
  <c r="O2694" i="9"/>
  <c r="T2693" i="9"/>
  <c r="S2693" i="9"/>
  <c r="P2693" i="9"/>
  <c r="O2693" i="9"/>
  <c r="T2692" i="9"/>
  <c r="S2692" i="9"/>
  <c r="P2692" i="9"/>
  <c r="O2692" i="9"/>
  <c r="T2691" i="9"/>
  <c r="S2691" i="9"/>
  <c r="P2691" i="9"/>
  <c r="O2691" i="9"/>
  <c r="T2690" i="9"/>
  <c r="S2690" i="9"/>
  <c r="P2690" i="9"/>
  <c r="O2690" i="9"/>
  <c r="T2689" i="9"/>
  <c r="S2689" i="9"/>
  <c r="P2689" i="9"/>
  <c r="O2689" i="9"/>
  <c r="T2688" i="9"/>
  <c r="S2688" i="9"/>
  <c r="P2688" i="9"/>
  <c r="O2688" i="9"/>
  <c r="T2687" i="9"/>
  <c r="S2687" i="9"/>
  <c r="P2687" i="9"/>
  <c r="O2687" i="9"/>
  <c r="T2686" i="9"/>
  <c r="S2686" i="9"/>
  <c r="P2686" i="9"/>
  <c r="O2686" i="9"/>
  <c r="T2685" i="9"/>
  <c r="S2685" i="9"/>
  <c r="P2685" i="9"/>
  <c r="O2685" i="9"/>
  <c r="T2684" i="9"/>
  <c r="S2684" i="9"/>
  <c r="P2684" i="9"/>
  <c r="O2684" i="9"/>
  <c r="T2683" i="9"/>
  <c r="S2683" i="9"/>
  <c r="P2683" i="9"/>
  <c r="O2683" i="9"/>
  <c r="T2682" i="9"/>
  <c r="S2682" i="9"/>
  <c r="P2682" i="9"/>
  <c r="O2682" i="9"/>
  <c r="T2681" i="9"/>
  <c r="S2681" i="9"/>
  <c r="P2681" i="9"/>
  <c r="O2681" i="9"/>
  <c r="T2680" i="9"/>
  <c r="S2680" i="9"/>
  <c r="P2680" i="9"/>
  <c r="O2680" i="9"/>
  <c r="T2679" i="9"/>
  <c r="S2679" i="9"/>
  <c r="P2679" i="9"/>
  <c r="O2679" i="9"/>
  <c r="T2678" i="9"/>
  <c r="S2678" i="9"/>
  <c r="P2678" i="9"/>
  <c r="O2678" i="9"/>
  <c r="T2677" i="9"/>
  <c r="S2677" i="9"/>
  <c r="P2677" i="9"/>
  <c r="O2677" i="9"/>
  <c r="T2676" i="9"/>
  <c r="S2676" i="9"/>
  <c r="P2676" i="9"/>
  <c r="O2676" i="9"/>
  <c r="T2675" i="9"/>
  <c r="S2675" i="9"/>
  <c r="P2675" i="9"/>
  <c r="O2675" i="9"/>
  <c r="T2674" i="9"/>
  <c r="S2674" i="9"/>
  <c r="P2674" i="9"/>
  <c r="O2674" i="9"/>
  <c r="T2673" i="9"/>
  <c r="S2673" i="9"/>
  <c r="P2673" i="9"/>
  <c r="O2673" i="9"/>
  <c r="T2672" i="9"/>
  <c r="S2672" i="9"/>
  <c r="P2672" i="9"/>
  <c r="O2672" i="9"/>
  <c r="T2671" i="9"/>
  <c r="S2671" i="9"/>
  <c r="P2671" i="9"/>
  <c r="O2671" i="9"/>
  <c r="T2670" i="9"/>
  <c r="S2670" i="9"/>
  <c r="P2670" i="9"/>
  <c r="O2670" i="9"/>
  <c r="T2669" i="9"/>
  <c r="S2669" i="9"/>
  <c r="P2669" i="9"/>
  <c r="O2669" i="9"/>
  <c r="T2668" i="9"/>
  <c r="S2668" i="9"/>
  <c r="P2668" i="9"/>
  <c r="O2668" i="9"/>
  <c r="T2667" i="9"/>
  <c r="S2667" i="9"/>
  <c r="P2667" i="9"/>
  <c r="O2667" i="9"/>
  <c r="T2666" i="9"/>
  <c r="S2666" i="9"/>
  <c r="P2666" i="9"/>
  <c r="O2666" i="9"/>
  <c r="T2665" i="9"/>
  <c r="S2665" i="9"/>
  <c r="P2665" i="9"/>
  <c r="O2665" i="9"/>
  <c r="T2664" i="9"/>
  <c r="S2664" i="9"/>
  <c r="P2664" i="9"/>
  <c r="O2664" i="9"/>
  <c r="T2663" i="9"/>
  <c r="S2663" i="9"/>
  <c r="P2663" i="9"/>
  <c r="O2663" i="9"/>
  <c r="T2662" i="9"/>
  <c r="S2662" i="9"/>
  <c r="P2662" i="9"/>
  <c r="O2662" i="9"/>
  <c r="T2661" i="9"/>
  <c r="S2661" i="9"/>
  <c r="P2661" i="9"/>
  <c r="O2661" i="9"/>
  <c r="T2660" i="9"/>
  <c r="S2660" i="9"/>
  <c r="P2660" i="9"/>
  <c r="O2660" i="9"/>
  <c r="T2659" i="9"/>
  <c r="S2659" i="9"/>
  <c r="P2659" i="9"/>
  <c r="O2659" i="9"/>
  <c r="T2658" i="9"/>
  <c r="S2658" i="9"/>
  <c r="P2658" i="9"/>
  <c r="O2658" i="9"/>
  <c r="T2657" i="9"/>
  <c r="S2657" i="9"/>
  <c r="P2657" i="9"/>
  <c r="O2657" i="9"/>
  <c r="T2656" i="9"/>
  <c r="S2656" i="9"/>
  <c r="P2656" i="9"/>
  <c r="O2656" i="9"/>
  <c r="T2655" i="9"/>
  <c r="S2655" i="9"/>
  <c r="P2655" i="9"/>
  <c r="O2655" i="9"/>
  <c r="T2654" i="9"/>
  <c r="S2654" i="9"/>
  <c r="P2654" i="9"/>
  <c r="O2654" i="9"/>
  <c r="T2653" i="9"/>
  <c r="S2653" i="9"/>
  <c r="P2653" i="9"/>
  <c r="O2653" i="9"/>
  <c r="T2652" i="9"/>
  <c r="S2652" i="9"/>
  <c r="P2652" i="9"/>
  <c r="O2652" i="9"/>
  <c r="T2651" i="9"/>
  <c r="S2651" i="9"/>
  <c r="P2651" i="9"/>
  <c r="O2651" i="9"/>
  <c r="T2650" i="9"/>
  <c r="S2650" i="9"/>
  <c r="P2650" i="9"/>
  <c r="O2650" i="9"/>
  <c r="T2649" i="9"/>
  <c r="S2649" i="9"/>
  <c r="P2649" i="9"/>
  <c r="O2649" i="9"/>
  <c r="T2648" i="9"/>
  <c r="S2648" i="9"/>
  <c r="P2648" i="9"/>
  <c r="O2648" i="9"/>
  <c r="T2647" i="9"/>
  <c r="S2647" i="9"/>
  <c r="P2647" i="9"/>
  <c r="O2647" i="9"/>
  <c r="T2646" i="9"/>
  <c r="S2646" i="9"/>
  <c r="P2646" i="9"/>
  <c r="O2646" i="9"/>
  <c r="T2645" i="9"/>
  <c r="S2645" i="9"/>
  <c r="P2645" i="9"/>
  <c r="O2645" i="9"/>
  <c r="T2644" i="9"/>
  <c r="S2644" i="9"/>
  <c r="P2644" i="9"/>
  <c r="O2644" i="9"/>
  <c r="T2643" i="9"/>
  <c r="S2643" i="9"/>
  <c r="P2643" i="9"/>
  <c r="O2643" i="9"/>
  <c r="T2642" i="9"/>
  <c r="S2642" i="9"/>
  <c r="P2642" i="9"/>
  <c r="O2642" i="9"/>
  <c r="T2641" i="9"/>
  <c r="S2641" i="9"/>
  <c r="P2641" i="9"/>
  <c r="O2641" i="9"/>
  <c r="T2640" i="9"/>
  <c r="S2640" i="9"/>
  <c r="P2640" i="9"/>
  <c r="O2640" i="9"/>
  <c r="T2639" i="9"/>
  <c r="S2639" i="9"/>
  <c r="P2639" i="9"/>
  <c r="O2639" i="9"/>
  <c r="T2638" i="9"/>
  <c r="S2638" i="9"/>
  <c r="P2638" i="9"/>
  <c r="O2638" i="9"/>
  <c r="T2637" i="9"/>
  <c r="S2637" i="9"/>
  <c r="P2637" i="9"/>
  <c r="O2637" i="9"/>
  <c r="T2636" i="9"/>
  <c r="S2636" i="9"/>
  <c r="P2636" i="9"/>
  <c r="O2636" i="9"/>
  <c r="T2635" i="9"/>
  <c r="S2635" i="9"/>
  <c r="P2635" i="9"/>
  <c r="O2635" i="9"/>
  <c r="T2634" i="9"/>
  <c r="S2634" i="9"/>
  <c r="P2634" i="9"/>
  <c r="O2634" i="9"/>
  <c r="T2633" i="9"/>
  <c r="S2633" i="9"/>
  <c r="P2633" i="9"/>
  <c r="O2633" i="9"/>
  <c r="T2632" i="9"/>
  <c r="S2632" i="9"/>
  <c r="P2632" i="9"/>
  <c r="O2632" i="9"/>
  <c r="T2631" i="9"/>
  <c r="S2631" i="9"/>
  <c r="P2631" i="9"/>
  <c r="O2631" i="9"/>
  <c r="T2630" i="9"/>
  <c r="S2630" i="9"/>
  <c r="P2630" i="9"/>
  <c r="O2630" i="9"/>
  <c r="T2629" i="9"/>
  <c r="S2629" i="9"/>
  <c r="P2629" i="9"/>
  <c r="O2629" i="9"/>
  <c r="T2628" i="9"/>
  <c r="S2628" i="9"/>
  <c r="P2628" i="9"/>
  <c r="O2628" i="9"/>
  <c r="T2627" i="9"/>
  <c r="S2627" i="9"/>
  <c r="P2627" i="9"/>
  <c r="O2627" i="9"/>
  <c r="T2626" i="9"/>
  <c r="S2626" i="9"/>
  <c r="P2626" i="9"/>
  <c r="O2626" i="9"/>
  <c r="T2625" i="9"/>
  <c r="S2625" i="9"/>
  <c r="P2625" i="9"/>
  <c r="O2625" i="9"/>
  <c r="T2624" i="9"/>
  <c r="S2624" i="9"/>
  <c r="P2624" i="9"/>
  <c r="O2624" i="9"/>
  <c r="T2623" i="9"/>
  <c r="S2623" i="9"/>
  <c r="P2623" i="9"/>
  <c r="O2623" i="9"/>
  <c r="T2622" i="9"/>
  <c r="S2622" i="9"/>
  <c r="P2622" i="9"/>
  <c r="O2622" i="9"/>
  <c r="T2621" i="9"/>
  <c r="S2621" i="9"/>
  <c r="P2621" i="9"/>
  <c r="O2621" i="9"/>
  <c r="T2620" i="9"/>
  <c r="S2620" i="9"/>
  <c r="P2620" i="9"/>
  <c r="O2620" i="9"/>
  <c r="T2619" i="9"/>
  <c r="S2619" i="9"/>
  <c r="P2619" i="9"/>
  <c r="O2619" i="9"/>
  <c r="T2618" i="9"/>
  <c r="S2618" i="9"/>
  <c r="P2618" i="9"/>
  <c r="O2618" i="9"/>
  <c r="T2617" i="9"/>
  <c r="S2617" i="9"/>
  <c r="P2617" i="9"/>
  <c r="O2617" i="9"/>
  <c r="T2616" i="9"/>
  <c r="S2616" i="9"/>
  <c r="P2616" i="9"/>
  <c r="O2616" i="9"/>
  <c r="T2615" i="9"/>
  <c r="S2615" i="9"/>
  <c r="P2615" i="9"/>
  <c r="O2615" i="9"/>
  <c r="T2614" i="9"/>
  <c r="S2614" i="9"/>
  <c r="P2614" i="9"/>
  <c r="O2614" i="9"/>
  <c r="T2613" i="9"/>
  <c r="S2613" i="9"/>
  <c r="P2613" i="9"/>
  <c r="O2613" i="9"/>
  <c r="T2612" i="9"/>
  <c r="S2612" i="9"/>
  <c r="P2612" i="9"/>
  <c r="O2612" i="9"/>
  <c r="T2611" i="9"/>
  <c r="S2611" i="9"/>
  <c r="P2611" i="9"/>
  <c r="O2611" i="9"/>
  <c r="T2610" i="9"/>
  <c r="S2610" i="9"/>
  <c r="P2610" i="9"/>
  <c r="O2610" i="9"/>
  <c r="T2609" i="9"/>
  <c r="S2609" i="9"/>
  <c r="P2609" i="9"/>
  <c r="O2609" i="9"/>
  <c r="T2608" i="9"/>
  <c r="S2608" i="9"/>
  <c r="P2608" i="9"/>
  <c r="O2608" i="9"/>
  <c r="T2607" i="9"/>
  <c r="S2607" i="9"/>
  <c r="P2607" i="9"/>
  <c r="O2607" i="9"/>
  <c r="T2606" i="9"/>
  <c r="S2606" i="9"/>
  <c r="P2606" i="9"/>
  <c r="O2606" i="9"/>
  <c r="T2605" i="9"/>
  <c r="S2605" i="9"/>
  <c r="P2605" i="9"/>
  <c r="O2605" i="9"/>
  <c r="T2604" i="9"/>
  <c r="S2604" i="9"/>
  <c r="P2604" i="9"/>
  <c r="O2604" i="9"/>
  <c r="T2603" i="9"/>
  <c r="S2603" i="9"/>
  <c r="P2603" i="9"/>
  <c r="O2603" i="9"/>
  <c r="T2602" i="9"/>
  <c r="S2602" i="9"/>
  <c r="P2602" i="9"/>
  <c r="O2602" i="9"/>
  <c r="T2601" i="9"/>
  <c r="S2601" i="9"/>
  <c r="P2601" i="9"/>
  <c r="O2601" i="9"/>
  <c r="T2600" i="9"/>
  <c r="S2600" i="9"/>
  <c r="P2600" i="9"/>
  <c r="O2600" i="9"/>
  <c r="T2599" i="9"/>
  <c r="S2599" i="9"/>
  <c r="P2599" i="9"/>
  <c r="O2599" i="9"/>
  <c r="T2598" i="9"/>
  <c r="S2598" i="9"/>
  <c r="P2598" i="9"/>
  <c r="O2598" i="9"/>
  <c r="T2597" i="9"/>
  <c r="S2597" i="9"/>
  <c r="P2597" i="9"/>
  <c r="O2597" i="9"/>
  <c r="T2596" i="9"/>
  <c r="S2596" i="9"/>
  <c r="P2596" i="9"/>
  <c r="O2596" i="9"/>
  <c r="T2595" i="9"/>
  <c r="S2595" i="9"/>
  <c r="P2595" i="9"/>
  <c r="O2595" i="9"/>
  <c r="T2594" i="9"/>
  <c r="S2594" i="9"/>
  <c r="P2594" i="9"/>
  <c r="O2594" i="9"/>
  <c r="T2593" i="9"/>
  <c r="S2593" i="9"/>
  <c r="P2593" i="9"/>
  <c r="O2593" i="9"/>
  <c r="T2592" i="9"/>
  <c r="S2592" i="9"/>
  <c r="P2592" i="9"/>
  <c r="O2592" i="9"/>
  <c r="T2591" i="9"/>
  <c r="S2591" i="9"/>
  <c r="P2591" i="9"/>
  <c r="O2591" i="9"/>
  <c r="T2590" i="9"/>
  <c r="S2590" i="9"/>
  <c r="P2590" i="9"/>
  <c r="O2590" i="9"/>
  <c r="T2589" i="9"/>
  <c r="S2589" i="9"/>
  <c r="P2589" i="9"/>
  <c r="O2589" i="9"/>
  <c r="T2588" i="9"/>
  <c r="S2588" i="9"/>
  <c r="P2588" i="9"/>
  <c r="O2588" i="9"/>
  <c r="T2587" i="9"/>
  <c r="S2587" i="9"/>
  <c r="P2587" i="9"/>
  <c r="O2587" i="9"/>
  <c r="T2586" i="9"/>
  <c r="S2586" i="9"/>
  <c r="P2586" i="9"/>
  <c r="O2586" i="9"/>
  <c r="T2585" i="9"/>
  <c r="S2585" i="9"/>
  <c r="P2585" i="9"/>
  <c r="O2585" i="9"/>
  <c r="T2584" i="9"/>
  <c r="S2584" i="9"/>
  <c r="P2584" i="9"/>
  <c r="O2584" i="9"/>
  <c r="T2583" i="9"/>
  <c r="S2583" i="9"/>
  <c r="P2583" i="9"/>
  <c r="O2583" i="9"/>
  <c r="T2582" i="9"/>
  <c r="S2582" i="9"/>
  <c r="P2582" i="9"/>
  <c r="O2582" i="9"/>
  <c r="T2581" i="9"/>
  <c r="S2581" i="9"/>
  <c r="P2581" i="9"/>
  <c r="O2581" i="9"/>
  <c r="T2580" i="9"/>
  <c r="S2580" i="9"/>
  <c r="P2580" i="9"/>
  <c r="O2580" i="9"/>
  <c r="T2579" i="9"/>
  <c r="S2579" i="9"/>
  <c r="P2579" i="9"/>
  <c r="O2579" i="9"/>
  <c r="T2578" i="9"/>
  <c r="S2578" i="9"/>
  <c r="P2578" i="9"/>
  <c r="O2578" i="9"/>
  <c r="T2577" i="9"/>
  <c r="S2577" i="9"/>
  <c r="P2577" i="9"/>
  <c r="O2577" i="9"/>
  <c r="T2576" i="9"/>
  <c r="S2576" i="9"/>
  <c r="P2576" i="9"/>
  <c r="O2576" i="9"/>
  <c r="T2575" i="9"/>
  <c r="S2575" i="9"/>
  <c r="P2575" i="9"/>
  <c r="O2575" i="9"/>
  <c r="T2574" i="9"/>
  <c r="S2574" i="9"/>
  <c r="P2574" i="9"/>
  <c r="O2574" i="9"/>
  <c r="T2573" i="9"/>
  <c r="S2573" i="9"/>
  <c r="P2573" i="9"/>
  <c r="O2573" i="9"/>
  <c r="T2572" i="9"/>
  <c r="S2572" i="9"/>
  <c r="P2572" i="9"/>
  <c r="O2572" i="9"/>
  <c r="T2571" i="9"/>
  <c r="S2571" i="9"/>
  <c r="P2571" i="9"/>
  <c r="O2571" i="9"/>
  <c r="T2570" i="9"/>
  <c r="S2570" i="9"/>
  <c r="P2570" i="9"/>
  <c r="O2570" i="9"/>
  <c r="T2569" i="9"/>
  <c r="S2569" i="9"/>
  <c r="P2569" i="9"/>
  <c r="O2569" i="9"/>
  <c r="T2568" i="9"/>
  <c r="S2568" i="9"/>
  <c r="P2568" i="9"/>
  <c r="O2568" i="9"/>
  <c r="T2567" i="9"/>
  <c r="S2567" i="9"/>
  <c r="P2567" i="9"/>
  <c r="O2567" i="9"/>
  <c r="T2566" i="9"/>
  <c r="S2566" i="9"/>
  <c r="P2566" i="9"/>
  <c r="O2566" i="9"/>
  <c r="T2565" i="9"/>
  <c r="S2565" i="9"/>
  <c r="P2565" i="9"/>
  <c r="O2565" i="9"/>
  <c r="T2564" i="9"/>
  <c r="S2564" i="9"/>
  <c r="P2564" i="9"/>
  <c r="O2564" i="9"/>
  <c r="T2563" i="9"/>
  <c r="S2563" i="9"/>
  <c r="P2563" i="9"/>
  <c r="O2563" i="9"/>
  <c r="T2562" i="9"/>
  <c r="S2562" i="9"/>
  <c r="P2562" i="9"/>
  <c r="O2562" i="9"/>
  <c r="T2561" i="9"/>
  <c r="S2561" i="9"/>
  <c r="P2561" i="9"/>
  <c r="O2561" i="9"/>
  <c r="T2560" i="9"/>
  <c r="S2560" i="9"/>
  <c r="P2560" i="9"/>
  <c r="O2560" i="9"/>
  <c r="T2559" i="9"/>
  <c r="S2559" i="9"/>
  <c r="P2559" i="9"/>
  <c r="O2559" i="9"/>
  <c r="T2558" i="9"/>
  <c r="S2558" i="9"/>
  <c r="P2558" i="9"/>
  <c r="O2558" i="9"/>
  <c r="T2557" i="9"/>
  <c r="S2557" i="9"/>
  <c r="P2557" i="9"/>
  <c r="O2557" i="9"/>
  <c r="T2556" i="9"/>
  <c r="S2556" i="9"/>
  <c r="P2556" i="9"/>
  <c r="O2556" i="9"/>
  <c r="T2555" i="9"/>
  <c r="S2555" i="9"/>
  <c r="P2555" i="9"/>
  <c r="O2555" i="9"/>
  <c r="T2554" i="9"/>
  <c r="S2554" i="9"/>
  <c r="P2554" i="9"/>
  <c r="O2554" i="9"/>
  <c r="T2553" i="9"/>
  <c r="S2553" i="9"/>
  <c r="P2553" i="9"/>
  <c r="O2553" i="9"/>
  <c r="T2552" i="9"/>
  <c r="S2552" i="9"/>
  <c r="P2552" i="9"/>
  <c r="O2552" i="9"/>
  <c r="T2551" i="9"/>
  <c r="S2551" i="9"/>
  <c r="P2551" i="9"/>
  <c r="O2551" i="9"/>
  <c r="T2550" i="9"/>
  <c r="S2550" i="9"/>
  <c r="P2550" i="9"/>
  <c r="O2550" i="9"/>
  <c r="T2549" i="9"/>
  <c r="S2549" i="9"/>
  <c r="P2549" i="9"/>
  <c r="O2549" i="9"/>
  <c r="T2548" i="9"/>
  <c r="S2548" i="9"/>
  <c r="P2548" i="9"/>
  <c r="O2548" i="9"/>
  <c r="T2547" i="9"/>
  <c r="S2547" i="9"/>
  <c r="P2547" i="9"/>
  <c r="O2547" i="9"/>
  <c r="T2546" i="9"/>
  <c r="S2546" i="9"/>
  <c r="P2546" i="9"/>
  <c r="O2546" i="9"/>
  <c r="T2545" i="9"/>
  <c r="S2545" i="9"/>
  <c r="P2545" i="9"/>
  <c r="O2545" i="9"/>
  <c r="T2544" i="9"/>
  <c r="S2544" i="9"/>
  <c r="P2544" i="9"/>
  <c r="O2544" i="9"/>
  <c r="T2543" i="9"/>
  <c r="S2543" i="9"/>
  <c r="P2543" i="9"/>
  <c r="O2543" i="9"/>
  <c r="T2542" i="9"/>
  <c r="S2542" i="9"/>
  <c r="P2542" i="9"/>
  <c r="O2542" i="9"/>
  <c r="T2541" i="9"/>
  <c r="S2541" i="9"/>
  <c r="P2541" i="9"/>
  <c r="O2541" i="9"/>
  <c r="T2540" i="9"/>
  <c r="S2540" i="9"/>
  <c r="P2540" i="9"/>
  <c r="O2540" i="9"/>
  <c r="T2539" i="9"/>
  <c r="S2539" i="9"/>
  <c r="P2539" i="9"/>
  <c r="O2539" i="9"/>
  <c r="T2538" i="9"/>
  <c r="S2538" i="9"/>
  <c r="P2538" i="9"/>
  <c r="O2538" i="9"/>
  <c r="T2537" i="9"/>
  <c r="S2537" i="9"/>
  <c r="P2537" i="9"/>
  <c r="O2537" i="9"/>
  <c r="T2536" i="9"/>
  <c r="S2536" i="9"/>
  <c r="P2536" i="9"/>
  <c r="O2536" i="9"/>
  <c r="T2535" i="9"/>
  <c r="S2535" i="9"/>
  <c r="P2535" i="9"/>
  <c r="O2535" i="9"/>
  <c r="T2534" i="9"/>
  <c r="S2534" i="9"/>
  <c r="P2534" i="9"/>
  <c r="O2534" i="9"/>
  <c r="T2533" i="9"/>
  <c r="S2533" i="9"/>
  <c r="P2533" i="9"/>
  <c r="O2533" i="9"/>
  <c r="T2532" i="9"/>
  <c r="S2532" i="9"/>
  <c r="P2532" i="9"/>
  <c r="O2532" i="9"/>
  <c r="T2531" i="9"/>
  <c r="S2531" i="9"/>
  <c r="P2531" i="9"/>
  <c r="O2531" i="9"/>
  <c r="T2530" i="9"/>
  <c r="S2530" i="9"/>
  <c r="P2530" i="9"/>
  <c r="O2530" i="9"/>
  <c r="T2529" i="9"/>
  <c r="S2529" i="9"/>
  <c r="P2529" i="9"/>
  <c r="O2529" i="9"/>
  <c r="T2528" i="9"/>
  <c r="S2528" i="9"/>
  <c r="P2528" i="9"/>
  <c r="O2528" i="9"/>
  <c r="T2527" i="9"/>
  <c r="S2527" i="9"/>
  <c r="P2527" i="9"/>
  <c r="O2527" i="9"/>
  <c r="T2526" i="9"/>
  <c r="S2526" i="9"/>
  <c r="P2526" i="9"/>
  <c r="O2526" i="9"/>
  <c r="T2525" i="9"/>
  <c r="S2525" i="9"/>
  <c r="P2525" i="9"/>
  <c r="O2525" i="9"/>
  <c r="T2524" i="9"/>
  <c r="S2524" i="9"/>
  <c r="P2524" i="9"/>
  <c r="O2524" i="9"/>
  <c r="T2523" i="9"/>
  <c r="S2523" i="9"/>
  <c r="P2523" i="9"/>
  <c r="O2523" i="9"/>
  <c r="T2522" i="9"/>
  <c r="S2522" i="9"/>
  <c r="P2522" i="9"/>
  <c r="O2522" i="9"/>
  <c r="T2521" i="9"/>
  <c r="S2521" i="9"/>
  <c r="P2521" i="9"/>
  <c r="O2521" i="9"/>
  <c r="T2520" i="9"/>
  <c r="S2520" i="9"/>
  <c r="P2520" i="9"/>
  <c r="O2520" i="9"/>
  <c r="T2519" i="9"/>
  <c r="S2519" i="9"/>
  <c r="P2519" i="9"/>
  <c r="O2519" i="9"/>
  <c r="T2518" i="9"/>
  <c r="S2518" i="9"/>
  <c r="P2518" i="9"/>
  <c r="O2518" i="9"/>
  <c r="T2517" i="9"/>
  <c r="S2517" i="9"/>
  <c r="P2517" i="9"/>
  <c r="O2517" i="9"/>
  <c r="T2516" i="9"/>
  <c r="S2516" i="9"/>
  <c r="P2516" i="9"/>
  <c r="O2516" i="9"/>
  <c r="T2515" i="9"/>
  <c r="S2515" i="9"/>
  <c r="P2515" i="9"/>
  <c r="O2515" i="9"/>
  <c r="T2514" i="9"/>
  <c r="S2514" i="9"/>
  <c r="P2514" i="9"/>
  <c r="O2514" i="9"/>
  <c r="T2513" i="9"/>
  <c r="S2513" i="9"/>
  <c r="P2513" i="9"/>
  <c r="O2513" i="9"/>
  <c r="T2512" i="9"/>
  <c r="S2512" i="9"/>
  <c r="P2512" i="9"/>
  <c r="O2512" i="9"/>
  <c r="T2511" i="9"/>
  <c r="S2511" i="9"/>
  <c r="P2511" i="9"/>
  <c r="O2511" i="9"/>
  <c r="T2510" i="9"/>
  <c r="S2510" i="9"/>
  <c r="P2510" i="9"/>
  <c r="O2510" i="9"/>
  <c r="T2509" i="9"/>
  <c r="S2509" i="9"/>
  <c r="P2509" i="9"/>
  <c r="O2509" i="9"/>
  <c r="T2508" i="9"/>
  <c r="S2508" i="9"/>
  <c r="P2508" i="9"/>
  <c r="O2508" i="9"/>
  <c r="T2507" i="9"/>
  <c r="S2507" i="9"/>
  <c r="P2507" i="9"/>
  <c r="O2507" i="9"/>
  <c r="T2506" i="9"/>
  <c r="S2506" i="9"/>
  <c r="P2506" i="9"/>
  <c r="O2506" i="9"/>
  <c r="T2505" i="9"/>
  <c r="S2505" i="9"/>
  <c r="P2505" i="9"/>
  <c r="O2505" i="9"/>
  <c r="T2504" i="9"/>
  <c r="S2504" i="9"/>
  <c r="P2504" i="9"/>
  <c r="O2504" i="9"/>
  <c r="T2503" i="9"/>
  <c r="S2503" i="9"/>
  <c r="P2503" i="9"/>
  <c r="O2503" i="9"/>
  <c r="T2502" i="9"/>
  <c r="S2502" i="9"/>
  <c r="P2502" i="9"/>
  <c r="O2502" i="9"/>
  <c r="T2501" i="9"/>
  <c r="S2501" i="9"/>
  <c r="P2501" i="9"/>
  <c r="O2501" i="9"/>
  <c r="T2500" i="9"/>
  <c r="S2500" i="9"/>
  <c r="P2500" i="9"/>
  <c r="O2500" i="9"/>
  <c r="T2499" i="9"/>
  <c r="S2499" i="9"/>
  <c r="P2499" i="9"/>
  <c r="O2499" i="9"/>
  <c r="T2498" i="9"/>
  <c r="S2498" i="9"/>
  <c r="P2498" i="9"/>
  <c r="O2498" i="9"/>
  <c r="T2497" i="9"/>
  <c r="S2497" i="9"/>
  <c r="P2497" i="9"/>
  <c r="O2497" i="9"/>
  <c r="T2496" i="9"/>
  <c r="S2496" i="9"/>
  <c r="P2496" i="9"/>
  <c r="O2496" i="9"/>
  <c r="T2495" i="9"/>
  <c r="S2495" i="9"/>
  <c r="P2495" i="9"/>
  <c r="O2495" i="9"/>
  <c r="T2494" i="9"/>
  <c r="S2494" i="9"/>
  <c r="P2494" i="9"/>
  <c r="O2494" i="9"/>
  <c r="T2493" i="9"/>
  <c r="S2493" i="9"/>
  <c r="P2493" i="9"/>
  <c r="O2493" i="9"/>
  <c r="T2492" i="9"/>
  <c r="S2492" i="9"/>
  <c r="P2492" i="9"/>
  <c r="O2492" i="9"/>
  <c r="T2491" i="9"/>
  <c r="S2491" i="9"/>
  <c r="P2491" i="9"/>
  <c r="O2491" i="9"/>
  <c r="T2490" i="9"/>
  <c r="S2490" i="9"/>
  <c r="P2490" i="9"/>
  <c r="O2490" i="9"/>
  <c r="T2489" i="9"/>
  <c r="S2489" i="9"/>
  <c r="P2489" i="9"/>
  <c r="O2489" i="9"/>
  <c r="T2488" i="9"/>
  <c r="S2488" i="9"/>
  <c r="P2488" i="9"/>
  <c r="O2488" i="9"/>
  <c r="T2487" i="9"/>
  <c r="S2487" i="9"/>
  <c r="P2487" i="9"/>
  <c r="O2487" i="9"/>
  <c r="T2486" i="9"/>
  <c r="S2486" i="9"/>
  <c r="P2486" i="9"/>
  <c r="O2486" i="9"/>
  <c r="T2485" i="9"/>
  <c r="S2485" i="9"/>
  <c r="P2485" i="9"/>
  <c r="O2485" i="9"/>
  <c r="T2484" i="9"/>
  <c r="S2484" i="9"/>
  <c r="P2484" i="9"/>
  <c r="O2484" i="9"/>
  <c r="T2483" i="9"/>
  <c r="S2483" i="9"/>
  <c r="P2483" i="9"/>
  <c r="O2483" i="9"/>
  <c r="T2482" i="9"/>
  <c r="S2482" i="9"/>
  <c r="P2482" i="9"/>
  <c r="O2482" i="9"/>
  <c r="T2481" i="9"/>
  <c r="S2481" i="9"/>
  <c r="P2481" i="9"/>
  <c r="O2481" i="9"/>
  <c r="T2480" i="9"/>
  <c r="S2480" i="9"/>
  <c r="P2480" i="9"/>
  <c r="O2480" i="9"/>
  <c r="T2479" i="9"/>
  <c r="S2479" i="9"/>
  <c r="P2479" i="9"/>
  <c r="O2479" i="9"/>
  <c r="T2478" i="9"/>
  <c r="S2478" i="9"/>
  <c r="P2478" i="9"/>
  <c r="O2478" i="9"/>
  <c r="T2477" i="9"/>
  <c r="S2477" i="9"/>
  <c r="P2477" i="9"/>
  <c r="O2477" i="9"/>
  <c r="T2476" i="9"/>
  <c r="S2476" i="9"/>
  <c r="P2476" i="9"/>
  <c r="O2476" i="9"/>
  <c r="T2475" i="9"/>
  <c r="S2475" i="9"/>
  <c r="P2475" i="9"/>
  <c r="O2475" i="9"/>
  <c r="T2474" i="9"/>
  <c r="S2474" i="9"/>
  <c r="P2474" i="9"/>
  <c r="O2474" i="9"/>
  <c r="T2473" i="9"/>
  <c r="S2473" i="9"/>
  <c r="P2473" i="9"/>
  <c r="O2473" i="9"/>
  <c r="T2472" i="9"/>
  <c r="S2472" i="9"/>
  <c r="P2472" i="9"/>
  <c r="O2472" i="9"/>
  <c r="T2471" i="9"/>
  <c r="S2471" i="9"/>
  <c r="P2471" i="9"/>
  <c r="O2471" i="9"/>
  <c r="T2470" i="9"/>
  <c r="S2470" i="9"/>
  <c r="P2470" i="9"/>
  <c r="O2470" i="9"/>
  <c r="T2469" i="9"/>
  <c r="S2469" i="9"/>
  <c r="P2469" i="9"/>
  <c r="O2469" i="9"/>
  <c r="T2468" i="9"/>
  <c r="S2468" i="9"/>
  <c r="P2468" i="9"/>
  <c r="O2468" i="9"/>
  <c r="T2467" i="9"/>
  <c r="S2467" i="9"/>
  <c r="P2467" i="9"/>
  <c r="O2467" i="9"/>
  <c r="T2466" i="9"/>
  <c r="S2466" i="9"/>
  <c r="P2466" i="9"/>
  <c r="O2466" i="9"/>
  <c r="T2465" i="9"/>
  <c r="S2465" i="9"/>
  <c r="P2465" i="9"/>
  <c r="O2465" i="9"/>
  <c r="T2464" i="9"/>
  <c r="S2464" i="9"/>
  <c r="P2464" i="9"/>
  <c r="O2464" i="9"/>
  <c r="T2463" i="9"/>
  <c r="S2463" i="9"/>
  <c r="P2463" i="9"/>
  <c r="O2463" i="9"/>
  <c r="T2462" i="9"/>
  <c r="S2462" i="9"/>
  <c r="P2462" i="9"/>
  <c r="O2462" i="9"/>
  <c r="T2461" i="9"/>
  <c r="S2461" i="9"/>
  <c r="P2461" i="9"/>
  <c r="O2461" i="9"/>
  <c r="T2460" i="9"/>
  <c r="S2460" i="9"/>
  <c r="P2460" i="9"/>
  <c r="O2460" i="9"/>
  <c r="T2459" i="9"/>
  <c r="S2459" i="9"/>
  <c r="P2459" i="9"/>
  <c r="O2459" i="9"/>
  <c r="T2458" i="9"/>
  <c r="S2458" i="9"/>
  <c r="P2458" i="9"/>
  <c r="O2458" i="9"/>
  <c r="T2457" i="9"/>
  <c r="S2457" i="9"/>
  <c r="P2457" i="9"/>
  <c r="O2457" i="9"/>
  <c r="T2456" i="9"/>
  <c r="S2456" i="9"/>
  <c r="P2456" i="9"/>
  <c r="O2456" i="9"/>
  <c r="T2455" i="9"/>
  <c r="S2455" i="9"/>
  <c r="P2455" i="9"/>
  <c r="O2455" i="9"/>
  <c r="T2454" i="9"/>
  <c r="S2454" i="9"/>
  <c r="P2454" i="9"/>
  <c r="O2454" i="9"/>
  <c r="T2453" i="9"/>
  <c r="S2453" i="9"/>
  <c r="P2453" i="9"/>
  <c r="O2453" i="9"/>
  <c r="T2452" i="9"/>
  <c r="S2452" i="9"/>
  <c r="P2452" i="9"/>
  <c r="O2452" i="9"/>
  <c r="T2451" i="9"/>
  <c r="S2451" i="9"/>
  <c r="P2451" i="9"/>
  <c r="O2451" i="9"/>
  <c r="T2450" i="9"/>
  <c r="S2450" i="9"/>
  <c r="P2450" i="9"/>
  <c r="O2450" i="9"/>
  <c r="T2449" i="9"/>
  <c r="S2449" i="9"/>
  <c r="P2449" i="9"/>
  <c r="O2449" i="9"/>
  <c r="T2448" i="9"/>
  <c r="S2448" i="9"/>
  <c r="P2448" i="9"/>
  <c r="O2448" i="9"/>
  <c r="T2447" i="9"/>
  <c r="S2447" i="9"/>
  <c r="P2447" i="9"/>
  <c r="O2447" i="9"/>
  <c r="T2446" i="9"/>
  <c r="S2446" i="9"/>
  <c r="P2446" i="9"/>
  <c r="O2446" i="9"/>
  <c r="T2445" i="9"/>
  <c r="S2445" i="9"/>
  <c r="P2445" i="9"/>
  <c r="O2445" i="9"/>
  <c r="T2444" i="9"/>
  <c r="S2444" i="9"/>
  <c r="P2444" i="9"/>
  <c r="O2444" i="9"/>
  <c r="T2443" i="9"/>
  <c r="S2443" i="9"/>
  <c r="P2443" i="9"/>
  <c r="O2443" i="9"/>
  <c r="T2442" i="9"/>
  <c r="S2442" i="9"/>
  <c r="P2442" i="9"/>
  <c r="O2442" i="9"/>
  <c r="T2441" i="9"/>
  <c r="S2441" i="9"/>
  <c r="P2441" i="9"/>
  <c r="O2441" i="9"/>
  <c r="T2440" i="9"/>
  <c r="S2440" i="9"/>
  <c r="P2440" i="9"/>
  <c r="O2440" i="9"/>
  <c r="T2439" i="9"/>
  <c r="S2439" i="9"/>
  <c r="P2439" i="9"/>
  <c r="O2439" i="9"/>
  <c r="T2438" i="9"/>
  <c r="S2438" i="9"/>
  <c r="P2438" i="9"/>
  <c r="O2438" i="9"/>
  <c r="T2437" i="9"/>
  <c r="S2437" i="9"/>
  <c r="P2437" i="9"/>
  <c r="O2437" i="9"/>
  <c r="T2436" i="9"/>
  <c r="S2436" i="9"/>
  <c r="P2436" i="9"/>
  <c r="O2436" i="9"/>
  <c r="T2435" i="9"/>
  <c r="S2435" i="9"/>
  <c r="P2435" i="9"/>
  <c r="O2435" i="9"/>
  <c r="T2434" i="9"/>
  <c r="S2434" i="9"/>
  <c r="P2434" i="9"/>
  <c r="O2434" i="9"/>
  <c r="T2433" i="9"/>
  <c r="S2433" i="9"/>
  <c r="P2433" i="9"/>
  <c r="O2433" i="9"/>
  <c r="T2432" i="9"/>
  <c r="S2432" i="9"/>
  <c r="P2432" i="9"/>
  <c r="O2432" i="9"/>
  <c r="T2431" i="9"/>
  <c r="S2431" i="9"/>
  <c r="P2431" i="9"/>
  <c r="O2431" i="9"/>
  <c r="T2430" i="9"/>
  <c r="S2430" i="9"/>
  <c r="P2430" i="9"/>
  <c r="O2430" i="9"/>
  <c r="T2429" i="9"/>
  <c r="S2429" i="9"/>
  <c r="P2429" i="9"/>
  <c r="O2429" i="9"/>
  <c r="T2428" i="9"/>
  <c r="S2428" i="9"/>
  <c r="P2428" i="9"/>
  <c r="O2428" i="9"/>
  <c r="T2427" i="9"/>
  <c r="S2427" i="9"/>
  <c r="P2427" i="9"/>
  <c r="O2427" i="9"/>
  <c r="T2426" i="9"/>
  <c r="S2426" i="9"/>
  <c r="P2426" i="9"/>
  <c r="O2426" i="9"/>
  <c r="T2425" i="9"/>
  <c r="S2425" i="9"/>
  <c r="P2425" i="9"/>
  <c r="O2425" i="9"/>
  <c r="T2424" i="9"/>
  <c r="S2424" i="9"/>
  <c r="P2424" i="9"/>
  <c r="O2424" i="9"/>
  <c r="T2423" i="9"/>
  <c r="S2423" i="9"/>
  <c r="P2423" i="9"/>
  <c r="O2423" i="9"/>
  <c r="T2422" i="9"/>
  <c r="S2422" i="9"/>
  <c r="P2422" i="9"/>
  <c r="O2422" i="9"/>
  <c r="T2421" i="9"/>
  <c r="S2421" i="9"/>
  <c r="P2421" i="9"/>
  <c r="O2421" i="9"/>
  <c r="T2420" i="9"/>
  <c r="S2420" i="9"/>
  <c r="P2420" i="9"/>
  <c r="O2420" i="9"/>
  <c r="T2419" i="9"/>
  <c r="S2419" i="9"/>
  <c r="P2419" i="9"/>
  <c r="O2419" i="9"/>
  <c r="T2418" i="9"/>
  <c r="S2418" i="9"/>
  <c r="P2418" i="9"/>
  <c r="O2418" i="9"/>
  <c r="T2417" i="9"/>
  <c r="S2417" i="9"/>
  <c r="P2417" i="9"/>
  <c r="O2417" i="9"/>
  <c r="T2416" i="9"/>
  <c r="S2416" i="9"/>
  <c r="P2416" i="9"/>
  <c r="O2416" i="9"/>
  <c r="T2415" i="9"/>
  <c r="S2415" i="9"/>
  <c r="P2415" i="9"/>
  <c r="O2415" i="9"/>
  <c r="T2414" i="9"/>
  <c r="S2414" i="9"/>
  <c r="P2414" i="9"/>
  <c r="O2414" i="9"/>
  <c r="T2413" i="9"/>
  <c r="S2413" i="9"/>
  <c r="P2413" i="9"/>
  <c r="O2413" i="9"/>
  <c r="T2412" i="9"/>
  <c r="S2412" i="9"/>
  <c r="P2412" i="9"/>
  <c r="O2412" i="9"/>
  <c r="T2411" i="9"/>
  <c r="S2411" i="9"/>
  <c r="P2411" i="9"/>
  <c r="O2411" i="9"/>
  <c r="T2410" i="9"/>
  <c r="S2410" i="9"/>
  <c r="P2410" i="9"/>
  <c r="O2410" i="9"/>
  <c r="T2409" i="9"/>
  <c r="S2409" i="9"/>
  <c r="P2409" i="9"/>
  <c r="O2409" i="9"/>
  <c r="T2408" i="9"/>
  <c r="S2408" i="9"/>
  <c r="P2408" i="9"/>
  <c r="O2408" i="9"/>
  <c r="T2407" i="9"/>
  <c r="S2407" i="9"/>
  <c r="P2407" i="9"/>
  <c r="O2407" i="9"/>
  <c r="T2406" i="9"/>
  <c r="S2406" i="9"/>
  <c r="P2406" i="9"/>
  <c r="O2406" i="9"/>
  <c r="T2405" i="9"/>
  <c r="S2405" i="9"/>
  <c r="P2405" i="9"/>
  <c r="O2405" i="9"/>
  <c r="T2404" i="9"/>
  <c r="S2404" i="9"/>
  <c r="P2404" i="9"/>
  <c r="O2404" i="9"/>
  <c r="T2403" i="9"/>
  <c r="S2403" i="9"/>
  <c r="P2403" i="9"/>
  <c r="O2403" i="9"/>
  <c r="T2402" i="9"/>
  <c r="S2402" i="9"/>
  <c r="P2402" i="9"/>
  <c r="O2402" i="9"/>
  <c r="T2401" i="9"/>
  <c r="S2401" i="9"/>
  <c r="P2401" i="9"/>
  <c r="O2401" i="9"/>
  <c r="T2400" i="9"/>
  <c r="S2400" i="9"/>
  <c r="P2400" i="9"/>
  <c r="O2400" i="9"/>
  <c r="T2399" i="9"/>
  <c r="S2399" i="9"/>
  <c r="P2399" i="9"/>
  <c r="O2399" i="9"/>
  <c r="T2398" i="9"/>
  <c r="S2398" i="9"/>
  <c r="P2398" i="9"/>
  <c r="O2398" i="9"/>
  <c r="T2397" i="9"/>
  <c r="S2397" i="9"/>
  <c r="P2397" i="9"/>
  <c r="O2397" i="9"/>
  <c r="T2396" i="9"/>
  <c r="S2396" i="9"/>
  <c r="P2396" i="9"/>
  <c r="O2396" i="9"/>
  <c r="T2395" i="9"/>
  <c r="S2395" i="9"/>
  <c r="P2395" i="9"/>
  <c r="O2395" i="9"/>
  <c r="T2394" i="9"/>
  <c r="S2394" i="9"/>
  <c r="P2394" i="9"/>
  <c r="O2394" i="9"/>
  <c r="T2393" i="9"/>
  <c r="S2393" i="9"/>
  <c r="P2393" i="9"/>
  <c r="O2393" i="9"/>
  <c r="T2392" i="9"/>
  <c r="S2392" i="9"/>
  <c r="P2392" i="9"/>
  <c r="O2392" i="9"/>
  <c r="T2391" i="9"/>
  <c r="S2391" i="9"/>
  <c r="P2391" i="9"/>
  <c r="O2391" i="9"/>
  <c r="T2390" i="9"/>
  <c r="S2390" i="9"/>
  <c r="P2390" i="9"/>
  <c r="O2390" i="9"/>
  <c r="T2389" i="9"/>
  <c r="S2389" i="9"/>
  <c r="P2389" i="9"/>
  <c r="O2389" i="9"/>
  <c r="T2388" i="9"/>
  <c r="S2388" i="9"/>
  <c r="P2388" i="9"/>
  <c r="O2388" i="9"/>
  <c r="T2387" i="9"/>
  <c r="S2387" i="9"/>
  <c r="P2387" i="9"/>
  <c r="O2387" i="9"/>
  <c r="T2386" i="9"/>
  <c r="S2386" i="9"/>
  <c r="P2386" i="9"/>
  <c r="O2386" i="9"/>
  <c r="T2385" i="9"/>
  <c r="S2385" i="9"/>
  <c r="P2385" i="9"/>
  <c r="O2385" i="9"/>
  <c r="T2384" i="9"/>
  <c r="S2384" i="9"/>
  <c r="P2384" i="9"/>
  <c r="O2384" i="9"/>
  <c r="T2383" i="9"/>
  <c r="S2383" i="9"/>
  <c r="P2383" i="9"/>
  <c r="O2383" i="9"/>
  <c r="T2382" i="9"/>
  <c r="S2382" i="9"/>
  <c r="P2382" i="9"/>
  <c r="O2382" i="9"/>
  <c r="T2381" i="9"/>
  <c r="S2381" i="9"/>
  <c r="P2381" i="9"/>
  <c r="O2381" i="9"/>
  <c r="T2380" i="9"/>
  <c r="S2380" i="9"/>
  <c r="P2380" i="9"/>
  <c r="O2380" i="9"/>
  <c r="T2379" i="9"/>
  <c r="S2379" i="9"/>
  <c r="P2379" i="9"/>
  <c r="O2379" i="9"/>
  <c r="T2378" i="9"/>
  <c r="S2378" i="9"/>
  <c r="P2378" i="9"/>
  <c r="O2378" i="9"/>
  <c r="T2377" i="9"/>
  <c r="S2377" i="9"/>
  <c r="P2377" i="9"/>
  <c r="O2377" i="9"/>
  <c r="T2376" i="9"/>
  <c r="S2376" i="9"/>
  <c r="P2376" i="9"/>
  <c r="O2376" i="9"/>
  <c r="T2375" i="9"/>
  <c r="S2375" i="9"/>
  <c r="P2375" i="9"/>
  <c r="O2375" i="9"/>
  <c r="T2374" i="9"/>
  <c r="S2374" i="9"/>
  <c r="P2374" i="9"/>
  <c r="O2374" i="9"/>
  <c r="T2373" i="9"/>
  <c r="S2373" i="9"/>
  <c r="P2373" i="9"/>
  <c r="O2373" i="9"/>
  <c r="T2372" i="9"/>
  <c r="S2372" i="9"/>
  <c r="P2372" i="9"/>
  <c r="O2372" i="9"/>
  <c r="T2371" i="9"/>
  <c r="S2371" i="9"/>
  <c r="P2371" i="9"/>
  <c r="O2371" i="9"/>
  <c r="T2370" i="9"/>
  <c r="S2370" i="9"/>
  <c r="P2370" i="9"/>
  <c r="O2370" i="9"/>
  <c r="T2369" i="9"/>
  <c r="S2369" i="9"/>
  <c r="P2369" i="9"/>
  <c r="O2369" i="9"/>
  <c r="T2368" i="9"/>
  <c r="S2368" i="9"/>
  <c r="P2368" i="9"/>
  <c r="O2368" i="9"/>
  <c r="T2367" i="9"/>
  <c r="S2367" i="9"/>
  <c r="P2367" i="9"/>
  <c r="O2367" i="9"/>
  <c r="T2366" i="9"/>
  <c r="S2366" i="9"/>
  <c r="P2366" i="9"/>
  <c r="O2366" i="9"/>
  <c r="T2365" i="9"/>
  <c r="S2365" i="9"/>
  <c r="P2365" i="9"/>
  <c r="O2365" i="9"/>
  <c r="T2364" i="9"/>
  <c r="S2364" i="9"/>
  <c r="P2364" i="9"/>
  <c r="O2364" i="9"/>
  <c r="T2363" i="9"/>
  <c r="S2363" i="9"/>
  <c r="P2363" i="9"/>
  <c r="O2363" i="9"/>
  <c r="T2362" i="9"/>
  <c r="S2362" i="9"/>
  <c r="P2362" i="9"/>
  <c r="O2362" i="9"/>
  <c r="T2361" i="9"/>
  <c r="S2361" i="9"/>
  <c r="P2361" i="9"/>
  <c r="O2361" i="9"/>
  <c r="T2360" i="9"/>
  <c r="S2360" i="9"/>
  <c r="P2360" i="9"/>
  <c r="O2360" i="9"/>
  <c r="T2359" i="9"/>
  <c r="S2359" i="9"/>
  <c r="P2359" i="9"/>
  <c r="O2359" i="9"/>
  <c r="T2358" i="9"/>
  <c r="S2358" i="9"/>
  <c r="P2358" i="9"/>
  <c r="O2358" i="9"/>
  <c r="T2357" i="9"/>
  <c r="S2357" i="9"/>
  <c r="P2357" i="9"/>
  <c r="O2357" i="9"/>
  <c r="T2356" i="9"/>
  <c r="S2356" i="9"/>
  <c r="P2356" i="9"/>
  <c r="O2356" i="9"/>
  <c r="T2355" i="9"/>
  <c r="S2355" i="9"/>
  <c r="P2355" i="9"/>
  <c r="O2355" i="9"/>
  <c r="T2354" i="9"/>
  <c r="S2354" i="9"/>
  <c r="P2354" i="9"/>
  <c r="O2354" i="9"/>
  <c r="T2353" i="9"/>
  <c r="S2353" i="9"/>
  <c r="P2353" i="9"/>
  <c r="O2353" i="9"/>
  <c r="T2352" i="9"/>
  <c r="S2352" i="9"/>
  <c r="P2352" i="9"/>
  <c r="O2352" i="9"/>
  <c r="T2351" i="9"/>
  <c r="S2351" i="9"/>
  <c r="P2351" i="9"/>
  <c r="O2351" i="9"/>
  <c r="T2350" i="9"/>
  <c r="S2350" i="9"/>
  <c r="P2350" i="9"/>
  <c r="O2350" i="9"/>
  <c r="T2349" i="9"/>
  <c r="S2349" i="9"/>
  <c r="P2349" i="9"/>
  <c r="O2349" i="9"/>
  <c r="T2348" i="9"/>
  <c r="S2348" i="9"/>
  <c r="P2348" i="9"/>
  <c r="O2348" i="9"/>
  <c r="T2347" i="9"/>
  <c r="S2347" i="9"/>
  <c r="P2347" i="9"/>
  <c r="O2347" i="9"/>
  <c r="T2346" i="9"/>
  <c r="S2346" i="9"/>
  <c r="P2346" i="9"/>
  <c r="O2346" i="9"/>
  <c r="T2345" i="9"/>
  <c r="S2345" i="9"/>
  <c r="P2345" i="9"/>
  <c r="O2345" i="9"/>
  <c r="T2344" i="9"/>
  <c r="S2344" i="9"/>
  <c r="P2344" i="9"/>
  <c r="O2344" i="9"/>
  <c r="T2343" i="9"/>
  <c r="S2343" i="9"/>
  <c r="P2343" i="9"/>
  <c r="O2343" i="9"/>
  <c r="T2342" i="9"/>
  <c r="S2342" i="9"/>
  <c r="P2342" i="9"/>
  <c r="O2342" i="9"/>
  <c r="T2341" i="9"/>
  <c r="S2341" i="9"/>
  <c r="P2341" i="9"/>
  <c r="O2341" i="9"/>
  <c r="T2340" i="9"/>
  <c r="S2340" i="9"/>
  <c r="P2340" i="9"/>
  <c r="O2340" i="9"/>
  <c r="T2339" i="9"/>
  <c r="S2339" i="9"/>
  <c r="P2339" i="9"/>
  <c r="O2339" i="9"/>
  <c r="T2338" i="9"/>
  <c r="S2338" i="9"/>
  <c r="P2338" i="9"/>
  <c r="O2338" i="9"/>
  <c r="T2337" i="9"/>
  <c r="S2337" i="9"/>
  <c r="P2337" i="9"/>
  <c r="O2337" i="9"/>
  <c r="T2336" i="9"/>
  <c r="S2336" i="9"/>
  <c r="P2336" i="9"/>
  <c r="O2336" i="9"/>
  <c r="T2335" i="9"/>
  <c r="S2335" i="9"/>
  <c r="P2335" i="9"/>
  <c r="O2335" i="9"/>
  <c r="T2334" i="9"/>
  <c r="S2334" i="9"/>
  <c r="P2334" i="9"/>
  <c r="O2334" i="9"/>
  <c r="T2333" i="9"/>
  <c r="S2333" i="9"/>
  <c r="P2333" i="9"/>
  <c r="O2333" i="9"/>
  <c r="T2332" i="9"/>
  <c r="S2332" i="9"/>
  <c r="P2332" i="9"/>
  <c r="O2332" i="9"/>
  <c r="T2331" i="9"/>
  <c r="S2331" i="9"/>
  <c r="P2331" i="9"/>
  <c r="O2331" i="9"/>
  <c r="T2330" i="9"/>
  <c r="S2330" i="9"/>
  <c r="P2330" i="9"/>
  <c r="O2330" i="9"/>
  <c r="T2329" i="9"/>
  <c r="S2329" i="9"/>
  <c r="P2329" i="9"/>
  <c r="O2329" i="9"/>
  <c r="T2328" i="9"/>
  <c r="S2328" i="9"/>
  <c r="P2328" i="9"/>
  <c r="O2328" i="9"/>
  <c r="T2327" i="9"/>
  <c r="S2327" i="9"/>
  <c r="P2327" i="9"/>
  <c r="O2327" i="9"/>
  <c r="T2326" i="9"/>
  <c r="S2326" i="9"/>
  <c r="P2326" i="9"/>
  <c r="O2326" i="9"/>
  <c r="T2325" i="9"/>
  <c r="S2325" i="9"/>
  <c r="P2325" i="9"/>
  <c r="O2325" i="9"/>
  <c r="T2324" i="9"/>
  <c r="S2324" i="9"/>
  <c r="P2324" i="9"/>
  <c r="O2324" i="9"/>
  <c r="T2323" i="9"/>
  <c r="S2323" i="9"/>
  <c r="P2323" i="9"/>
  <c r="O2323" i="9"/>
  <c r="T2322" i="9"/>
  <c r="S2322" i="9"/>
  <c r="P2322" i="9"/>
  <c r="O2322" i="9"/>
  <c r="T2321" i="9"/>
  <c r="S2321" i="9"/>
  <c r="P2321" i="9"/>
  <c r="O2321" i="9"/>
  <c r="T2320" i="9"/>
  <c r="S2320" i="9"/>
  <c r="P2320" i="9"/>
  <c r="O2320" i="9"/>
  <c r="T2319" i="9"/>
  <c r="S2319" i="9"/>
  <c r="P2319" i="9"/>
  <c r="O2319" i="9"/>
  <c r="T2318" i="9"/>
  <c r="S2318" i="9"/>
  <c r="P2318" i="9"/>
  <c r="O2318" i="9"/>
  <c r="T2317" i="9"/>
  <c r="S2317" i="9"/>
  <c r="P2317" i="9"/>
  <c r="O2317" i="9"/>
  <c r="T2316" i="9"/>
  <c r="S2316" i="9"/>
  <c r="P2316" i="9"/>
  <c r="O2316" i="9"/>
  <c r="T2315" i="9"/>
  <c r="S2315" i="9"/>
  <c r="P2315" i="9"/>
  <c r="O2315" i="9"/>
  <c r="T2314" i="9"/>
  <c r="S2314" i="9"/>
  <c r="P2314" i="9"/>
  <c r="O2314" i="9"/>
  <c r="T2313" i="9"/>
  <c r="S2313" i="9"/>
  <c r="P2313" i="9"/>
  <c r="O2313" i="9"/>
  <c r="T2312" i="9"/>
  <c r="S2312" i="9"/>
  <c r="P2312" i="9"/>
  <c r="O2312" i="9"/>
  <c r="T2311" i="9"/>
  <c r="S2311" i="9"/>
  <c r="P2311" i="9"/>
  <c r="O2311" i="9"/>
  <c r="T2310" i="9"/>
  <c r="S2310" i="9"/>
  <c r="P2310" i="9"/>
  <c r="O2310" i="9"/>
  <c r="T2309" i="9"/>
  <c r="S2309" i="9"/>
  <c r="P2309" i="9"/>
  <c r="O2309" i="9"/>
  <c r="T2308" i="9"/>
  <c r="S2308" i="9"/>
  <c r="P2308" i="9"/>
  <c r="O2308" i="9"/>
  <c r="T2307" i="9"/>
  <c r="S2307" i="9"/>
  <c r="P2307" i="9"/>
  <c r="O2307" i="9"/>
  <c r="T2306" i="9"/>
  <c r="S2306" i="9"/>
  <c r="P2306" i="9"/>
  <c r="O2306" i="9"/>
  <c r="T2305" i="9"/>
  <c r="S2305" i="9"/>
  <c r="P2305" i="9"/>
  <c r="O2305" i="9"/>
  <c r="T2304" i="9"/>
  <c r="S2304" i="9"/>
  <c r="P2304" i="9"/>
  <c r="O2304" i="9"/>
  <c r="T2303" i="9"/>
  <c r="S2303" i="9"/>
  <c r="P2303" i="9"/>
  <c r="O2303" i="9"/>
  <c r="T2302" i="9"/>
  <c r="S2302" i="9"/>
  <c r="P2302" i="9"/>
  <c r="O2302" i="9"/>
  <c r="T2301" i="9"/>
  <c r="S2301" i="9"/>
  <c r="P2301" i="9"/>
  <c r="O2301" i="9"/>
  <c r="T2300" i="9"/>
  <c r="S2300" i="9"/>
  <c r="P2300" i="9"/>
  <c r="O2300" i="9"/>
  <c r="T2299" i="9"/>
  <c r="S2299" i="9"/>
  <c r="P2299" i="9"/>
  <c r="O2299" i="9"/>
  <c r="T2298" i="9"/>
  <c r="S2298" i="9"/>
  <c r="P2298" i="9"/>
  <c r="O2298" i="9"/>
  <c r="T2297" i="9"/>
  <c r="S2297" i="9"/>
  <c r="P2297" i="9"/>
  <c r="O2297" i="9"/>
  <c r="T2296" i="9"/>
  <c r="S2296" i="9"/>
  <c r="P2296" i="9"/>
  <c r="O2296" i="9"/>
  <c r="T2295" i="9"/>
  <c r="S2295" i="9"/>
  <c r="P2295" i="9"/>
  <c r="O2295" i="9"/>
  <c r="T2294" i="9"/>
  <c r="S2294" i="9"/>
  <c r="P2294" i="9"/>
  <c r="O2294" i="9"/>
  <c r="T2293" i="9"/>
  <c r="S2293" i="9"/>
  <c r="P2293" i="9"/>
  <c r="O2293" i="9"/>
  <c r="T2292" i="9"/>
  <c r="S2292" i="9"/>
  <c r="P2292" i="9"/>
  <c r="O2292" i="9"/>
  <c r="T2291" i="9"/>
  <c r="S2291" i="9"/>
  <c r="P2291" i="9"/>
  <c r="O2291" i="9"/>
  <c r="T2290" i="9"/>
  <c r="S2290" i="9"/>
  <c r="P2290" i="9"/>
  <c r="O2290" i="9"/>
  <c r="T2289" i="9"/>
  <c r="S2289" i="9"/>
  <c r="P2289" i="9"/>
  <c r="O2289" i="9"/>
  <c r="T2288" i="9"/>
  <c r="S2288" i="9"/>
  <c r="P2288" i="9"/>
  <c r="O2288" i="9"/>
  <c r="T2287" i="9"/>
  <c r="S2287" i="9"/>
  <c r="P2287" i="9"/>
  <c r="O2287" i="9"/>
  <c r="T2286" i="9"/>
  <c r="S2286" i="9"/>
  <c r="P2286" i="9"/>
  <c r="O2286" i="9"/>
  <c r="T2285" i="9"/>
  <c r="S2285" i="9"/>
  <c r="P2285" i="9"/>
  <c r="O2285" i="9"/>
  <c r="T2284" i="9"/>
  <c r="S2284" i="9"/>
  <c r="P2284" i="9"/>
  <c r="O2284" i="9"/>
  <c r="T2283" i="9"/>
  <c r="S2283" i="9"/>
  <c r="P2283" i="9"/>
  <c r="O2283" i="9"/>
  <c r="T2282" i="9"/>
  <c r="S2282" i="9"/>
  <c r="P2282" i="9"/>
  <c r="O2282" i="9"/>
  <c r="T2281" i="9"/>
  <c r="S2281" i="9"/>
  <c r="P2281" i="9"/>
  <c r="O2281" i="9"/>
  <c r="T2280" i="9"/>
  <c r="S2280" i="9"/>
  <c r="P2280" i="9"/>
  <c r="O2280" i="9"/>
  <c r="T2279" i="9"/>
  <c r="S2279" i="9"/>
  <c r="P2279" i="9"/>
  <c r="O2279" i="9"/>
  <c r="T2278" i="9"/>
  <c r="S2278" i="9"/>
  <c r="P2278" i="9"/>
  <c r="O2278" i="9"/>
  <c r="T2277" i="9"/>
  <c r="S2277" i="9"/>
  <c r="P2277" i="9"/>
  <c r="O2277" i="9"/>
  <c r="T2276" i="9"/>
  <c r="S2276" i="9"/>
  <c r="P2276" i="9"/>
  <c r="O2276" i="9"/>
  <c r="T2275" i="9"/>
  <c r="S2275" i="9"/>
  <c r="P2275" i="9"/>
  <c r="O2275" i="9"/>
  <c r="T2274" i="9"/>
  <c r="S2274" i="9"/>
  <c r="P2274" i="9"/>
  <c r="O2274" i="9"/>
  <c r="T2273" i="9"/>
  <c r="S2273" i="9"/>
  <c r="P2273" i="9"/>
  <c r="O2273" i="9"/>
  <c r="T2272" i="9"/>
  <c r="S2272" i="9"/>
  <c r="P2272" i="9"/>
  <c r="O2272" i="9"/>
  <c r="T2271" i="9"/>
  <c r="S2271" i="9"/>
  <c r="P2271" i="9"/>
  <c r="O2271" i="9"/>
  <c r="T2270" i="9"/>
  <c r="S2270" i="9"/>
  <c r="P2270" i="9"/>
  <c r="O2270" i="9"/>
  <c r="T2269" i="9"/>
  <c r="S2269" i="9"/>
  <c r="P2269" i="9"/>
  <c r="O2269" i="9"/>
  <c r="T2268" i="9"/>
  <c r="S2268" i="9"/>
  <c r="P2268" i="9"/>
  <c r="O2268" i="9"/>
  <c r="T2267" i="9"/>
  <c r="S2267" i="9"/>
  <c r="P2267" i="9"/>
  <c r="O2267" i="9"/>
  <c r="T2266" i="9"/>
  <c r="S2266" i="9"/>
  <c r="P2266" i="9"/>
  <c r="O2266" i="9"/>
  <c r="T2265" i="9"/>
  <c r="S2265" i="9"/>
  <c r="P2265" i="9"/>
  <c r="O2265" i="9"/>
  <c r="T2264" i="9"/>
  <c r="S2264" i="9"/>
  <c r="P2264" i="9"/>
  <c r="O2264" i="9"/>
  <c r="T2263" i="9"/>
  <c r="S2263" i="9"/>
  <c r="P2263" i="9"/>
  <c r="O2263" i="9"/>
  <c r="T2262" i="9"/>
  <c r="S2262" i="9"/>
  <c r="P2262" i="9"/>
  <c r="O2262" i="9"/>
  <c r="T2261" i="9"/>
  <c r="S2261" i="9"/>
  <c r="P2261" i="9"/>
  <c r="O2261" i="9"/>
  <c r="T2260" i="9"/>
  <c r="S2260" i="9"/>
  <c r="P2260" i="9"/>
  <c r="O2260" i="9"/>
  <c r="T2259" i="9"/>
  <c r="S2259" i="9"/>
  <c r="P2259" i="9"/>
  <c r="O2259" i="9"/>
  <c r="T2258" i="9"/>
  <c r="S2258" i="9"/>
  <c r="P2258" i="9"/>
  <c r="O2258" i="9"/>
  <c r="T2257" i="9"/>
  <c r="S2257" i="9"/>
  <c r="P2257" i="9"/>
  <c r="O2257" i="9"/>
  <c r="T2256" i="9"/>
  <c r="S2256" i="9"/>
  <c r="P2256" i="9"/>
  <c r="O2256" i="9"/>
  <c r="T2255" i="9"/>
  <c r="S2255" i="9"/>
  <c r="P2255" i="9"/>
  <c r="O2255" i="9"/>
  <c r="T2254" i="9"/>
  <c r="S2254" i="9"/>
  <c r="P2254" i="9"/>
  <c r="O2254" i="9"/>
  <c r="T2253" i="9"/>
  <c r="S2253" i="9"/>
  <c r="P2253" i="9"/>
  <c r="O2253" i="9"/>
  <c r="T2252" i="9"/>
  <c r="S2252" i="9"/>
  <c r="P2252" i="9"/>
  <c r="O2252" i="9"/>
  <c r="T2251" i="9"/>
  <c r="S2251" i="9"/>
  <c r="P2251" i="9"/>
  <c r="O2251" i="9"/>
  <c r="T2250" i="9"/>
  <c r="S2250" i="9"/>
  <c r="P2250" i="9"/>
  <c r="O2250" i="9"/>
  <c r="T2249" i="9"/>
  <c r="S2249" i="9"/>
  <c r="P2249" i="9"/>
  <c r="O2249" i="9"/>
  <c r="T2248" i="9"/>
  <c r="S2248" i="9"/>
  <c r="P2248" i="9"/>
  <c r="O2248" i="9"/>
  <c r="T2247" i="9"/>
  <c r="S2247" i="9"/>
  <c r="P2247" i="9"/>
  <c r="O2247" i="9"/>
  <c r="T2246" i="9"/>
  <c r="S2246" i="9"/>
  <c r="P2246" i="9"/>
  <c r="O2246" i="9"/>
  <c r="T2245" i="9"/>
  <c r="S2245" i="9"/>
  <c r="P2245" i="9"/>
  <c r="O2245" i="9"/>
  <c r="T2244" i="9"/>
  <c r="S2244" i="9"/>
  <c r="P2244" i="9"/>
  <c r="O2244" i="9"/>
  <c r="T2243" i="9"/>
  <c r="S2243" i="9"/>
  <c r="P2243" i="9"/>
  <c r="O2243" i="9"/>
  <c r="T2242" i="9"/>
  <c r="S2242" i="9"/>
  <c r="P2242" i="9"/>
  <c r="O2242" i="9"/>
  <c r="T2241" i="9"/>
  <c r="S2241" i="9"/>
  <c r="P2241" i="9"/>
  <c r="O2241" i="9"/>
  <c r="T2240" i="9"/>
  <c r="S2240" i="9"/>
  <c r="P2240" i="9"/>
  <c r="O2240" i="9"/>
  <c r="T2239" i="9"/>
  <c r="S2239" i="9"/>
  <c r="P2239" i="9"/>
  <c r="O2239" i="9"/>
  <c r="T2238" i="9"/>
  <c r="S2238" i="9"/>
  <c r="P2238" i="9"/>
  <c r="O2238" i="9"/>
  <c r="T2237" i="9"/>
  <c r="S2237" i="9"/>
  <c r="P2237" i="9"/>
  <c r="O2237" i="9"/>
  <c r="T2236" i="9"/>
  <c r="S2236" i="9"/>
  <c r="P2236" i="9"/>
  <c r="O2236" i="9"/>
  <c r="T2235" i="9"/>
  <c r="S2235" i="9"/>
  <c r="P2235" i="9"/>
  <c r="O2235" i="9"/>
  <c r="T2234" i="9"/>
  <c r="S2234" i="9"/>
  <c r="P2234" i="9"/>
  <c r="O2234" i="9"/>
  <c r="T2233" i="9"/>
  <c r="S2233" i="9"/>
  <c r="P2233" i="9"/>
  <c r="O2233" i="9"/>
  <c r="T2232" i="9"/>
  <c r="S2232" i="9"/>
  <c r="P2232" i="9"/>
  <c r="O2232" i="9"/>
  <c r="T2231" i="9"/>
  <c r="S2231" i="9"/>
  <c r="P2231" i="9"/>
  <c r="O2231" i="9"/>
  <c r="T2230" i="9"/>
  <c r="S2230" i="9"/>
  <c r="P2230" i="9"/>
  <c r="O2230" i="9"/>
  <c r="T2229" i="9"/>
  <c r="S2229" i="9"/>
  <c r="P2229" i="9"/>
  <c r="O2229" i="9"/>
  <c r="T2228" i="9"/>
  <c r="S2228" i="9"/>
  <c r="P2228" i="9"/>
  <c r="O2228" i="9"/>
  <c r="T2227" i="9"/>
  <c r="S2227" i="9"/>
  <c r="P2227" i="9"/>
  <c r="O2227" i="9"/>
  <c r="T2226" i="9"/>
  <c r="S2226" i="9"/>
  <c r="P2226" i="9"/>
  <c r="O2226" i="9"/>
  <c r="T2225" i="9"/>
  <c r="S2225" i="9"/>
  <c r="P2225" i="9"/>
  <c r="O2225" i="9"/>
  <c r="T2224" i="9"/>
  <c r="S2224" i="9"/>
  <c r="P2224" i="9"/>
  <c r="O2224" i="9"/>
  <c r="T2223" i="9"/>
  <c r="S2223" i="9"/>
  <c r="P2223" i="9"/>
  <c r="O2223" i="9"/>
  <c r="T2222" i="9"/>
  <c r="S2222" i="9"/>
  <c r="P2222" i="9"/>
  <c r="O2222" i="9"/>
  <c r="T2221" i="9"/>
  <c r="S2221" i="9"/>
  <c r="P2221" i="9"/>
  <c r="O2221" i="9"/>
  <c r="T2220" i="9"/>
  <c r="S2220" i="9"/>
  <c r="P2220" i="9"/>
  <c r="O2220" i="9"/>
  <c r="T2219" i="9"/>
  <c r="S2219" i="9"/>
  <c r="P2219" i="9"/>
  <c r="O2219" i="9"/>
  <c r="T2218" i="9"/>
  <c r="S2218" i="9"/>
  <c r="P2218" i="9"/>
  <c r="O2218" i="9"/>
  <c r="T2217" i="9"/>
  <c r="S2217" i="9"/>
  <c r="P2217" i="9"/>
  <c r="O2217" i="9"/>
  <c r="T2216" i="9"/>
  <c r="S2216" i="9"/>
  <c r="P2216" i="9"/>
  <c r="O2216" i="9"/>
  <c r="T2215" i="9"/>
  <c r="S2215" i="9"/>
  <c r="P2215" i="9"/>
  <c r="O2215" i="9"/>
  <c r="T2214" i="9"/>
  <c r="S2214" i="9"/>
  <c r="P2214" i="9"/>
  <c r="O2214" i="9"/>
  <c r="T2213" i="9"/>
  <c r="S2213" i="9"/>
  <c r="P2213" i="9"/>
  <c r="O2213" i="9"/>
  <c r="T2212" i="9"/>
  <c r="S2212" i="9"/>
  <c r="P2212" i="9"/>
  <c r="O2212" i="9"/>
  <c r="T2211" i="9"/>
  <c r="S2211" i="9"/>
  <c r="P2211" i="9"/>
  <c r="O2211" i="9"/>
  <c r="T2210" i="9"/>
  <c r="S2210" i="9"/>
  <c r="P2210" i="9"/>
  <c r="O2210" i="9"/>
  <c r="T2209" i="9"/>
  <c r="S2209" i="9"/>
  <c r="P2209" i="9"/>
  <c r="O2209" i="9"/>
  <c r="T2208" i="9"/>
  <c r="S2208" i="9"/>
  <c r="P2208" i="9"/>
  <c r="O2208" i="9"/>
  <c r="T2207" i="9"/>
  <c r="S2207" i="9"/>
  <c r="P2207" i="9"/>
  <c r="O2207" i="9"/>
  <c r="T2206" i="9"/>
  <c r="S2206" i="9"/>
  <c r="P2206" i="9"/>
  <c r="O2206" i="9"/>
  <c r="T2205" i="9"/>
  <c r="S2205" i="9"/>
  <c r="P2205" i="9"/>
  <c r="O2205" i="9"/>
  <c r="T2204" i="9"/>
  <c r="S2204" i="9"/>
  <c r="P2204" i="9"/>
  <c r="O2204" i="9"/>
  <c r="T2203" i="9"/>
  <c r="S2203" i="9"/>
  <c r="P2203" i="9"/>
  <c r="O2203" i="9"/>
  <c r="T2202" i="9"/>
  <c r="S2202" i="9"/>
  <c r="P2202" i="9"/>
  <c r="O2202" i="9"/>
  <c r="T2201" i="9"/>
  <c r="S2201" i="9"/>
  <c r="P2201" i="9"/>
  <c r="O2201" i="9"/>
  <c r="T2200" i="9"/>
  <c r="S2200" i="9"/>
  <c r="P2200" i="9"/>
  <c r="O2200" i="9"/>
  <c r="T2199" i="9"/>
  <c r="S2199" i="9"/>
  <c r="P2199" i="9"/>
  <c r="O2199" i="9"/>
  <c r="T2198" i="9"/>
  <c r="S2198" i="9"/>
  <c r="P2198" i="9"/>
  <c r="O2198" i="9"/>
  <c r="T2197" i="9"/>
  <c r="S2197" i="9"/>
  <c r="P2197" i="9"/>
  <c r="O2197" i="9"/>
  <c r="T2196" i="9"/>
  <c r="S2196" i="9"/>
  <c r="P2196" i="9"/>
  <c r="O2196" i="9"/>
  <c r="T2195" i="9"/>
  <c r="S2195" i="9"/>
  <c r="P2195" i="9"/>
  <c r="O2195" i="9"/>
  <c r="T2194" i="9"/>
  <c r="S2194" i="9"/>
  <c r="P2194" i="9"/>
  <c r="O2194" i="9"/>
  <c r="T2193" i="9"/>
  <c r="S2193" i="9"/>
  <c r="P2193" i="9"/>
  <c r="O2193" i="9"/>
  <c r="T2192" i="9"/>
  <c r="S2192" i="9"/>
  <c r="P2192" i="9"/>
  <c r="O2192" i="9"/>
  <c r="T2191" i="9"/>
  <c r="S2191" i="9"/>
  <c r="P2191" i="9"/>
  <c r="O2191" i="9"/>
  <c r="T2190" i="9"/>
  <c r="S2190" i="9"/>
  <c r="P2190" i="9"/>
  <c r="O2190" i="9"/>
  <c r="T2189" i="9"/>
  <c r="S2189" i="9"/>
  <c r="P2189" i="9"/>
  <c r="O2189" i="9"/>
  <c r="T2188" i="9"/>
  <c r="S2188" i="9"/>
  <c r="P2188" i="9"/>
  <c r="O2188" i="9"/>
  <c r="T2187" i="9"/>
  <c r="S2187" i="9"/>
  <c r="P2187" i="9"/>
  <c r="O2187" i="9"/>
  <c r="T2186" i="9"/>
  <c r="S2186" i="9"/>
  <c r="P2186" i="9"/>
  <c r="O2186" i="9"/>
  <c r="T2185" i="9"/>
  <c r="S2185" i="9"/>
  <c r="P2185" i="9"/>
  <c r="O2185" i="9"/>
  <c r="T2184" i="9"/>
  <c r="S2184" i="9"/>
  <c r="P2184" i="9"/>
  <c r="O2184" i="9"/>
  <c r="T2183" i="9"/>
  <c r="S2183" i="9"/>
  <c r="P2183" i="9"/>
  <c r="O2183" i="9"/>
  <c r="T2182" i="9"/>
  <c r="S2182" i="9"/>
  <c r="P2182" i="9"/>
  <c r="O2182" i="9"/>
  <c r="T2181" i="9"/>
  <c r="S2181" i="9"/>
  <c r="P2181" i="9"/>
  <c r="O2181" i="9"/>
  <c r="T2180" i="9"/>
  <c r="S2180" i="9"/>
  <c r="P2180" i="9"/>
  <c r="O2180" i="9"/>
  <c r="T2179" i="9"/>
  <c r="S2179" i="9"/>
  <c r="P2179" i="9"/>
  <c r="O2179" i="9"/>
  <c r="T2178" i="9"/>
  <c r="S2178" i="9"/>
  <c r="P2178" i="9"/>
  <c r="O2178" i="9"/>
  <c r="T2177" i="9"/>
  <c r="S2177" i="9"/>
  <c r="P2177" i="9"/>
  <c r="O2177" i="9"/>
  <c r="T2176" i="9"/>
  <c r="S2176" i="9"/>
  <c r="P2176" i="9"/>
  <c r="O2176" i="9"/>
  <c r="T2175" i="9"/>
  <c r="S2175" i="9"/>
  <c r="P2175" i="9"/>
  <c r="O2175" i="9"/>
  <c r="T2174" i="9"/>
  <c r="S2174" i="9"/>
  <c r="P2174" i="9"/>
  <c r="O2174" i="9"/>
  <c r="T2173" i="9"/>
  <c r="S2173" i="9"/>
  <c r="P2173" i="9"/>
  <c r="O2173" i="9"/>
  <c r="T2172" i="9"/>
  <c r="S2172" i="9"/>
  <c r="P2172" i="9"/>
  <c r="O2172" i="9"/>
  <c r="T2171" i="9"/>
  <c r="S2171" i="9"/>
  <c r="P2171" i="9"/>
  <c r="O2171" i="9"/>
  <c r="T2170" i="9"/>
  <c r="S2170" i="9"/>
  <c r="P2170" i="9"/>
  <c r="O2170" i="9"/>
  <c r="T2169" i="9"/>
  <c r="S2169" i="9"/>
  <c r="P2169" i="9"/>
  <c r="O2169" i="9"/>
  <c r="T2168" i="9"/>
  <c r="S2168" i="9"/>
  <c r="P2168" i="9"/>
  <c r="O2168" i="9"/>
  <c r="T2167" i="9"/>
  <c r="S2167" i="9"/>
  <c r="P2167" i="9"/>
  <c r="O2167" i="9"/>
  <c r="T2166" i="9"/>
  <c r="S2166" i="9"/>
  <c r="P2166" i="9"/>
  <c r="O2166" i="9"/>
  <c r="T2165" i="9"/>
  <c r="S2165" i="9"/>
  <c r="P2165" i="9"/>
  <c r="O2165" i="9"/>
  <c r="T2164" i="9"/>
  <c r="S2164" i="9"/>
  <c r="P2164" i="9"/>
  <c r="O2164" i="9"/>
  <c r="T2163" i="9"/>
  <c r="S2163" i="9"/>
  <c r="P2163" i="9"/>
  <c r="O2163" i="9"/>
  <c r="T2162" i="9"/>
  <c r="S2162" i="9"/>
  <c r="P2162" i="9"/>
  <c r="O2162" i="9"/>
  <c r="T2161" i="9"/>
  <c r="S2161" i="9"/>
  <c r="P2161" i="9"/>
  <c r="O2161" i="9"/>
  <c r="T2160" i="9"/>
  <c r="S2160" i="9"/>
  <c r="P2160" i="9"/>
  <c r="O2160" i="9"/>
  <c r="T2159" i="9"/>
  <c r="S2159" i="9"/>
  <c r="P2159" i="9"/>
  <c r="O2159" i="9"/>
  <c r="T2158" i="9"/>
  <c r="S2158" i="9"/>
  <c r="P2158" i="9"/>
  <c r="O2158" i="9"/>
  <c r="T2157" i="9"/>
  <c r="S2157" i="9"/>
  <c r="P2157" i="9"/>
  <c r="O2157" i="9"/>
  <c r="T2156" i="9"/>
  <c r="S2156" i="9"/>
  <c r="P2156" i="9"/>
  <c r="O2156" i="9"/>
  <c r="T2155" i="9"/>
  <c r="S2155" i="9"/>
  <c r="P2155" i="9"/>
  <c r="O2155" i="9"/>
  <c r="T2154" i="9"/>
  <c r="S2154" i="9"/>
  <c r="P2154" i="9"/>
  <c r="O2154" i="9"/>
  <c r="T2153" i="9"/>
  <c r="S2153" i="9"/>
  <c r="P2153" i="9"/>
  <c r="O2153" i="9"/>
  <c r="T2152" i="9"/>
  <c r="S2152" i="9"/>
  <c r="P2152" i="9"/>
  <c r="O2152" i="9"/>
  <c r="T2151" i="9"/>
  <c r="S2151" i="9"/>
  <c r="P2151" i="9"/>
  <c r="O2151" i="9"/>
  <c r="T2150" i="9"/>
  <c r="S2150" i="9"/>
  <c r="P2150" i="9"/>
  <c r="O2150" i="9"/>
  <c r="T2149" i="9"/>
  <c r="S2149" i="9"/>
  <c r="P2149" i="9"/>
  <c r="O2149" i="9"/>
  <c r="T2148" i="9"/>
  <c r="S2148" i="9"/>
  <c r="P2148" i="9"/>
  <c r="O2148" i="9"/>
  <c r="T2147" i="9"/>
  <c r="S2147" i="9"/>
  <c r="P2147" i="9"/>
  <c r="O2147" i="9"/>
  <c r="T2146" i="9"/>
  <c r="S2146" i="9"/>
  <c r="P2146" i="9"/>
  <c r="O2146" i="9"/>
  <c r="T2145" i="9"/>
  <c r="S2145" i="9"/>
  <c r="P2145" i="9"/>
  <c r="O2145" i="9"/>
  <c r="T2144" i="9"/>
  <c r="S2144" i="9"/>
  <c r="P2144" i="9"/>
  <c r="O2144" i="9"/>
  <c r="T2143" i="9"/>
  <c r="S2143" i="9"/>
  <c r="P2143" i="9"/>
  <c r="O2143" i="9"/>
  <c r="T2142" i="9"/>
  <c r="S2142" i="9"/>
  <c r="P2142" i="9"/>
  <c r="O2142" i="9"/>
  <c r="T2141" i="9"/>
  <c r="S2141" i="9"/>
  <c r="P2141" i="9"/>
  <c r="O2141" i="9"/>
  <c r="T2140" i="9"/>
  <c r="S2140" i="9"/>
  <c r="P2140" i="9"/>
  <c r="O2140" i="9"/>
  <c r="T2139" i="9"/>
  <c r="S2139" i="9"/>
  <c r="P2139" i="9"/>
  <c r="O2139" i="9"/>
  <c r="T2138" i="9"/>
  <c r="S2138" i="9"/>
  <c r="P2138" i="9"/>
  <c r="O2138" i="9"/>
  <c r="T2137" i="9"/>
  <c r="S2137" i="9"/>
  <c r="P2137" i="9"/>
  <c r="O2137" i="9"/>
  <c r="T2136" i="9"/>
  <c r="S2136" i="9"/>
  <c r="P2136" i="9"/>
  <c r="O2136" i="9"/>
  <c r="T2135" i="9"/>
  <c r="S2135" i="9"/>
  <c r="P2135" i="9"/>
  <c r="O2135" i="9"/>
  <c r="T2134" i="9"/>
  <c r="S2134" i="9"/>
  <c r="P2134" i="9"/>
  <c r="O2134" i="9"/>
  <c r="T2133" i="9"/>
  <c r="S2133" i="9"/>
  <c r="P2133" i="9"/>
  <c r="O2133" i="9"/>
  <c r="T2132" i="9"/>
  <c r="S2132" i="9"/>
  <c r="P2132" i="9"/>
  <c r="O2132" i="9"/>
  <c r="T2131" i="9"/>
  <c r="S2131" i="9"/>
  <c r="P2131" i="9"/>
  <c r="O2131" i="9"/>
  <c r="T2130" i="9"/>
  <c r="S2130" i="9"/>
  <c r="P2130" i="9"/>
  <c r="O2130" i="9"/>
  <c r="T2129" i="9"/>
  <c r="S2129" i="9"/>
  <c r="P2129" i="9"/>
  <c r="O2129" i="9"/>
  <c r="T2128" i="9"/>
  <c r="S2128" i="9"/>
  <c r="P2128" i="9"/>
  <c r="O2128" i="9"/>
  <c r="T2127" i="9"/>
  <c r="S2127" i="9"/>
  <c r="P2127" i="9"/>
  <c r="O2127" i="9"/>
  <c r="T2126" i="9"/>
  <c r="S2126" i="9"/>
  <c r="P2126" i="9"/>
  <c r="O2126" i="9"/>
  <c r="T2125" i="9"/>
  <c r="S2125" i="9"/>
  <c r="P2125" i="9"/>
  <c r="O2125" i="9"/>
  <c r="T2124" i="9"/>
  <c r="S2124" i="9"/>
  <c r="P2124" i="9"/>
  <c r="O2124" i="9"/>
  <c r="T2123" i="9"/>
  <c r="S2123" i="9"/>
  <c r="P2123" i="9"/>
  <c r="O2123" i="9"/>
  <c r="T2122" i="9"/>
  <c r="S2122" i="9"/>
  <c r="P2122" i="9"/>
  <c r="O2122" i="9"/>
  <c r="T2121" i="9"/>
  <c r="S2121" i="9"/>
  <c r="P2121" i="9"/>
  <c r="O2121" i="9"/>
  <c r="T2120" i="9"/>
  <c r="S2120" i="9"/>
  <c r="P2120" i="9"/>
  <c r="O2120" i="9"/>
  <c r="T2119" i="9"/>
  <c r="S2119" i="9"/>
  <c r="P2119" i="9"/>
  <c r="O2119" i="9"/>
  <c r="T2118" i="9"/>
  <c r="S2118" i="9"/>
  <c r="P2118" i="9"/>
  <c r="O2118" i="9"/>
  <c r="T2117" i="9"/>
  <c r="S2117" i="9"/>
  <c r="P2117" i="9"/>
  <c r="O2117" i="9"/>
  <c r="T2116" i="9"/>
  <c r="S2116" i="9"/>
  <c r="P2116" i="9"/>
  <c r="O2116" i="9"/>
  <c r="T2115" i="9"/>
  <c r="S2115" i="9"/>
  <c r="P2115" i="9"/>
  <c r="O2115" i="9"/>
  <c r="T2114" i="9"/>
  <c r="S2114" i="9"/>
  <c r="P2114" i="9"/>
  <c r="O2114" i="9"/>
  <c r="T2113" i="9"/>
  <c r="S2113" i="9"/>
  <c r="P2113" i="9"/>
  <c r="O2113" i="9"/>
  <c r="T2112" i="9"/>
  <c r="S2112" i="9"/>
  <c r="P2112" i="9"/>
  <c r="O2112" i="9"/>
  <c r="T2111" i="9"/>
  <c r="S2111" i="9"/>
  <c r="P2111" i="9"/>
  <c r="O2111" i="9"/>
  <c r="T2110" i="9"/>
  <c r="S2110" i="9"/>
  <c r="P2110" i="9"/>
  <c r="O2110" i="9"/>
  <c r="T2109" i="9"/>
  <c r="S2109" i="9"/>
  <c r="P2109" i="9"/>
  <c r="O2109" i="9"/>
  <c r="T2108" i="9"/>
  <c r="S2108" i="9"/>
  <c r="P2108" i="9"/>
  <c r="O2108" i="9"/>
  <c r="T2107" i="9"/>
  <c r="S2107" i="9"/>
  <c r="P2107" i="9"/>
  <c r="O2107" i="9"/>
  <c r="T2106" i="9"/>
  <c r="S2106" i="9"/>
  <c r="P2106" i="9"/>
  <c r="O2106" i="9"/>
  <c r="T2105" i="9"/>
  <c r="S2105" i="9"/>
  <c r="P2105" i="9"/>
  <c r="O2105" i="9"/>
  <c r="T2104" i="9"/>
  <c r="S2104" i="9"/>
  <c r="P2104" i="9"/>
  <c r="O2104" i="9"/>
  <c r="T2103" i="9"/>
  <c r="S2103" i="9"/>
  <c r="P2103" i="9"/>
  <c r="O2103" i="9"/>
  <c r="T2102" i="9"/>
  <c r="S2102" i="9"/>
  <c r="P2102" i="9"/>
  <c r="O2102" i="9"/>
  <c r="T2101" i="9"/>
  <c r="S2101" i="9"/>
  <c r="P2101" i="9"/>
  <c r="O2101" i="9"/>
  <c r="T2100" i="9"/>
  <c r="S2100" i="9"/>
  <c r="P2100" i="9"/>
  <c r="O2100" i="9"/>
  <c r="T2099" i="9"/>
  <c r="S2099" i="9"/>
  <c r="P2099" i="9"/>
  <c r="O2099" i="9"/>
  <c r="T2098" i="9"/>
  <c r="S2098" i="9"/>
  <c r="P2098" i="9"/>
  <c r="O2098" i="9"/>
  <c r="T2097" i="9"/>
  <c r="S2097" i="9"/>
  <c r="P2097" i="9"/>
  <c r="O2097" i="9"/>
  <c r="T2096" i="9"/>
  <c r="S2096" i="9"/>
  <c r="P2096" i="9"/>
  <c r="O2096" i="9"/>
  <c r="T2095" i="9"/>
  <c r="S2095" i="9"/>
  <c r="P2095" i="9"/>
  <c r="O2095" i="9"/>
  <c r="T2094" i="9"/>
  <c r="S2094" i="9"/>
  <c r="P2094" i="9"/>
  <c r="O2094" i="9"/>
  <c r="T2093" i="9"/>
  <c r="S2093" i="9"/>
  <c r="P2093" i="9"/>
  <c r="O2093" i="9"/>
  <c r="T2092" i="9"/>
  <c r="S2092" i="9"/>
  <c r="P2092" i="9"/>
  <c r="O2092" i="9"/>
  <c r="T2091" i="9"/>
  <c r="S2091" i="9"/>
  <c r="P2091" i="9"/>
  <c r="O2091" i="9"/>
  <c r="T2090" i="9"/>
  <c r="S2090" i="9"/>
  <c r="P2090" i="9"/>
  <c r="O2090" i="9"/>
  <c r="T2089" i="9"/>
  <c r="S2089" i="9"/>
  <c r="P2089" i="9"/>
  <c r="O2089" i="9"/>
  <c r="T2088" i="9"/>
  <c r="S2088" i="9"/>
  <c r="P2088" i="9"/>
  <c r="O2088" i="9"/>
  <c r="T2087" i="9"/>
  <c r="S2087" i="9"/>
  <c r="P2087" i="9"/>
  <c r="O2087" i="9"/>
  <c r="T2086" i="9"/>
  <c r="S2086" i="9"/>
  <c r="P2086" i="9"/>
  <c r="O2086" i="9"/>
  <c r="T2085" i="9"/>
  <c r="S2085" i="9"/>
  <c r="P2085" i="9"/>
  <c r="O2085" i="9"/>
  <c r="T2084" i="9"/>
  <c r="S2084" i="9"/>
  <c r="P2084" i="9"/>
  <c r="O2084" i="9"/>
  <c r="T2083" i="9"/>
  <c r="S2083" i="9"/>
  <c r="P2083" i="9"/>
  <c r="O2083" i="9"/>
  <c r="T2082" i="9"/>
  <c r="S2082" i="9"/>
  <c r="P2082" i="9"/>
  <c r="O2082" i="9"/>
  <c r="T2081" i="9"/>
  <c r="S2081" i="9"/>
  <c r="P2081" i="9"/>
  <c r="O2081" i="9"/>
  <c r="T2080" i="9"/>
  <c r="S2080" i="9"/>
  <c r="P2080" i="9"/>
  <c r="O2080" i="9"/>
  <c r="T2079" i="9"/>
  <c r="S2079" i="9"/>
  <c r="P2079" i="9"/>
  <c r="O2079" i="9"/>
  <c r="T2078" i="9"/>
  <c r="S2078" i="9"/>
  <c r="P2078" i="9"/>
  <c r="O2078" i="9"/>
  <c r="T2077" i="9"/>
  <c r="S2077" i="9"/>
  <c r="P2077" i="9"/>
  <c r="O2077" i="9"/>
  <c r="T2076" i="9"/>
  <c r="S2076" i="9"/>
  <c r="P2076" i="9"/>
  <c r="O2076" i="9"/>
  <c r="T2075" i="9"/>
  <c r="S2075" i="9"/>
  <c r="P2075" i="9"/>
  <c r="O2075" i="9"/>
  <c r="T2074" i="9"/>
  <c r="S2074" i="9"/>
  <c r="P2074" i="9"/>
  <c r="O2074" i="9"/>
  <c r="T2073" i="9"/>
  <c r="S2073" i="9"/>
  <c r="P2073" i="9"/>
  <c r="O2073" i="9"/>
  <c r="T2072" i="9"/>
  <c r="S2072" i="9"/>
  <c r="P2072" i="9"/>
  <c r="O2072" i="9"/>
  <c r="T2071" i="9"/>
  <c r="S2071" i="9"/>
  <c r="P2071" i="9"/>
  <c r="O2071" i="9"/>
  <c r="T2070" i="9"/>
  <c r="S2070" i="9"/>
  <c r="P2070" i="9"/>
  <c r="O2070" i="9"/>
  <c r="T2069" i="9"/>
  <c r="S2069" i="9"/>
  <c r="P2069" i="9"/>
  <c r="O2069" i="9"/>
  <c r="T2068" i="9"/>
  <c r="S2068" i="9"/>
  <c r="P2068" i="9"/>
  <c r="O2068" i="9"/>
  <c r="T2067" i="9"/>
  <c r="S2067" i="9"/>
  <c r="P2067" i="9"/>
  <c r="O2067" i="9"/>
  <c r="T2066" i="9"/>
  <c r="S2066" i="9"/>
  <c r="P2066" i="9"/>
  <c r="O2066" i="9"/>
  <c r="T2065" i="9"/>
  <c r="S2065" i="9"/>
  <c r="P2065" i="9"/>
  <c r="O2065" i="9"/>
  <c r="T2064" i="9"/>
  <c r="S2064" i="9"/>
  <c r="P2064" i="9"/>
  <c r="O2064" i="9"/>
  <c r="T2063" i="9"/>
  <c r="S2063" i="9"/>
  <c r="P2063" i="9"/>
  <c r="O2063" i="9"/>
  <c r="T2062" i="9"/>
  <c r="S2062" i="9"/>
  <c r="P2062" i="9"/>
  <c r="O2062" i="9"/>
  <c r="T2061" i="9"/>
  <c r="S2061" i="9"/>
  <c r="P2061" i="9"/>
  <c r="O2061" i="9"/>
  <c r="T2060" i="9"/>
  <c r="S2060" i="9"/>
  <c r="P2060" i="9"/>
  <c r="O2060" i="9"/>
  <c r="T2059" i="9"/>
  <c r="S2059" i="9"/>
  <c r="P2059" i="9"/>
  <c r="O2059" i="9"/>
  <c r="T2058" i="9"/>
  <c r="S2058" i="9"/>
  <c r="P2058" i="9"/>
  <c r="O2058" i="9"/>
  <c r="T2057" i="9"/>
  <c r="S2057" i="9"/>
  <c r="P2057" i="9"/>
  <c r="O2057" i="9"/>
  <c r="T2056" i="9"/>
  <c r="S2056" i="9"/>
  <c r="P2056" i="9"/>
  <c r="O2056" i="9"/>
  <c r="T2055" i="9"/>
  <c r="S2055" i="9"/>
  <c r="P2055" i="9"/>
  <c r="O2055" i="9"/>
  <c r="T2054" i="9"/>
  <c r="S2054" i="9"/>
  <c r="P2054" i="9"/>
  <c r="O2054" i="9"/>
  <c r="T2053" i="9"/>
  <c r="S2053" i="9"/>
  <c r="P2053" i="9"/>
  <c r="O2053" i="9"/>
  <c r="T2052" i="9"/>
  <c r="S2052" i="9"/>
  <c r="P2052" i="9"/>
  <c r="O2052" i="9"/>
  <c r="T2051" i="9"/>
  <c r="S2051" i="9"/>
  <c r="P2051" i="9"/>
  <c r="O2051" i="9"/>
  <c r="T2050" i="9"/>
  <c r="S2050" i="9"/>
  <c r="P2050" i="9"/>
  <c r="O2050" i="9"/>
  <c r="T2049" i="9"/>
  <c r="S2049" i="9"/>
  <c r="P2049" i="9"/>
  <c r="O2049" i="9"/>
  <c r="T2048" i="9"/>
  <c r="S2048" i="9"/>
  <c r="P2048" i="9"/>
  <c r="O2048" i="9"/>
  <c r="T2047" i="9"/>
  <c r="S2047" i="9"/>
  <c r="P2047" i="9"/>
  <c r="O2047" i="9"/>
  <c r="T2046" i="9"/>
  <c r="S2046" i="9"/>
  <c r="P2046" i="9"/>
  <c r="O2046" i="9"/>
  <c r="T2045" i="9"/>
  <c r="S2045" i="9"/>
  <c r="P2045" i="9"/>
  <c r="O2045" i="9"/>
  <c r="T2044" i="9"/>
  <c r="S2044" i="9"/>
  <c r="P2044" i="9"/>
  <c r="O2044" i="9"/>
  <c r="T2043" i="9"/>
  <c r="S2043" i="9"/>
  <c r="P2043" i="9"/>
  <c r="O2043" i="9"/>
  <c r="T2042" i="9"/>
  <c r="S2042" i="9"/>
  <c r="P2042" i="9"/>
  <c r="O2042" i="9"/>
  <c r="T2041" i="9"/>
  <c r="S2041" i="9"/>
  <c r="P2041" i="9"/>
  <c r="O2041" i="9"/>
  <c r="T2040" i="9"/>
  <c r="S2040" i="9"/>
  <c r="P2040" i="9"/>
  <c r="O2040" i="9"/>
  <c r="T2039" i="9"/>
  <c r="S2039" i="9"/>
  <c r="P2039" i="9"/>
  <c r="O2039" i="9"/>
  <c r="T2038" i="9"/>
  <c r="S2038" i="9"/>
  <c r="P2038" i="9"/>
  <c r="O2038" i="9"/>
  <c r="T2037" i="9"/>
  <c r="S2037" i="9"/>
  <c r="P2037" i="9"/>
  <c r="O2037" i="9"/>
  <c r="T2036" i="9"/>
  <c r="S2036" i="9"/>
  <c r="P2036" i="9"/>
  <c r="O2036" i="9"/>
  <c r="T2035" i="9"/>
  <c r="S2035" i="9"/>
  <c r="P2035" i="9"/>
  <c r="O2035" i="9"/>
  <c r="T2034" i="9"/>
  <c r="S2034" i="9"/>
  <c r="P2034" i="9"/>
  <c r="O2034" i="9"/>
  <c r="T2033" i="9"/>
  <c r="S2033" i="9"/>
  <c r="P2033" i="9"/>
  <c r="O2033" i="9"/>
  <c r="T2032" i="9"/>
  <c r="S2032" i="9"/>
  <c r="P2032" i="9"/>
  <c r="O2032" i="9"/>
  <c r="T2031" i="9"/>
  <c r="S2031" i="9"/>
  <c r="P2031" i="9"/>
  <c r="O2031" i="9"/>
  <c r="T2030" i="9"/>
  <c r="S2030" i="9"/>
  <c r="P2030" i="9"/>
  <c r="O2030" i="9"/>
  <c r="T2029" i="9"/>
  <c r="S2029" i="9"/>
  <c r="P2029" i="9"/>
  <c r="O2029" i="9"/>
  <c r="T2028" i="9"/>
  <c r="S2028" i="9"/>
  <c r="P2028" i="9"/>
  <c r="O2028" i="9"/>
  <c r="T2027" i="9"/>
  <c r="S2027" i="9"/>
  <c r="P2027" i="9"/>
  <c r="O2027" i="9"/>
  <c r="T2026" i="9"/>
  <c r="S2026" i="9"/>
  <c r="P2026" i="9"/>
  <c r="O2026" i="9"/>
  <c r="T2025" i="9"/>
  <c r="S2025" i="9"/>
  <c r="P2025" i="9"/>
  <c r="O2025" i="9"/>
  <c r="T2024" i="9"/>
  <c r="S2024" i="9"/>
  <c r="P2024" i="9"/>
  <c r="O2024" i="9"/>
  <c r="T2023" i="9"/>
  <c r="S2023" i="9"/>
  <c r="P2023" i="9"/>
  <c r="O2023" i="9"/>
  <c r="T2022" i="9"/>
  <c r="S2022" i="9"/>
  <c r="P2022" i="9"/>
  <c r="O2022" i="9"/>
  <c r="T2021" i="9"/>
  <c r="S2021" i="9"/>
  <c r="P2021" i="9"/>
  <c r="O2021" i="9"/>
  <c r="T2020" i="9"/>
  <c r="S2020" i="9"/>
  <c r="P2020" i="9"/>
  <c r="O2020" i="9"/>
  <c r="T2019" i="9"/>
  <c r="S2019" i="9"/>
  <c r="P2019" i="9"/>
  <c r="O2019" i="9"/>
  <c r="T2018" i="9"/>
  <c r="S2018" i="9"/>
  <c r="P2018" i="9"/>
  <c r="O2018" i="9"/>
  <c r="T2017" i="9"/>
  <c r="S2017" i="9"/>
  <c r="P2017" i="9"/>
  <c r="O2017" i="9"/>
  <c r="T2016" i="9"/>
  <c r="S2016" i="9"/>
  <c r="P2016" i="9"/>
  <c r="O2016" i="9"/>
  <c r="T2015" i="9"/>
  <c r="S2015" i="9"/>
  <c r="P2015" i="9"/>
  <c r="O2015" i="9"/>
  <c r="T2014" i="9"/>
  <c r="S2014" i="9"/>
  <c r="P2014" i="9"/>
  <c r="O2014" i="9"/>
  <c r="T2013" i="9"/>
  <c r="S2013" i="9"/>
  <c r="P2013" i="9"/>
  <c r="O2013" i="9"/>
  <c r="T2012" i="9"/>
  <c r="S2012" i="9"/>
  <c r="P2012" i="9"/>
  <c r="O2012" i="9"/>
  <c r="T2011" i="9"/>
  <c r="S2011" i="9"/>
  <c r="P2011" i="9"/>
  <c r="O2011" i="9"/>
  <c r="T2010" i="9"/>
  <c r="S2010" i="9"/>
  <c r="P2010" i="9"/>
  <c r="O2010" i="9"/>
  <c r="T2009" i="9"/>
  <c r="S2009" i="9"/>
  <c r="P2009" i="9"/>
  <c r="O2009" i="9"/>
  <c r="T2008" i="9"/>
  <c r="S2008" i="9"/>
  <c r="P2008" i="9"/>
  <c r="O2008" i="9"/>
  <c r="T2007" i="9"/>
  <c r="S2007" i="9"/>
  <c r="P2007" i="9"/>
  <c r="O2007" i="9"/>
  <c r="T2006" i="9"/>
  <c r="S2006" i="9"/>
  <c r="P2006" i="9"/>
  <c r="O2006" i="9"/>
  <c r="T2005" i="9"/>
  <c r="S2005" i="9"/>
  <c r="P2005" i="9"/>
  <c r="O2005" i="9"/>
  <c r="T2004" i="9"/>
  <c r="S2004" i="9"/>
  <c r="P2004" i="9"/>
  <c r="O2004" i="9"/>
  <c r="T2003" i="9"/>
  <c r="S2003" i="9"/>
  <c r="P2003" i="9"/>
  <c r="O2003" i="9"/>
  <c r="T2002" i="9"/>
  <c r="S2002" i="9"/>
  <c r="P2002" i="9"/>
  <c r="O2002" i="9"/>
  <c r="T2001" i="9"/>
  <c r="S2001" i="9"/>
  <c r="P2001" i="9"/>
  <c r="O2001" i="9"/>
  <c r="T2000" i="9"/>
  <c r="S2000" i="9"/>
  <c r="P2000" i="9"/>
  <c r="O2000" i="9"/>
  <c r="T1999" i="9"/>
  <c r="S1999" i="9"/>
  <c r="P1999" i="9"/>
  <c r="O1999" i="9"/>
  <c r="T1998" i="9"/>
  <c r="S1998" i="9"/>
  <c r="P1998" i="9"/>
  <c r="O1998" i="9"/>
  <c r="T1997" i="9"/>
  <c r="S1997" i="9"/>
  <c r="P1997" i="9"/>
  <c r="O1997" i="9"/>
  <c r="T1996" i="9"/>
  <c r="S1996" i="9"/>
  <c r="P1996" i="9"/>
  <c r="O1996" i="9"/>
  <c r="T1995" i="9"/>
  <c r="S1995" i="9"/>
  <c r="P1995" i="9"/>
  <c r="O1995" i="9"/>
  <c r="T1994" i="9"/>
  <c r="S1994" i="9"/>
  <c r="P1994" i="9"/>
  <c r="O1994" i="9"/>
  <c r="T1993" i="9"/>
  <c r="S1993" i="9"/>
  <c r="P1993" i="9"/>
  <c r="O1993" i="9"/>
  <c r="T1992" i="9"/>
  <c r="S1992" i="9"/>
  <c r="P1992" i="9"/>
  <c r="O1992" i="9"/>
  <c r="T1991" i="9"/>
  <c r="S1991" i="9"/>
  <c r="P1991" i="9"/>
  <c r="O1991" i="9"/>
  <c r="T1990" i="9"/>
  <c r="S1990" i="9"/>
  <c r="P1990" i="9"/>
  <c r="O1990" i="9"/>
  <c r="T1989" i="9"/>
  <c r="S1989" i="9"/>
  <c r="P1989" i="9"/>
  <c r="O1989" i="9"/>
  <c r="T1988" i="9"/>
  <c r="S1988" i="9"/>
  <c r="P1988" i="9"/>
  <c r="O1988" i="9"/>
  <c r="T1987" i="9"/>
  <c r="S1987" i="9"/>
  <c r="P1987" i="9"/>
  <c r="O1987" i="9"/>
  <c r="T1986" i="9"/>
  <c r="S1986" i="9"/>
  <c r="P1986" i="9"/>
  <c r="O1986" i="9"/>
  <c r="T1985" i="9"/>
  <c r="S1985" i="9"/>
  <c r="P1985" i="9"/>
  <c r="O1985" i="9"/>
  <c r="T1984" i="9"/>
  <c r="S1984" i="9"/>
  <c r="P1984" i="9"/>
  <c r="O1984" i="9"/>
  <c r="T1983" i="9"/>
  <c r="S1983" i="9"/>
  <c r="P1983" i="9"/>
  <c r="O1983" i="9"/>
  <c r="T1982" i="9"/>
  <c r="S1982" i="9"/>
  <c r="P1982" i="9"/>
  <c r="O1982" i="9"/>
  <c r="T1981" i="9"/>
  <c r="S1981" i="9"/>
  <c r="P1981" i="9"/>
  <c r="O1981" i="9"/>
  <c r="T1980" i="9"/>
  <c r="S1980" i="9"/>
  <c r="P1980" i="9"/>
  <c r="O1980" i="9"/>
  <c r="T1979" i="9"/>
  <c r="S1979" i="9"/>
  <c r="P1979" i="9"/>
  <c r="O1979" i="9"/>
  <c r="T1978" i="9"/>
  <c r="S1978" i="9"/>
  <c r="P1978" i="9"/>
  <c r="O1978" i="9"/>
  <c r="T1977" i="9"/>
  <c r="S1977" i="9"/>
  <c r="P1977" i="9"/>
  <c r="O1977" i="9"/>
  <c r="T1976" i="9"/>
  <c r="S1976" i="9"/>
  <c r="P1976" i="9"/>
  <c r="O1976" i="9"/>
  <c r="T1975" i="9"/>
  <c r="S1975" i="9"/>
  <c r="P1975" i="9"/>
  <c r="O1975" i="9"/>
  <c r="T1974" i="9"/>
  <c r="S1974" i="9"/>
  <c r="P1974" i="9"/>
  <c r="O1974" i="9"/>
  <c r="T1973" i="9"/>
  <c r="S1973" i="9"/>
  <c r="P1973" i="9"/>
  <c r="O1973" i="9"/>
  <c r="T1972" i="9"/>
  <c r="S1972" i="9"/>
  <c r="P1972" i="9"/>
  <c r="O1972" i="9"/>
  <c r="T1971" i="9"/>
  <c r="S1971" i="9"/>
  <c r="P1971" i="9"/>
  <c r="O1971" i="9"/>
  <c r="T1970" i="9"/>
  <c r="S1970" i="9"/>
  <c r="P1970" i="9"/>
  <c r="O1970" i="9"/>
  <c r="T1969" i="9"/>
  <c r="S1969" i="9"/>
  <c r="P1969" i="9"/>
  <c r="O1969" i="9"/>
  <c r="T1968" i="9"/>
  <c r="S1968" i="9"/>
  <c r="P1968" i="9"/>
  <c r="O1968" i="9"/>
  <c r="T1967" i="9"/>
  <c r="S1967" i="9"/>
  <c r="P1967" i="9"/>
  <c r="O1967" i="9"/>
  <c r="T1966" i="9"/>
  <c r="S1966" i="9"/>
  <c r="P1966" i="9"/>
  <c r="O1966" i="9"/>
  <c r="T1965" i="9"/>
  <c r="S1965" i="9"/>
  <c r="P1965" i="9"/>
  <c r="O1965" i="9"/>
  <c r="T1964" i="9"/>
  <c r="S1964" i="9"/>
  <c r="P1964" i="9"/>
  <c r="O1964" i="9"/>
  <c r="T1963" i="9"/>
  <c r="S1963" i="9"/>
  <c r="P1963" i="9"/>
  <c r="O1963" i="9"/>
  <c r="T1962" i="9"/>
  <c r="S1962" i="9"/>
  <c r="P1962" i="9"/>
  <c r="O1962" i="9"/>
  <c r="T1961" i="9"/>
  <c r="S1961" i="9"/>
  <c r="P1961" i="9"/>
  <c r="O1961" i="9"/>
  <c r="T1960" i="9"/>
  <c r="S1960" i="9"/>
  <c r="P1960" i="9"/>
  <c r="O1960" i="9"/>
  <c r="T1959" i="9"/>
  <c r="S1959" i="9"/>
  <c r="P1959" i="9"/>
  <c r="O1959" i="9"/>
  <c r="T1958" i="9"/>
  <c r="S1958" i="9"/>
  <c r="P1958" i="9"/>
  <c r="O1958" i="9"/>
  <c r="T1957" i="9"/>
  <c r="S1957" i="9"/>
  <c r="P1957" i="9"/>
  <c r="O1957" i="9"/>
  <c r="T1956" i="9"/>
  <c r="S1956" i="9"/>
  <c r="P1956" i="9"/>
  <c r="O1956" i="9"/>
  <c r="T1955" i="9"/>
  <c r="S1955" i="9"/>
  <c r="P1955" i="9"/>
  <c r="O1955" i="9"/>
  <c r="T1954" i="9"/>
  <c r="S1954" i="9"/>
  <c r="P1954" i="9"/>
  <c r="O1954" i="9"/>
  <c r="T1953" i="9"/>
  <c r="S1953" i="9"/>
  <c r="P1953" i="9"/>
  <c r="O1953" i="9"/>
  <c r="T1952" i="9"/>
  <c r="S1952" i="9"/>
  <c r="P1952" i="9"/>
  <c r="O1952" i="9"/>
  <c r="T1951" i="9"/>
  <c r="S1951" i="9"/>
  <c r="P1951" i="9"/>
  <c r="O1951" i="9"/>
  <c r="T1950" i="9"/>
  <c r="S1950" i="9"/>
  <c r="P1950" i="9"/>
  <c r="O1950" i="9"/>
  <c r="T1949" i="9"/>
  <c r="S1949" i="9"/>
  <c r="P1949" i="9"/>
  <c r="O1949" i="9"/>
  <c r="T1948" i="9"/>
  <c r="S1948" i="9"/>
  <c r="P1948" i="9"/>
  <c r="O1948" i="9"/>
  <c r="T1947" i="9"/>
  <c r="S1947" i="9"/>
  <c r="P1947" i="9"/>
  <c r="O1947" i="9"/>
  <c r="T1946" i="9"/>
  <c r="S1946" i="9"/>
  <c r="P1946" i="9"/>
  <c r="O1946" i="9"/>
  <c r="T1945" i="9"/>
  <c r="S1945" i="9"/>
  <c r="P1945" i="9"/>
  <c r="O1945" i="9"/>
  <c r="T1944" i="9"/>
  <c r="S1944" i="9"/>
  <c r="P1944" i="9"/>
  <c r="O1944" i="9"/>
  <c r="T1943" i="9"/>
  <c r="S1943" i="9"/>
  <c r="P1943" i="9"/>
  <c r="O1943" i="9"/>
  <c r="T1942" i="9"/>
  <c r="S1942" i="9"/>
  <c r="P1942" i="9"/>
  <c r="O1942" i="9"/>
  <c r="T1941" i="9"/>
  <c r="S1941" i="9"/>
  <c r="P1941" i="9"/>
  <c r="O1941" i="9"/>
  <c r="T1940" i="9"/>
  <c r="S1940" i="9"/>
  <c r="P1940" i="9"/>
  <c r="O1940" i="9"/>
  <c r="T1939" i="9"/>
  <c r="S1939" i="9"/>
  <c r="P1939" i="9"/>
  <c r="O1939" i="9"/>
  <c r="T1938" i="9"/>
  <c r="S1938" i="9"/>
  <c r="P1938" i="9"/>
  <c r="O1938" i="9"/>
  <c r="T1937" i="9"/>
  <c r="S1937" i="9"/>
  <c r="P1937" i="9"/>
  <c r="O1937" i="9"/>
  <c r="T1936" i="9"/>
  <c r="S1936" i="9"/>
  <c r="P1936" i="9"/>
  <c r="O1936" i="9"/>
  <c r="T1935" i="9"/>
  <c r="S1935" i="9"/>
  <c r="P1935" i="9"/>
  <c r="O1935" i="9"/>
  <c r="T1934" i="9"/>
  <c r="S1934" i="9"/>
  <c r="P1934" i="9"/>
  <c r="O1934" i="9"/>
  <c r="T1933" i="9"/>
  <c r="S1933" i="9"/>
  <c r="P1933" i="9"/>
  <c r="O1933" i="9"/>
  <c r="T1932" i="9"/>
  <c r="S1932" i="9"/>
  <c r="P1932" i="9"/>
  <c r="O1932" i="9"/>
  <c r="T1931" i="9"/>
  <c r="S1931" i="9"/>
  <c r="P1931" i="9"/>
  <c r="O1931" i="9"/>
  <c r="T1930" i="9"/>
  <c r="S1930" i="9"/>
  <c r="P1930" i="9"/>
  <c r="O1930" i="9"/>
  <c r="T1929" i="9"/>
  <c r="S1929" i="9"/>
  <c r="P1929" i="9"/>
  <c r="O1929" i="9"/>
  <c r="T1928" i="9"/>
  <c r="S1928" i="9"/>
  <c r="P1928" i="9"/>
  <c r="O1928" i="9"/>
  <c r="T1927" i="9"/>
  <c r="S1927" i="9"/>
  <c r="P1927" i="9"/>
  <c r="O1927" i="9"/>
  <c r="T1926" i="9"/>
  <c r="S1926" i="9"/>
  <c r="P1926" i="9"/>
  <c r="O1926" i="9"/>
  <c r="T1925" i="9"/>
  <c r="S1925" i="9"/>
  <c r="P1925" i="9"/>
  <c r="O1925" i="9"/>
  <c r="T1924" i="9"/>
  <c r="S1924" i="9"/>
  <c r="P1924" i="9"/>
  <c r="O1924" i="9"/>
  <c r="T1923" i="9"/>
  <c r="S1923" i="9"/>
  <c r="P1923" i="9"/>
  <c r="O1923" i="9"/>
  <c r="T1922" i="9"/>
  <c r="S1922" i="9"/>
  <c r="P1922" i="9"/>
  <c r="O1922" i="9"/>
  <c r="T1921" i="9"/>
  <c r="S1921" i="9"/>
  <c r="P1921" i="9"/>
  <c r="O1921" i="9"/>
  <c r="T1920" i="9"/>
  <c r="S1920" i="9"/>
  <c r="P1920" i="9"/>
  <c r="O1920" i="9"/>
  <c r="T1919" i="9"/>
  <c r="S1919" i="9"/>
  <c r="P1919" i="9"/>
  <c r="O1919" i="9"/>
  <c r="T1918" i="9"/>
  <c r="S1918" i="9"/>
  <c r="P1918" i="9"/>
  <c r="O1918" i="9"/>
  <c r="T1917" i="9"/>
  <c r="S1917" i="9"/>
  <c r="P1917" i="9"/>
  <c r="O1917" i="9"/>
  <c r="T1916" i="9"/>
  <c r="S1916" i="9"/>
  <c r="P1916" i="9"/>
  <c r="O1916" i="9"/>
  <c r="T1915" i="9"/>
  <c r="S1915" i="9"/>
  <c r="P1915" i="9"/>
  <c r="O1915" i="9"/>
  <c r="T1914" i="9"/>
  <c r="S1914" i="9"/>
  <c r="P1914" i="9"/>
  <c r="O1914" i="9"/>
  <c r="T1913" i="9"/>
  <c r="S1913" i="9"/>
  <c r="P1913" i="9"/>
  <c r="O1913" i="9"/>
  <c r="T1912" i="9"/>
  <c r="S1912" i="9"/>
  <c r="P1912" i="9"/>
  <c r="O1912" i="9"/>
  <c r="T1911" i="9"/>
  <c r="S1911" i="9"/>
  <c r="P1911" i="9"/>
  <c r="O1911" i="9"/>
  <c r="T1910" i="9"/>
  <c r="S1910" i="9"/>
  <c r="P1910" i="9"/>
  <c r="O1910" i="9"/>
  <c r="T1909" i="9"/>
  <c r="S1909" i="9"/>
  <c r="P1909" i="9"/>
  <c r="O1909" i="9"/>
  <c r="T1908" i="9"/>
  <c r="S1908" i="9"/>
  <c r="P1908" i="9"/>
  <c r="O1908" i="9"/>
  <c r="T1907" i="9"/>
  <c r="S1907" i="9"/>
  <c r="P1907" i="9"/>
  <c r="O1907" i="9"/>
  <c r="T1906" i="9"/>
  <c r="S1906" i="9"/>
  <c r="P1906" i="9"/>
  <c r="O1906" i="9"/>
  <c r="T1905" i="9"/>
  <c r="S1905" i="9"/>
  <c r="P1905" i="9"/>
  <c r="O1905" i="9"/>
  <c r="T1904" i="9"/>
  <c r="S1904" i="9"/>
  <c r="P1904" i="9"/>
  <c r="O1904" i="9"/>
  <c r="T1903" i="9"/>
  <c r="S1903" i="9"/>
  <c r="P1903" i="9"/>
  <c r="O1903" i="9"/>
  <c r="T1902" i="9"/>
  <c r="S1902" i="9"/>
  <c r="P1902" i="9"/>
  <c r="O1902" i="9"/>
  <c r="T1901" i="9"/>
  <c r="S1901" i="9"/>
  <c r="P1901" i="9"/>
  <c r="O1901" i="9"/>
  <c r="T1900" i="9"/>
  <c r="S1900" i="9"/>
  <c r="P1900" i="9"/>
  <c r="O1900" i="9"/>
  <c r="T1899" i="9"/>
  <c r="S1899" i="9"/>
  <c r="P1899" i="9"/>
  <c r="O1899" i="9"/>
  <c r="T1898" i="9"/>
  <c r="S1898" i="9"/>
  <c r="P1898" i="9"/>
  <c r="O1898" i="9"/>
  <c r="T1897" i="9"/>
  <c r="S1897" i="9"/>
  <c r="P1897" i="9"/>
  <c r="O1897" i="9"/>
  <c r="T1896" i="9"/>
  <c r="S1896" i="9"/>
  <c r="P1896" i="9"/>
  <c r="O1896" i="9"/>
  <c r="T1895" i="9"/>
  <c r="S1895" i="9"/>
  <c r="P1895" i="9"/>
  <c r="O1895" i="9"/>
  <c r="T1894" i="9"/>
  <c r="S1894" i="9"/>
  <c r="P1894" i="9"/>
  <c r="O1894" i="9"/>
  <c r="T1893" i="9"/>
  <c r="S1893" i="9"/>
  <c r="P1893" i="9"/>
  <c r="O1893" i="9"/>
  <c r="T1892" i="9"/>
  <c r="S1892" i="9"/>
  <c r="P1892" i="9"/>
  <c r="O1892" i="9"/>
  <c r="T1891" i="9"/>
  <c r="S1891" i="9"/>
  <c r="P1891" i="9"/>
  <c r="O1891" i="9"/>
  <c r="T1890" i="9"/>
  <c r="S1890" i="9"/>
  <c r="P1890" i="9"/>
  <c r="O1890" i="9"/>
  <c r="T1889" i="9"/>
  <c r="S1889" i="9"/>
  <c r="P1889" i="9"/>
  <c r="O1889" i="9"/>
  <c r="T1888" i="9"/>
  <c r="S1888" i="9"/>
  <c r="P1888" i="9"/>
  <c r="O1888" i="9"/>
  <c r="T1887" i="9"/>
  <c r="S1887" i="9"/>
  <c r="P1887" i="9"/>
  <c r="O1887" i="9"/>
  <c r="T1886" i="9"/>
  <c r="S1886" i="9"/>
  <c r="P1886" i="9"/>
  <c r="O1886" i="9"/>
  <c r="T1885" i="9"/>
  <c r="S1885" i="9"/>
  <c r="P1885" i="9"/>
  <c r="O1885" i="9"/>
  <c r="T1884" i="9"/>
  <c r="S1884" i="9"/>
  <c r="P1884" i="9"/>
  <c r="O1884" i="9"/>
  <c r="T1883" i="9"/>
  <c r="S1883" i="9"/>
  <c r="P1883" i="9"/>
  <c r="O1883" i="9"/>
  <c r="T1882" i="9"/>
  <c r="S1882" i="9"/>
  <c r="P1882" i="9"/>
  <c r="O1882" i="9"/>
  <c r="T1881" i="9"/>
  <c r="S1881" i="9"/>
  <c r="P1881" i="9"/>
  <c r="O1881" i="9"/>
  <c r="T1880" i="9"/>
  <c r="S1880" i="9"/>
  <c r="P1880" i="9"/>
  <c r="O1880" i="9"/>
  <c r="T1879" i="9"/>
  <c r="S1879" i="9"/>
  <c r="P1879" i="9"/>
  <c r="O1879" i="9"/>
  <c r="T1878" i="9"/>
  <c r="S1878" i="9"/>
  <c r="P1878" i="9"/>
  <c r="O1878" i="9"/>
  <c r="T1877" i="9"/>
  <c r="S1877" i="9"/>
  <c r="P1877" i="9"/>
  <c r="O1877" i="9"/>
  <c r="T1876" i="9"/>
  <c r="S1876" i="9"/>
  <c r="P1876" i="9"/>
  <c r="O1876" i="9"/>
  <c r="T1875" i="9"/>
  <c r="S1875" i="9"/>
  <c r="P1875" i="9"/>
  <c r="O1875" i="9"/>
  <c r="T1874" i="9"/>
  <c r="S1874" i="9"/>
  <c r="P1874" i="9"/>
  <c r="O1874" i="9"/>
  <c r="T1873" i="9"/>
  <c r="S1873" i="9"/>
  <c r="P1873" i="9"/>
  <c r="O1873" i="9"/>
  <c r="T1872" i="9"/>
  <c r="S1872" i="9"/>
  <c r="P1872" i="9"/>
  <c r="O1872" i="9"/>
  <c r="T1871" i="9"/>
  <c r="S1871" i="9"/>
  <c r="P1871" i="9"/>
  <c r="O1871" i="9"/>
  <c r="T1870" i="9"/>
  <c r="S1870" i="9"/>
  <c r="P1870" i="9"/>
  <c r="O1870" i="9"/>
  <c r="T1869" i="9"/>
  <c r="S1869" i="9"/>
  <c r="P1869" i="9"/>
  <c r="O1869" i="9"/>
  <c r="T1868" i="9"/>
  <c r="S1868" i="9"/>
  <c r="P1868" i="9"/>
  <c r="O1868" i="9"/>
  <c r="T1867" i="9"/>
  <c r="S1867" i="9"/>
  <c r="P1867" i="9"/>
  <c r="O1867" i="9"/>
  <c r="T1866" i="9"/>
  <c r="S1866" i="9"/>
  <c r="P1866" i="9"/>
  <c r="O1866" i="9"/>
  <c r="T1865" i="9"/>
  <c r="S1865" i="9"/>
  <c r="P1865" i="9"/>
  <c r="O1865" i="9"/>
  <c r="T1864" i="9"/>
  <c r="S1864" i="9"/>
  <c r="P1864" i="9"/>
  <c r="O1864" i="9"/>
  <c r="T1863" i="9"/>
  <c r="S1863" i="9"/>
  <c r="P1863" i="9"/>
  <c r="O1863" i="9"/>
  <c r="T1862" i="9"/>
  <c r="S1862" i="9"/>
  <c r="P1862" i="9"/>
  <c r="O1862" i="9"/>
  <c r="T1861" i="9"/>
  <c r="S1861" i="9"/>
  <c r="P1861" i="9"/>
  <c r="O1861" i="9"/>
  <c r="T1860" i="9"/>
  <c r="S1860" i="9"/>
  <c r="P1860" i="9"/>
  <c r="O1860" i="9"/>
  <c r="T1859" i="9"/>
  <c r="S1859" i="9"/>
  <c r="P1859" i="9"/>
  <c r="O1859" i="9"/>
  <c r="T1858" i="9"/>
  <c r="S1858" i="9"/>
  <c r="P1858" i="9"/>
  <c r="O1858" i="9"/>
  <c r="T1857" i="9"/>
  <c r="S1857" i="9"/>
  <c r="P1857" i="9"/>
  <c r="O1857" i="9"/>
  <c r="T1856" i="9"/>
  <c r="S1856" i="9"/>
  <c r="P1856" i="9"/>
  <c r="O1856" i="9"/>
  <c r="T1855" i="9"/>
  <c r="S1855" i="9"/>
  <c r="P1855" i="9"/>
  <c r="O1855" i="9"/>
  <c r="T1854" i="9"/>
  <c r="S1854" i="9"/>
  <c r="P1854" i="9"/>
  <c r="O1854" i="9"/>
  <c r="T1853" i="9"/>
  <c r="S1853" i="9"/>
  <c r="P1853" i="9"/>
  <c r="O1853" i="9"/>
  <c r="T1852" i="9"/>
  <c r="S1852" i="9"/>
  <c r="P1852" i="9"/>
  <c r="O1852" i="9"/>
  <c r="T1851" i="9"/>
  <c r="S1851" i="9"/>
  <c r="P1851" i="9"/>
  <c r="O1851" i="9"/>
  <c r="T1850" i="9"/>
  <c r="S1850" i="9"/>
  <c r="P1850" i="9"/>
  <c r="O1850" i="9"/>
  <c r="T1849" i="9"/>
  <c r="S1849" i="9"/>
  <c r="P1849" i="9"/>
  <c r="O1849" i="9"/>
  <c r="T1848" i="9"/>
  <c r="S1848" i="9"/>
  <c r="P1848" i="9"/>
  <c r="O1848" i="9"/>
  <c r="T1847" i="9"/>
  <c r="S1847" i="9"/>
  <c r="P1847" i="9"/>
  <c r="O1847" i="9"/>
  <c r="T1846" i="9"/>
  <c r="S1846" i="9"/>
  <c r="P1846" i="9"/>
  <c r="O1846" i="9"/>
  <c r="T1845" i="9"/>
  <c r="S1845" i="9"/>
  <c r="P1845" i="9"/>
  <c r="O1845" i="9"/>
  <c r="T1844" i="9"/>
  <c r="S1844" i="9"/>
  <c r="P1844" i="9"/>
  <c r="O1844" i="9"/>
  <c r="T1843" i="9"/>
  <c r="S1843" i="9"/>
  <c r="P1843" i="9"/>
  <c r="O1843" i="9"/>
  <c r="T1842" i="9"/>
  <c r="S1842" i="9"/>
  <c r="P1842" i="9"/>
  <c r="O1842" i="9"/>
  <c r="T1841" i="9"/>
  <c r="S1841" i="9"/>
  <c r="P1841" i="9"/>
  <c r="O1841" i="9"/>
  <c r="T1840" i="9"/>
  <c r="S1840" i="9"/>
  <c r="P1840" i="9"/>
  <c r="O1840" i="9"/>
  <c r="T1839" i="9"/>
  <c r="S1839" i="9"/>
  <c r="P1839" i="9"/>
  <c r="O1839" i="9"/>
  <c r="T1838" i="9"/>
  <c r="S1838" i="9"/>
  <c r="P1838" i="9"/>
  <c r="O1838" i="9"/>
  <c r="T1837" i="9"/>
  <c r="S1837" i="9"/>
  <c r="P1837" i="9"/>
  <c r="O1837" i="9"/>
  <c r="T1836" i="9"/>
  <c r="S1836" i="9"/>
  <c r="P1836" i="9"/>
  <c r="O1836" i="9"/>
  <c r="T1835" i="9"/>
  <c r="S1835" i="9"/>
  <c r="P1835" i="9"/>
  <c r="O1835" i="9"/>
  <c r="T1834" i="9"/>
  <c r="S1834" i="9"/>
  <c r="P1834" i="9"/>
  <c r="O1834" i="9"/>
  <c r="T1833" i="9"/>
  <c r="S1833" i="9"/>
  <c r="P1833" i="9"/>
  <c r="O1833" i="9"/>
  <c r="T1832" i="9"/>
  <c r="S1832" i="9"/>
  <c r="P1832" i="9"/>
  <c r="O1832" i="9"/>
  <c r="T1831" i="9"/>
  <c r="S1831" i="9"/>
  <c r="P1831" i="9"/>
  <c r="O1831" i="9"/>
  <c r="T1830" i="9"/>
  <c r="S1830" i="9"/>
  <c r="P1830" i="9"/>
  <c r="O1830" i="9"/>
  <c r="T1829" i="9"/>
  <c r="S1829" i="9"/>
  <c r="P1829" i="9"/>
  <c r="O1829" i="9"/>
  <c r="T1828" i="9"/>
  <c r="S1828" i="9"/>
  <c r="P1828" i="9"/>
  <c r="O1828" i="9"/>
  <c r="T1827" i="9"/>
  <c r="S1827" i="9"/>
  <c r="P1827" i="9"/>
  <c r="O1827" i="9"/>
  <c r="T1826" i="9"/>
  <c r="S1826" i="9"/>
  <c r="P1826" i="9"/>
  <c r="O1826" i="9"/>
  <c r="T1825" i="9"/>
  <c r="S1825" i="9"/>
  <c r="P1825" i="9"/>
  <c r="O1825" i="9"/>
  <c r="T1824" i="9"/>
  <c r="S1824" i="9"/>
  <c r="P1824" i="9"/>
  <c r="O1824" i="9"/>
  <c r="T1823" i="9"/>
  <c r="S1823" i="9"/>
  <c r="P1823" i="9"/>
  <c r="O1823" i="9"/>
  <c r="T1822" i="9"/>
  <c r="S1822" i="9"/>
  <c r="P1822" i="9"/>
  <c r="O1822" i="9"/>
  <c r="T1821" i="9"/>
  <c r="S1821" i="9"/>
  <c r="P1821" i="9"/>
  <c r="O1821" i="9"/>
  <c r="T1820" i="9"/>
  <c r="S1820" i="9"/>
  <c r="P1820" i="9"/>
  <c r="O1820" i="9"/>
  <c r="T1819" i="9"/>
  <c r="S1819" i="9"/>
  <c r="P1819" i="9"/>
  <c r="O1819" i="9"/>
  <c r="T1818" i="9"/>
  <c r="S1818" i="9"/>
  <c r="P1818" i="9"/>
  <c r="O1818" i="9"/>
  <c r="T1817" i="9"/>
  <c r="S1817" i="9"/>
  <c r="P1817" i="9"/>
  <c r="O1817" i="9"/>
  <c r="T1816" i="9"/>
  <c r="S1816" i="9"/>
  <c r="P1816" i="9"/>
  <c r="O1816" i="9"/>
  <c r="T1815" i="9"/>
  <c r="S1815" i="9"/>
  <c r="P1815" i="9"/>
  <c r="O1815" i="9"/>
  <c r="T1814" i="9"/>
  <c r="S1814" i="9"/>
  <c r="P1814" i="9"/>
  <c r="O1814" i="9"/>
  <c r="T1813" i="9"/>
  <c r="S1813" i="9"/>
  <c r="P1813" i="9"/>
  <c r="O1813" i="9"/>
  <c r="T1812" i="9"/>
  <c r="S1812" i="9"/>
  <c r="P1812" i="9"/>
  <c r="O1812" i="9"/>
  <c r="T1811" i="9"/>
  <c r="S1811" i="9"/>
  <c r="P1811" i="9"/>
  <c r="O1811" i="9"/>
  <c r="T1810" i="9"/>
  <c r="S1810" i="9"/>
  <c r="P1810" i="9"/>
  <c r="O1810" i="9"/>
  <c r="T1809" i="9"/>
  <c r="S1809" i="9"/>
  <c r="P1809" i="9"/>
  <c r="O1809" i="9"/>
  <c r="T1808" i="9"/>
  <c r="S1808" i="9"/>
  <c r="P1808" i="9"/>
  <c r="O1808" i="9"/>
  <c r="T1807" i="9"/>
  <c r="S1807" i="9"/>
  <c r="P1807" i="9"/>
  <c r="O1807" i="9"/>
  <c r="T1806" i="9"/>
  <c r="S1806" i="9"/>
  <c r="P1806" i="9"/>
  <c r="O1806" i="9"/>
  <c r="T1805" i="9"/>
  <c r="S1805" i="9"/>
  <c r="P1805" i="9"/>
  <c r="O1805" i="9"/>
  <c r="T1804" i="9"/>
  <c r="S1804" i="9"/>
  <c r="P1804" i="9"/>
  <c r="O1804" i="9"/>
  <c r="T1803" i="9"/>
  <c r="S1803" i="9"/>
  <c r="P1803" i="9"/>
  <c r="O1803" i="9"/>
  <c r="T1802" i="9"/>
  <c r="S1802" i="9"/>
  <c r="P1802" i="9"/>
  <c r="O1802" i="9"/>
  <c r="T1801" i="9"/>
  <c r="S1801" i="9"/>
  <c r="P1801" i="9"/>
  <c r="O1801" i="9"/>
  <c r="T1800" i="9"/>
  <c r="S1800" i="9"/>
  <c r="P1800" i="9"/>
  <c r="O1800" i="9"/>
  <c r="T1799" i="9"/>
  <c r="S1799" i="9"/>
  <c r="P1799" i="9"/>
  <c r="O1799" i="9"/>
  <c r="T1798" i="9"/>
  <c r="S1798" i="9"/>
  <c r="P1798" i="9"/>
  <c r="O1798" i="9"/>
  <c r="T1797" i="9"/>
  <c r="S1797" i="9"/>
  <c r="P1797" i="9"/>
  <c r="O1797" i="9"/>
  <c r="T1796" i="9"/>
  <c r="S1796" i="9"/>
  <c r="P1796" i="9"/>
  <c r="O1796" i="9"/>
  <c r="T1795" i="9"/>
  <c r="S1795" i="9"/>
  <c r="P1795" i="9"/>
  <c r="O1795" i="9"/>
  <c r="T1794" i="9"/>
  <c r="S1794" i="9"/>
  <c r="P1794" i="9"/>
  <c r="O1794" i="9"/>
  <c r="T1793" i="9"/>
  <c r="S1793" i="9"/>
  <c r="P1793" i="9"/>
  <c r="O1793" i="9"/>
  <c r="T1792" i="9"/>
  <c r="S1792" i="9"/>
  <c r="P1792" i="9"/>
  <c r="O1792" i="9"/>
  <c r="T1791" i="9"/>
  <c r="S1791" i="9"/>
  <c r="P1791" i="9"/>
  <c r="O1791" i="9"/>
  <c r="T1790" i="9"/>
  <c r="S1790" i="9"/>
  <c r="P1790" i="9"/>
  <c r="O1790" i="9"/>
  <c r="T1789" i="9"/>
  <c r="S1789" i="9"/>
  <c r="P1789" i="9"/>
  <c r="O1789" i="9"/>
  <c r="T1788" i="9"/>
  <c r="S1788" i="9"/>
  <c r="P1788" i="9"/>
  <c r="O1788" i="9"/>
  <c r="T1787" i="9"/>
  <c r="S1787" i="9"/>
  <c r="P1787" i="9"/>
  <c r="O1787" i="9"/>
  <c r="T1786" i="9"/>
  <c r="S1786" i="9"/>
  <c r="P1786" i="9"/>
  <c r="O1786" i="9"/>
  <c r="T1785" i="9"/>
  <c r="S1785" i="9"/>
  <c r="P1785" i="9"/>
  <c r="O1785" i="9"/>
  <c r="T1784" i="9"/>
  <c r="S1784" i="9"/>
  <c r="P1784" i="9"/>
  <c r="O1784" i="9"/>
  <c r="T1783" i="9"/>
  <c r="S1783" i="9"/>
  <c r="P1783" i="9"/>
  <c r="O1783" i="9"/>
  <c r="T1782" i="9"/>
  <c r="S1782" i="9"/>
  <c r="P1782" i="9"/>
  <c r="O1782" i="9"/>
  <c r="T1781" i="9"/>
  <c r="S1781" i="9"/>
  <c r="P1781" i="9"/>
  <c r="O1781" i="9"/>
  <c r="T1780" i="9"/>
  <c r="S1780" i="9"/>
  <c r="P1780" i="9"/>
  <c r="O1780" i="9"/>
  <c r="T1779" i="9"/>
  <c r="S1779" i="9"/>
  <c r="P1779" i="9"/>
  <c r="O1779" i="9"/>
  <c r="T1778" i="9"/>
  <c r="S1778" i="9"/>
  <c r="P1778" i="9"/>
  <c r="O1778" i="9"/>
  <c r="T1777" i="9"/>
  <c r="S1777" i="9"/>
  <c r="P1777" i="9"/>
  <c r="O1777" i="9"/>
  <c r="T1776" i="9"/>
  <c r="S1776" i="9"/>
  <c r="P1776" i="9"/>
  <c r="O1776" i="9"/>
  <c r="T1775" i="9"/>
  <c r="S1775" i="9"/>
  <c r="P1775" i="9"/>
  <c r="O1775" i="9"/>
  <c r="T1774" i="9"/>
  <c r="S1774" i="9"/>
  <c r="P1774" i="9"/>
  <c r="O1774" i="9"/>
  <c r="T1773" i="9"/>
  <c r="S1773" i="9"/>
  <c r="P1773" i="9"/>
  <c r="O1773" i="9"/>
  <c r="T1772" i="9"/>
  <c r="S1772" i="9"/>
  <c r="P1772" i="9"/>
  <c r="O1772" i="9"/>
  <c r="T1771" i="9"/>
  <c r="S1771" i="9"/>
  <c r="P1771" i="9"/>
  <c r="O1771" i="9"/>
  <c r="T1770" i="9"/>
  <c r="S1770" i="9"/>
  <c r="P1770" i="9"/>
  <c r="O1770" i="9"/>
  <c r="T1769" i="9"/>
  <c r="S1769" i="9"/>
  <c r="P1769" i="9"/>
  <c r="O1769" i="9"/>
  <c r="T1768" i="9"/>
  <c r="S1768" i="9"/>
  <c r="P1768" i="9"/>
  <c r="O1768" i="9"/>
  <c r="T1767" i="9"/>
  <c r="S1767" i="9"/>
  <c r="P1767" i="9"/>
  <c r="O1767" i="9"/>
  <c r="T1766" i="9"/>
  <c r="S1766" i="9"/>
  <c r="P1766" i="9"/>
  <c r="O1766" i="9"/>
  <c r="T1765" i="9"/>
  <c r="S1765" i="9"/>
  <c r="P1765" i="9"/>
  <c r="O1765" i="9"/>
  <c r="T1764" i="9"/>
  <c r="S1764" i="9"/>
  <c r="P1764" i="9"/>
  <c r="O1764" i="9"/>
  <c r="T1763" i="9"/>
  <c r="S1763" i="9"/>
  <c r="P1763" i="9"/>
  <c r="O1763" i="9"/>
  <c r="T1762" i="9"/>
  <c r="S1762" i="9"/>
  <c r="P1762" i="9"/>
  <c r="O1762" i="9"/>
  <c r="T1761" i="9"/>
  <c r="S1761" i="9"/>
  <c r="P1761" i="9"/>
  <c r="O1761" i="9"/>
  <c r="T1760" i="9"/>
  <c r="S1760" i="9"/>
  <c r="P1760" i="9"/>
  <c r="O1760" i="9"/>
  <c r="T1759" i="9"/>
  <c r="S1759" i="9"/>
  <c r="P1759" i="9"/>
  <c r="O1759" i="9"/>
  <c r="T1758" i="9"/>
  <c r="S1758" i="9"/>
  <c r="P1758" i="9"/>
  <c r="O1758" i="9"/>
  <c r="T1757" i="9"/>
  <c r="S1757" i="9"/>
  <c r="P1757" i="9"/>
  <c r="O1757" i="9"/>
  <c r="T1756" i="9"/>
  <c r="S1756" i="9"/>
  <c r="P1756" i="9"/>
  <c r="O1756" i="9"/>
  <c r="T1755" i="9"/>
  <c r="S1755" i="9"/>
  <c r="P1755" i="9"/>
  <c r="O1755" i="9"/>
  <c r="T1754" i="9"/>
  <c r="S1754" i="9"/>
  <c r="P1754" i="9"/>
  <c r="O1754" i="9"/>
  <c r="T1753" i="9"/>
  <c r="S1753" i="9"/>
  <c r="P1753" i="9"/>
  <c r="O1753" i="9"/>
  <c r="T1752" i="9"/>
  <c r="S1752" i="9"/>
  <c r="P1752" i="9"/>
  <c r="O1752" i="9"/>
  <c r="T1751" i="9"/>
  <c r="S1751" i="9"/>
  <c r="P1751" i="9"/>
  <c r="O1751" i="9"/>
  <c r="T1750" i="9"/>
  <c r="S1750" i="9"/>
  <c r="P1750" i="9"/>
  <c r="O1750" i="9"/>
  <c r="T1749" i="9"/>
  <c r="S1749" i="9"/>
  <c r="P1749" i="9"/>
  <c r="O1749" i="9"/>
  <c r="T1748" i="9"/>
  <c r="S1748" i="9"/>
  <c r="P1748" i="9"/>
  <c r="O1748" i="9"/>
  <c r="T1747" i="9"/>
  <c r="S1747" i="9"/>
  <c r="P1747" i="9"/>
  <c r="O1747" i="9"/>
  <c r="T1746" i="9"/>
  <c r="S1746" i="9"/>
  <c r="P1746" i="9"/>
  <c r="O1746" i="9"/>
  <c r="T1745" i="9"/>
  <c r="S1745" i="9"/>
  <c r="P1745" i="9"/>
  <c r="O1745" i="9"/>
  <c r="T1744" i="9"/>
  <c r="S1744" i="9"/>
  <c r="P1744" i="9"/>
  <c r="O1744" i="9"/>
  <c r="T1743" i="9"/>
  <c r="S1743" i="9"/>
  <c r="P1743" i="9"/>
  <c r="O1743" i="9"/>
  <c r="T1742" i="9"/>
  <c r="S1742" i="9"/>
  <c r="P1742" i="9"/>
  <c r="O1742" i="9"/>
  <c r="T1741" i="9"/>
  <c r="S1741" i="9"/>
  <c r="P1741" i="9"/>
  <c r="O1741" i="9"/>
  <c r="T1740" i="9"/>
  <c r="S1740" i="9"/>
  <c r="P1740" i="9"/>
  <c r="O1740" i="9"/>
  <c r="T1739" i="9"/>
  <c r="S1739" i="9"/>
  <c r="P1739" i="9"/>
  <c r="O1739" i="9"/>
  <c r="T1738" i="9"/>
  <c r="S1738" i="9"/>
  <c r="P1738" i="9"/>
  <c r="O1738" i="9"/>
  <c r="T1737" i="9"/>
  <c r="S1737" i="9"/>
  <c r="P1737" i="9"/>
  <c r="O1737" i="9"/>
  <c r="T1736" i="9"/>
  <c r="S1736" i="9"/>
  <c r="P1736" i="9"/>
  <c r="O1736" i="9"/>
  <c r="T1735" i="9"/>
  <c r="S1735" i="9"/>
  <c r="P1735" i="9"/>
  <c r="O1735" i="9"/>
  <c r="T1734" i="9"/>
  <c r="S1734" i="9"/>
  <c r="P1734" i="9"/>
  <c r="O1734" i="9"/>
  <c r="T1733" i="9"/>
  <c r="S1733" i="9"/>
  <c r="P1733" i="9"/>
  <c r="O1733" i="9"/>
  <c r="T1732" i="9"/>
  <c r="S1732" i="9"/>
  <c r="P1732" i="9"/>
  <c r="O1732" i="9"/>
  <c r="T1731" i="9"/>
  <c r="S1731" i="9"/>
  <c r="P1731" i="9"/>
  <c r="O1731" i="9"/>
  <c r="T1730" i="9"/>
  <c r="S1730" i="9"/>
  <c r="P1730" i="9"/>
  <c r="O1730" i="9"/>
  <c r="T1729" i="9"/>
  <c r="S1729" i="9"/>
  <c r="P1729" i="9"/>
  <c r="O1729" i="9"/>
  <c r="T1728" i="9"/>
  <c r="S1728" i="9"/>
  <c r="P1728" i="9"/>
  <c r="O1728" i="9"/>
  <c r="T1727" i="9"/>
  <c r="S1727" i="9"/>
  <c r="P1727" i="9"/>
  <c r="O1727" i="9"/>
  <c r="T1726" i="9"/>
  <c r="S1726" i="9"/>
  <c r="P1726" i="9"/>
  <c r="O1726" i="9"/>
  <c r="T1725" i="9"/>
  <c r="S1725" i="9"/>
  <c r="P1725" i="9"/>
  <c r="O1725" i="9"/>
  <c r="T1724" i="9"/>
  <c r="S1724" i="9"/>
  <c r="P1724" i="9"/>
  <c r="O1724" i="9"/>
  <c r="T1723" i="9"/>
  <c r="S1723" i="9"/>
  <c r="P1723" i="9"/>
  <c r="O1723" i="9"/>
  <c r="T1722" i="9"/>
  <c r="S1722" i="9"/>
  <c r="P1722" i="9"/>
  <c r="O1722" i="9"/>
  <c r="T1721" i="9"/>
  <c r="S1721" i="9"/>
  <c r="P1721" i="9"/>
  <c r="O1721" i="9"/>
  <c r="T1720" i="9"/>
  <c r="S1720" i="9"/>
  <c r="P1720" i="9"/>
  <c r="O1720" i="9"/>
  <c r="T1719" i="9"/>
  <c r="S1719" i="9"/>
  <c r="P1719" i="9"/>
  <c r="O1719" i="9"/>
  <c r="T1718" i="9"/>
  <c r="S1718" i="9"/>
  <c r="P1718" i="9"/>
  <c r="O1718" i="9"/>
  <c r="T1717" i="9"/>
  <c r="S1717" i="9"/>
  <c r="P1717" i="9"/>
  <c r="O1717" i="9"/>
  <c r="T1716" i="9"/>
  <c r="S1716" i="9"/>
  <c r="P1716" i="9"/>
  <c r="O1716" i="9"/>
  <c r="T1715" i="9"/>
  <c r="S1715" i="9"/>
  <c r="P1715" i="9"/>
  <c r="O1715" i="9"/>
  <c r="T1714" i="9"/>
  <c r="S1714" i="9"/>
  <c r="P1714" i="9"/>
  <c r="O1714" i="9"/>
  <c r="T1713" i="9"/>
  <c r="S1713" i="9"/>
  <c r="P1713" i="9"/>
  <c r="O1713" i="9"/>
  <c r="T1712" i="9"/>
  <c r="S1712" i="9"/>
  <c r="P1712" i="9"/>
  <c r="O1712" i="9"/>
  <c r="T1711" i="9"/>
  <c r="S1711" i="9"/>
  <c r="P1711" i="9"/>
  <c r="O1711" i="9"/>
  <c r="T1710" i="9"/>
  <c r="S1710" i="9"/>
  <c r="P1710" i="9"/>
  <c r="O1710" i="9"/>
  <c r="T1709" i="9"/>
  <c r="S1709" i="9"/>
  <c r="P1709" i="9"/>
  <c r="O1709" i="9"/>
  <c r="T1708" i="9"/>
  <c r="S1708" i="9"/>
  <c r="P1708" i="9"/>
  <c r="O1708" i="9"/>
  <c r="T1707" i="9"/>
  <c r="S1707" i="9"/>
  <c r="P1707" i="9"/>
  <c r="O1707" i="9"/>
  <c r="T1706" i="9"/>
  <c r="S1706" i="9"/>
  <c r="P1706" i="9"/>
  <c r="O1706" i="9"/>
  <c r="T1705" i="9"/>
  <c r="S1705" i="9"/>
  <c r="P1705" i="9"/>
  <c r="O1705" i="9"/>
  <c r="T1704" i="9"/>
  <c r="S1704" i="9"/>
  <c r="P1704" i="9"/>
  <c r="O1704" i="9"/>
  <c r="T1703" i="9"/>
  <c r="S1703" i="9"/>
  <c r="P1703" i="9"/>
  <c r="O1703" i="9"/>
  <c r="T1702" i="9"/>
  <c r="S1702" i="9"/>
  <c r="P1702" i="9"/>
  <c r="O1702" i="9"/>
  <c r="T1701" i="9"/>
  <c r="S1701" i="9"/>
  <c r="P1701" i="9"/>
  <c r="O1701" i="9"/>
  <c r="T1700" i="9"/>
  <c r="S1700" i="9"/>
  <c r="P1700" i="9"/>
  <c r="O1700" i="9"/>
  <c r="T1699" i="9"/>
  <c r="S1699" i="9"/>
  <c r="P1699" i="9"/>
  <c r="O1699" i="9"/>
  <c r="T1698" i="9"/>
  <c r="S1698" i="9"/>
  <c r="P1698" i="9"/>
  <c r="O1698" i="9"/>
  <c r="T1697" i="9"/>
  <c r="S1697" i="9"/>
  <c r="P1697" i="9"/>
  <c r="O1697" i="9"/>
  <c r="T1696" i="9"/>
  <c r="S1696" i="9"/>
  <c r="P1696" i="9"/>
  <c r="O1696" i="9"/>
  <c r="T1695" i="9"/>
  <c r="S1695" i="9"/>
  <c r="P1695" i="9"/>
  <c r="O1695" i="9"/>
  <c r="T1694" i="9"/>
  <c r="S1694" i="9"/>
  <c r="P1694" i="9"/>
  <c r="O1694" i="9"/>
  <c r="T1693" i="9"/>
  <c r="S1693" i="9"/>
  <c r="P1693" i="9"/>
  <c r="O1693" i="9"/>
  <c r="T1692" i="9"/>
  <c r="S1692" i="9"/>
  <c r="P1692" i="9"/>
  <c r="O1692" i="9"/>
  <c r="T1691" i="9"/>
  <c r="S1691" i="9"/>
  <c r="P1691" i="9"/>
  <c r="O1691" i="9"/>
  <c r="T1690" i="9"/>
  <c r="S1690" i="9"/>
  <c r="P1690" i="9"/>
  <c r="O1690" i="9"/>
  <c r="T1689" i="9"/>
  <c r="S1689" i="9"/>
  <c r="P1689" i="9"/>
  <c r="O1689" i="9"/>
  <c r="T1688" i="9"/>
  <c r="S1688" i="9"/>
  <c r="P1688" i="9"/>
  <c r="O1688" i="9"/>
  <c r="T1687" i="9"/>
  <c r="S1687" i="9"/>
  <c r="P1687" i="9"/>
  <c r="O1687" i="9"/>
  <c r="T1686" i="9"/>
  <c r="S1686" i="9"/>
  <c r="P1686" i="9"/>
  <c r="O1686" i="9"/>
  <c r="T1685" i="9"/>
  <c r="S1685" i="9"/>
  <c r="P1685" i="9"/>
  <c r="O1685" i="9"/>
  <c r="T1684" i="9"/>
  <c r="S1684" i="9"/>
  <c r="P1684" i="9"/>
  <c r="O1684" i="9"/>
  <c r="T1683" i="9"/>
  <c r="S1683" i="9"/>
  <c r="P1683" i="9"/>
  <c r="O1683" i="9"/>
  <c r="T1682" i="9"/>
  <c r="S1682" i="9"/>
  <c r="P1682" i="9"/>
  <c r="O1682" i="9"/>
  <c r="T1681" i="9"/>
  <c r="S1681" i="9"/>
  <c r="P1681" i="9"/>
  <c r="O1681" i="9"/>
  <c r="T1680" i="9"/>
  <c r="S1680" i="9"/>
  <c r="P1680" i="9"/>
  <c r="O1680" i="9"/>
  <c r="T1679" i="9"/>
  <c r="S1679" i="9"/>
  <c r="P1679" i="9"/>
  <c r="O1679" i="9"/>
  <c r="T1678" i="9"/>
  <c r="S1678" i="9"/>
  <c r="P1678" i="9"/>
  <c r="O1678" i="9"/>
  <c r="T1677" i="9"/>
  <c r="S1677" i="9"/>
  <c r="P1677" i="9"/>
  <c r="O1677" i="9"/>
  <c r="T1676" i="9"/>
  <c r="S1676" i="9"/>
  <c r="P1676" i="9"/>
  <c r="O1676" i="9"/>
  <c r="T1675" i="9"/>
  <c r="S1675" i="9"/>
  <c r="P1675" i="9"/>
  <c r="O1675" i="9"/>
  <c r="T1674" i="9"/>
  <c r="S1674" i="9"/>
  <c r="P1674" i="9"/>
  <c r="O1674" i="9"/>
  <c r="T1673" i="9"/>
  <c r="S1673" i="9"/>
  <c r="P1673" i="9"/>
  <c r="O1673" i="9"/>
  <c r="T1672" i="9"/>
  <c r="S1672" i="9"/>
  <c r="P1672" i="9"/>
  <c r="O1672" i="9"/>
  <c r="T1671" i="9"/>
  <c r="S1671" i="9"/>
  <c r="P1671" i="9"/>
  <c r="O1671" i="9"/>
  <c r="T1670" i="9"/>
  <c r="S1670" i="9"/>
  <c r="P1670" i="9"/>
  <c r="O1670" i="9"/>
  <c r="T1669" i="9"/>
  <c r="S1669" i="9"/>
  <c r="P1669" i="9"/>
  <c r="O1669" i="9"/>
  <c r="T1668" i="9"/>
  <c r="S1668" i="9"/>
  <c r="P1668" i="9"/>
  <c r="O1668" i="9"/>
  <c r="T1667" i="9"/>
  <c r="S1667" i="9"/>
  <c r="P1667" i="9"/>
  <c r="O1667" i="9"/>
  <c r="T1666" i="9"/>
  <c r="S1666" i="9"/>
  <c r="P1666" i="9"/>
  <c r="O1666" i="9"/>
  <c r="T1665" i="9"/>
  <c r="S1665" i="9"/>
  <c r="P1665" i="9"/>
  <c r="O1665" i="9"/>
  <c r="T1664" i="9"/>
  <c r="S1664" i="9"/>
  <c r="P1664" i="9"/>
  <c r="O1664" i="9"/>
  <c r="T1663" i="9"/>
  <c r="S1663" i="9"/>
  <c r="P1663" i="9"/>
  <c r="O1663" i="9"/>
  <c r="T1662" i="9"/>
  <c r="S1662" i="9"/>
  <c r="P1662" i="9"/>
  <c r="O1662" i="9"/>
  <c r="T1661" i="9"/>
  <c r="S1661" i="9"/>
  <c r="P1661" i="9"/>
  <c r="O1661" i="9"/>
  <c r="T1660" i="9"/>
  <c r="S1660" i="9"/>
  <c r="P1660" i="9"/>
  <c r="O1660" i="9"/>
  <c r="T1659" i="9"/>
  <c r="S1659" i="9"/>
  <c r="P1659" i="9"/>
  <c r="O1659" i="9"/>
  <c r="T1658" i="9"/>
  <c r="S1658" i="9"/>
  <c r="P1658" i="9"/>
  <c r="O1658" i="9"/>
  <c r="T1657" i="9"/>
  <c r="S1657" i="9"/>
  <c r="P1657" i="9"/>
  <c r="O1657" i="9"/>
  <c r="T1656" i="9"/>
  <c r="S1656" i="9"/>
  <c r="P1656" i="9"/>
  <c r="O1656" i="9"/>
  <c r="T1655" i="9"/>
  <c r="S1655" i="9"/>
  <c r="P1655" i="9"/>
  <c r="O1655" i="9"/>
  <c r="T1654" i="9"/>
  <c r="S1654" i="9"/>
  <c r="P1654" i="9"/>
  <c r="O1654" i="9"/>
  <c r="T1653" i="9"/>
  <c r="S1653" i="9"/>
  <c r="P1653" i="9"/>
  <c r="O1653" i="9"/>
  <c r="T1652" i="9"/>
  <c r="S1652" i="9"/>
  <c r="P1652" i="9"/>
  <c r="O1652" i="9"/>
  <c r="T1651" i="9"/>
  <c r="S1651" i="9"/>
  <c r="P1651" i="9"/>
  <c r="O1651" i="9"/>
  <c r="T1650" i="9"/>
  <c r="S1650" i="9"/>
  <c r="P1650" i="9"/>
  <c r="O1650" i="9"/>
  <c r="T1649" i="9"/>
  <c r="S1649" i="9"/>
  <c r="P1649" i="9"/>
  <c r="O1649" i="9"/>
  <c r="T1648" i="9"/>
  <c r="S1648" i="9"/>
  <c r="P1648" i="9"/>
  <c r="O1648" i="9"/>
  <c r="T1647" i="9"/>
  <c r="S1647" i="9"/>
  <c r="P1647" i="9"/>
  <c r="O1647" i="9"/>
  <c r="T1646" i="9"/>
  <c r="S1646" i="9"/>
  <c r="P1646" i="9"/>
  <c r="O1646" i="9"/>
  <c r="T1645" i="9"/>
  <c r="S1645" i="9"/>
  <c r="P1645" i="9"/>
  <c r="O1645" i="9"/>
  <c r="T1644" i="9"/>
  <c r="S1644" i="9"/>
  <c r="P1644" i="9"/>
  <c r="O1644" i="9"/>
  <c r="T1643" i="9"/>
  <c r="S1643" i="9"/>
  <c r="P1643" i="9"/>
  <c r="O1643" i="9"/>
  <c r="T1642" i="9"/>
  <c r="S1642" i="9"/>
  <c r="P1642" i="9"/>
  <c r="O1642" i="9"/>
  <c r="T1641" i="9"/>
  <c r="S1641" i="9"/>
  <c r="P1641" i="9"/>
  <c r="O1641" i="9"/>
  <c r="T1640" i="9"/>
  <c r="S1640" i="9"/>
  <c r="P1640" i="9"/>
  <c r="O1640" i="9"/>
  <c r="T1639" i="9"/>
  <c r="S1639" i="9"/>
  <c r="P1639" i="9"/>
  <c r="O1639" i="9"/>
  <c r="T1638" i="9"/>
  <c r="S1638" i="9"/>
  <c r="P1638" i="9"/>
  <c r="O1638" i="9"/>
  <c r="T1637" i="9"/>
  <c r="S1637" i="9"/>
  <c r="P1637" i="9"/>
  <c r="O1637" i="9"/>
  <c r="T1636" i="9"/>
  <c r="S1636" i="9"/>
  <c r="P1636" i="9"/>
  <c r="O1636" i="9"/>
  <c r="T1635" i="9"/>
  <c r="S1635" i="9"/>
  <c r="P1635" i="9"/>
  <c r="O1635" i="9"/>
  <c r="T1634" i="9"/>
  <c r="S1634" i="9"/>
  <c r="P1634" i="9"/>
  <c r="O1634" i="9"/>
  <c r="T1633" i="9"/>
  <c r="S1633" i="9"/>
  <c r="P1633" i="9"/>
  <c r="O1633" i="9"/>
  <c r="T1632" i="9"/>
  <c r="S1632" i="9"/>
  <c r="P1632" i="9"/>
  <c r="O1632" i="9"/>
  <c r="T1631" i="9"/>
  <c r="S1631" i="9"/>
  <c r="P1631" i="9"/>
  <c r="O1631" i="9"/>
  <c r="T1630" i="9"/>
  <c r="S1630" i="9"/>
  <c r="P1630" i="9"/>
  <c r="O1630" i="9"/>
  <c r="T1629" i="9"/>
  <c r="S1629" i="9"/>
  <c r="P1629" i="9"/>
  <c r="O1629" i="9"/>
  <c r="T1628" i="9"/>
  <c r="S1628" i="9"/>
  <c r="P1628" i="9"/>
  <c r="O1628" i="9"/>
  <c r="T1627" i="9"/>
  <c r="S1627" i="9"/>
  <c r="P1627" i="9"/>
  <c r="O1627" i="9"/>
  <c r="T1626" i="9"/>
  <c r="S1626" i="9"/>
  <c r="P1626" i="9"/>
  <c r="O1626" i="9"/>
  <c r="T1625" i="9"/>
  <c r="S1625" i="9"/>
  <c r="P1625" i="9"/>
  <c r="O1625" i="9"/>
  <c r="T1624" i="9"/>
  <c r="S1624" i="9"/>
  <c r="P1624" i="9"/>
  <c r="O1624" i="9"/>
  <c r="T1623" i="9"/>
  <c r="S1623" i="9"/>
  <c r="P1623" i="9"/>
  <c r="O1623" i="9"/>
  <c r="T1622" i="9"/>
  <c r="S1622" i="9"/>
  <c r="P1622" i="9"/>
  <c r="O1622" i="9"/>
  <c r="T1621" i="9"/>
  <c r="S1621" i="9"/>
  <c r="P1621" i="9"/>
  <c r="O1621" i="9"/>
  <c r="T1620" i="9"/>
  <c r="S1620" i="9"/>
  <c r="P1620" i="9"/>
  <c r="O1620" i="9"/>
  <c r="T1619" i="9"/>
  <c r="S1619" i="9"/>
  <c r="P1619" i="9"/>
  <c r="O1619" i="9"/>
  <c r="T1618" i="9"/>
  <c r="S1618" i="9"/>
  <c r="P1618" i="9"/>
  <c r="O1618" i="9"/>
  <c r="T1617" i="9"/>
  <c r="S1617" i="9"/>
  <c r="P1617" i="9"/>
  <c r="O1617" i="9"/>
  <c r="T1616" i="9"/>
  <c r="S1616" i="9"/>
  <c r="P1616" i="9"/>
  <c r="O1616" i="9"/>
  <c r="T1615" i="9"/>
  <c r="S1615" i="9"/>
  <c r="P1615" i="9"/>
  <c r="O1615" i="9"/>
  <c r="T1614" i="9"/>
  <c r="S1614" i="9"/>
  <c r="P1614" i="9"/>
  <c r="O1614" i="9"/>
  <c r="T1613" i="9"/>
  <c r="S1613" i="9"/>
  <c r="P1613" i="9"/>
  <c r="O1613" i="9"/>
  <c r="T1612" i="9"/>
  <c r="S1612" i="9"/>
  <c r="P1612" i="9"/>
  <c r="O1612" i="9"/>
  <c r="T1611" i="9"/>
  <c r="S1611" i="9"/>
  <c r="P1611" i="9"/>
  <c r="O1611" i="9"/>
  <c r="T1610" i="9"/>
  <c r="S1610" i="9"/>
  <c r="P1610" i="9"/>
  <c r="O1610" i="9"/>
  <c r="T1609" i="9"/>
  <c r="S1609" i="9"/>
  <c r="P1609" i="9"/>
  <c r="O1609" i="9"/>
  <c r="T1608" i="9"/>
  <c r="S1608" i="9"/>
  <c r="P1608" i="9"/>
  <c r="O1608" i="9"/>
  <c r="T1607" i="9"/>
  <c r="S1607" i="9"/>
  <c r="P1607" i="9"/>
  <c r="O1607" i="9"/>
  <c r="T1606" i="9"/>
  <c r="S1606" i="9"/>
  <c r="P1606" i="9"/>
  <c r="O1606" i="9"/>
  <c r="T1605" i="9"/>
  <c r="S1605" i="9"/>
  <c r="P1605" i="9"/>
  <c r="O1605" i="9"/>
  <c r="T1604" i="9"/>
  <c r="S1604" i="9"/>
  <c r="P1604" i="9"/>
  <c r="O1604" i="9"/>
  <c r="T1603" i="9"/>
  <c r="S1603" i="9"/>
  <c r="P1603" i="9"/>
  <c r="O1603" i="9"/>
  <c r="T1602" i="9"/>
  <c r="S1602" i="9"/>
  <c r="P1602" i="9"/>
  <c r="O1602" i="9"/>
  <c r="T1601" i="9"/>
  <c r="S1601" i="9"/>
  <c r="P1601" i="9"/>
  <c r="O1601" i="9"/>
  <c r="T1600" i="9"/>
  <c r="S1600" i="9"/>
  <c r="P1600" i="9"/>
  <c r="O1600" i="9"/>
  <c r="T1599" i="9"/>
  <c r="S1599" i="9"/>
  <c r="P1599" i="9"/>
  <c r="O1599" i="9"/>
  <c r="T1598" i="9"/>
  <c r="S1598" i="9"/>
  <c r="P1598" i="9"/>
  <c r="O1598" i="9"/>
  <c r="T1597" i="9"/>
  <c r="S1597" i="9"/>
  <c r="P1597" i="9"/>
  <c r="O1597" i="9"/>
  <c r="T1596" i="9"/>
  <c r="S1596" i="9"/>
  <c r="P1596" i="9"/>
  <c r="O1596" i="9"/>
  <c r="T1595" i="9"/>
  <c r="S1595" i="9"/>
  <c r="P1595" i="9"/>
  <c r="O1595" i="9"/>
  <c r="T1594" i="9"/>
  <c r="S1594" i="9"/>
  <c r="P1594" i="9"/>
  <c r="O1594" i="9"/>
  <c r="T1593" i="9"/>
  <c r="S1593" i="9"/>
  <c r="P1593" i="9"/>
  <c r="O1593" i="9"/>
  <c r="T1592" i="9"/>
  <c r="S1592" i="9"/>
  <c r="P1592" i="9"/>
  <c r="O1592" i="9"/>
  <c r="T1591" i="9"/>
  <c r="S1591" i="9"/>
  <c r="P1591" i="9"/>
  <c r="O1591" i="9"/>
  <c r="T1590" i="9"/>
  <c r="S1590" i="9"/>
  <c r="P1590" i="9"/>
  <c r="O1590" i="9"/>
  <c r="T1589" i="9"/>
  <c r="S1589" i="9"/>
  <c r="P1589" i="9"/>
  <c r="O1589" i="9"/>
  <c r="T1588" i="9"/>
  <c r="S1588" i="9"/>
  <c r="P1588" i="9"/>
  <c r="O1588" i="9"/>
  <c r="T1587" i="9"/>
  <c r="S1587" i="9"/>
  <c r="P1587" i="9"/>
  <c r="O1587" i="9"/>
  <c r="T1586" i="9"/>
  <c r="S1586" i="9"/>
  <c r="P1586" i="9"/>
  <c r="O1586" i="9"/>
  <c r="T1585" i="9"/>
  <c r="S1585" i="9"/>
  <c r="P1585" i="9"/>
  <c r="O1585" i="9"/>
  <c r="T1584" i="9"/>
  <c r="S1584" i="9"/>
  <c r="P1584" i="9"/>
  <c r="O1584" i="9"/>
  <c r="T1583" i="9"/>
  <c r="S1583" i="9"/>
  <c r="P1583" i="9"/>
  <c r="O1583" i="9"/>
  <c r="T1582" i="9"/>
  <c r="S1582" i="9"/>
  <c r="P1582" i="9"/>
  <c r="O1582" i="9"/>
  <c r="T1581" i="9"/>
  <c r="S1581" i="9"/>
  <c r="P1581" i="9"/>
  <c r="O1581" i="9"/>
  <c r="T1580" i="9"/>
  <c r="S1580" i="9"/>
  <c r="P1580" i="9"/>
  <c r="O1580" i="9"/>
  <c r="T1579" i="9"/>
  <c r="S1579" i="9"/>
  <c r="P1579" i="9"/>
  <c r="O1579" i="9"/>
  <c r="T1578" i="9"/>
  <c r="S1578" i="9"/>
  <c r="P1578" i="9"/>
  <c r="O1578" i="9"/>
  <c r="T1577" i="9"/>
  <c r="S1577" i="9"/>
  <c r="P1577" i="9"/>
  <c r="O1577" i="9"/>
  <c r="T1576" i="9"/>
  <c r="S1576" i="9"/>
  <c r="P1576" i="9"/>
  <c r="O1576" i="9"/>
  <c r="T1575" i="9"/>
  <c r="S1575" i="9"/>
  <c r="P1575" i="9"/>
  <c r="O1575" i="9"/>
  <c r="T1574" i="9"/>
  <c r="S1574" i="9"/>
  <c r="P1574" i="9"/>
  <c r="O1574" i="9"/>
  <c r="T1573" i="9"/>
  <c r="S1573" i="9"/>
  <c r="P1573" i="9"/>
  <c r="O1573" i="9"/>
  <c r="T1572" i="9"/>
  <c r="S1572" i="9"/>
  <c r="P1572" i="9"/>
  <c r="O1572" i="9"/>
  <c r="T1571" i="9"/>
  <c r="S1571" i="9"/>
  <c r="P1571" i="9"/>
  <c r="O1571" i="9"/>
  <c r="T1570" i="9"/>
  <c r="S1570" i="9"/>
  <c r="P1570" i="9"/>
  <c r="O1570" i="9"/>
  <c r="T1569" i="9"/>
  <c r="S1569" i="9"/>
  <c r="P1569" i="9"/>
  <c r="O1569" i="9"/>
  <c r="T1568" i="9"/>
  <c r="S1568" i="9"/>
  <c r="P1568" i="9"/>
  <c r="O1568" i="9"/>
  <c r="T1567" i="9"/>
  <c r="S1567" i="9"/>
  <c r="P1567" i="9"/>
  <c r="O1567" i="9"/>
  <c r="T1566" i="9"/>
  <c r="S1566" i="9"/>
  <c r="P1566" i="9"/>
  <c r="O1566" i="9"/>
  <c r="T1565" i="9"/>
  <c r="S1565" i="9"/>
  <c r="P1565" i="9"/>
  <c r="O1565" i="9"/>
  <c r="T1564" i="9"/>
  <c r="S1564" i="9"/>
  <c r="P1564" i="9"/>
  <c r="O1564" i="9"/>
  <c r="T1563" i="9"/>
  <c r="S1563" i="9"/>
  <c r="P1563" i="9"/>
  <c r="O1563" i="9"/>
  <c r="T1562" i="9"/>
  <c r="S1562" i="9"/>
  <c r="P1562" i="9"/>
  <c r="O1562" i="9"/>
  <c r="T1561" i="9"/>
  <c r="S1561" i="9"/>
  <c r="P1561" i="9"/>
  <c r="O1561" i="9"/>
  <c r="T1560" i="9"/>
  <c r="S1560" i="9"/>
  <c r="P1560" i="9"/>
  <c r="O1560" i="9"/>
  <c r="T1559" i="9"/>
  <c r="S1559" i="9"/>
  <c r="P1559" i="9"/>
  <c r="O1559" i="9"/>
  <c r="T1558" i="9"/>
  <c r="S1558" i="9"/>
  <c r="P1558" i="9"/>
  <c r="O1558" i="9"/>
  <c r="T1557" i="9"/>
  <c r="S1557" i="9"/>
  <c r="P1557" i="9"/>
  <c r="O1557" i="9"/>
  <c r="T1556" i="9"/>
  <c r="S1556" i="9"/>
  <c r="P1556" i="9"/>
  <c r="O1556" i="9"/>
  <c r="T1555" i="9"/>
  <c r="S1555" i="9"/>
  <c r="P1555" i="9"/>
  <c r="O1555" i="9"/>
  <c r="T1554" i="9"/>
  <c r="S1554" i="9"/>
  <c r="P1554" i="9"/>
  <c r="O1554" i="9"/>
  <c r="T1553" i="9"/>
  <c r="S1553" i="9"/>
  <c r="P1553" i="9"/>
  <c r="O1553" i="9"/>
  <c r="T1552" i="9"/>
  <c r="S1552" i="9"/>
  <c r="P1552" i="9"/>
  <c r="O1552" i="9"/>
  <c r="T1551" i="9"/>
  <c r="S1551" i="9"/>
  <c r="P1551" i="9"/>
  <c r="O1551" i="9"/>
  <c r="T1550" i="9"/>
  <c r="S1550" i="9"/>
  <c r="P1550" i="9"/>
  <c r="O1550" i="9"/>
  <c r="T1549" i="9"/>
  <c r="S1549" i="9"/>
  <c r="P1549" i="9"/>
  <c r="O1549" i="9"/>
  <c r="T1548" i="9"/>
  <c r="S1548" i="9"/>
  <c r="P1548" i="9"/>
  <c r="O1548" i="9"/>
  <c r="T1547" i="9"/>
  <c r="S1547" i="9"/>
  <c r="P1547" i="9"/>
  <c r="O1547" i="9"/>
  <c r="T1546" i="9"/>
  <c r="S1546" i="9"/>
  <c r="P1546" i="9"/>
  <c r="O1546" i="9"/>
  <c r="T1545" i="9"/>
  <c r="S1545" i="9"/>
  <c r="P1545" i="9"/>
  <c r="O1545" i="9"/>
  <c r="T1544" i="9"/>
  <c r="S1544" i="9"/>
  <c r="P1544" i="9"/>
  <c r="O1544" i="9"/>
  <c r="T1543" i="9"/>
  <c r="S1543" i="9"/>
  <c r="P1543" i="9"/>
  <c r="O1543" i="9"/>
  <c r="T1542" i="9"/>
  <c r="S1542" i="9"/>
  <c r="P1542" i="9"/>
  <c r="O1542" i="9"/>
  <c r="T1541" i="9"/>
  <c r="S1541" i="9"/>
  <c r="P1541" i="9"/>
  <c r="O1541" i="9"/>
  <c r="T1540" i="9"/>
  <c r="S1540" i="9"/>
  <c r="P1540" i="9"/>
  <c r="O1540" i="9"/>
  <c r="T1539" i="9"/>
  <c r="S1539" i="9"/>
  <c r="P1539" i="9"/>
  <c r="O1539" i="9"/>
  <c r="T1538" i="9"/>
  <c r="S1538" i="9"/>
  <c r="P1538" i="9"/>
  <c r="O1538" i="9"/>
  <c r="T1537" i="9"/>
  <c r="S1537" i="9"/>
  <c r="P1537" i="9"/>
  <c r="O1537" i="9"/>
  <c r="T1536" i="9"/>
  <c r="S1536" i="9"/>
  <c r="P1536" i="9"/>
  <c r="O1536" i="9"/>
  <c r="T1535" i="9"/>
  <c r="S1535" i="9"/>
  <c r="P1535" i="9"/>
  <c r="O1535" i="9"/>
  <c r="T1534" i="9"/>
  <c r="S1534" i="9"/>
  <c r="P1534" i="9"/>
  <c r="O1534" i="9"/>
  <c r="T1533" i="9"/>
  <c r="S1533" i="9"/>
  <c r="P1533" i="9"/>
  <c r="O1533" i="9"/>
  <c r="T1532" i="9"/>
  <c r="S1532" i="9"/>
  <c r="P1532" i="9"/>
  <c r="O1532" i="9"/>
  <c r="T1531" i="9"/>
  <c r="S1531" i="9"/>
  <c r="P1531" i="9"/>
  <c r="O1531" i="9"/>
  <c r="T1530" i="9"/>
  <c r="S1530" i="9"/>
  <c r="P1530" i="9"/>
  <c r="O1530" i="9"/>
  <c r="T1529" i="9"/>
  <c r="S1529" i="9"/>
  <c r="P1529" i="9"/>
  <c r="O1529" i="9"/>
  <c r="T1528" i="9"/>
  <c r="S1528" i="9"/>
  <c r="P1528" i="9"/>
  <c r="O1528" i="9"/>
  <c r="T1527" i="9"/>
  <c r="S1527" i="9"/>
  <c r="P1527" i="9"/>
  <c r="O1527" i="9"/>
  <c r="T1526" i="9"/>
  <c r="S1526" i="9"/>
  <c r="P1526" i="9"/>
  <c r="O1526" i="9"/>
  <c r="T1525" i="9"/>
  <c r="S1525" i="9"/>
  <c r="P1525" i="9"/>
  <c r="O1525" i="9"/>
  <c r="T1524" i="9"/>
  <c r="S1524" i="9"/>
  <c r="P1524" i="9"/>
  <c r="O1524" i="9"/>
  <c r="T1523" i="9"/>
  <c r="S1523" i="9"/>
  <c r="P1523" i="9"/>
  <c r="O1523" i="9"/>
  <c r="T1522" i="9"/>
  <c r="S1522" i="9"/>
  <c r="P1522" i="9"/>
  <c r="O1522" i="9"/>
  <c r="T1521" i="9"/>
  <c r="S1521" i="9"/>
  <c r="P1521" i="9"/>
  <c r="O1521" i="9"/>
  <c r="T1520" i="9"/>
  <c r="S1520" i="9"/>
  <c r="P1520" i="9"/>
  <c r="O1520" i="9"/>
  <c r="T1519" i="9"/>
  <c r="S1519" i="9"/>
  <c r="P1519" i="9"/>
  <c r="O1519" i="9"/>
  <c r="T1518" i="9"/>
  <c r="S1518" i="9"/>
  <c r="P1518" i="9"/>
  <c r="O1518" i="9"/>
  <c r="T1517" i="9"/>
  <c r="S1517" i="9"/>
  <c r="P1517" i="9"/>
  <c r="O1517" i="9"/>
  <c r="T1516" i="9"/>
  <c r="S1516" i="9"/>
  <c r="P1516" i="9"/>
  <c r="O1516" i="9"/>
  <c r="T1515" i="9"/>
  <c r="S1515" i="9"/>
  <c r="P1515" i="9"/>
  <c r="O1515" i="9"/>
  <c r="T1514" i="9"/>
  <c r="S1514" i="9"/>
  <c r="P1514" i="9"/>
  <c r="O1514" i="9"/>
  <c r="T1513" i="9"/>
  <c r="S1513" i="9"/>
  <c r="P1513" i="9"/>
  <c r="O1513" i="9"/>
  <c r="T1512" i="9"/>
  <c r="S1512" i="9"/>
  <c r="P1512" i="9"/>
  <c r="O1512" i="9"/>
  <c r="T1511" i="9"/>
  <c r="S1511" i="9"/>
  <c r="P1511" i="9"/>
  <c r="O1511" i="9"/>
  <c r="T1510" i="9"/>
  <c r="S1510" i="9"/>
  <c r="P1510" i="9"/>
  <c r="O1510" i="9"/>
  <c r="T1509" i="9"/>
  <c r="S1509" i="9"/>
  <c r="P1509" i="9"/>
  <c r="O1509" i="9"/>
  <c r="T1508" i="9"/>
  <c r="S1508" i="9"/>
  <c r="P1508" i="9"/>
  <c r="O1508" i="9"/>
  <c r="T1507" i="9"/>
  <c r="S1507" i="9"/>
  <c r="P1507" i="9"/>
  <c r="O1507" i="9"/>
  <c r="T1506" i="9"/>
  <c r="S1506" i="9"/>
  <c r="P1506" i="9"/>
  <c r="O1506" i="9"/>
  <c r="T1505" i="9"/>
  <c r="S1505" i="9"/>
  <c r="P1505" i="9"/>
  <c r="O1505" i="9"/>
  <c r="T1504" i="9"/>
  <c r="S1504" i="9"/>
  <c r="P1504" i="9"/>
  <c r="O1504" i="9"/>
  <c r="T1503" i="9"/>
  <c r="S1503" i="9"/>
  <c r="P1503" i="9"/>
  <c r="O1503" i="9"/>
  <c r="T1502" i="9"/>
  <c r="S1502" i="9"/>
  <c r="P1502" i="9"/>
  <c r="O1502" i="9"/>
  <c r="T1501" i="9"/>
  <c r="S1501" i="9"/>
  <c r="P1501" i="9"/>
  <c r="O1501" i="9"/>
  <c r="T1500" i="9"/>
  <c r="S1500" i="9"/>
  <c r="P1500" i="9"/>
  <c r="O1500" i="9"/>
  <c r="T1499" i="9"/>
  <c r="S1499" i="9"/>
  <c r="P1499" i="9"/>
  <c r="O1499" i="9"/>
  <c r="T1498" i="9"/>
  <c r="S1498" i="9"/>
  <c r="P1498" i="9"/>
  <c r="O1498" i="9"/>
  <c r="T1497" i="9"/>
  <c r="S1497" i="9"/>
  <c r="P1497" i="9"/>
  <c r="O1497" i="9"/>
  <c r="T1496" i="9"/>
  <c r="S1496" i="9"/>
  <c r="P1496" i="9"/>
  <c r="O1496" i="9"/>
  <c r="T1495" i="9"/>
  <c r="S1495" i="9"/>
  <c r="P1495" i="9"/>
  <c r="O1495" i="9"/>
  <c r="T1494" i="9"/>
  <c r="S1494" i="9"/>
  <c r="P1494" i="9"/>
  <c r="O1494" i="9"/>
  <c r="T1493" i="9"/>
  <c r="S1493" i="9"/>
  <c r="P1493" i="9"/>
  <c r="O1493" i="9"/>
  <c r="T1492" i="9"/>
  <c r="S1492" i="9"/>
  <c r="P1492" i="9"/>
  <c r="O1492" i="9"/>
  <c r="T1491" i="9"/>
  <c r="S1491" i="9"/>
  <c r="P1491" i="9"/>
  <c r="O1491" i="9"/>
  <c r="T1490" i="9"/>
  <c r="S1490" i="9"/>
  <c r="P1490" i="9"/>
  <c r="O1490" i="9"/>
  <c r="T1489" i="9"/>
  <c r="S1489" i="9"/>
  <c r="P1489" i="9"/>
  <c r="O1489" i="9"/>
  <c r="T1488" i="9"/>
  <c r="S1488" i="9"/>
  <c r="P1488" i="9"/>
  <c r="O1488" i="9"/>
  <c r="T1487" i="9"/>
  <c r="S1487" i="9"/>
  <c r="P1487" i="9"/>
  <c r="O1487" i="9"/>
  <c r="T1486" i="9"/>
  <c r="S1486" i="9"/>
  <c r="P1486" i="9"/>
  <c r="O1486" i="9"/>
  <c r="T1485" i="9"/>
  <c r="S1485" i="9"/>
  <c r="P1485" i="9"/>
  <c r="O1485" i="9"/>
  <c r="T1484" i="9"/>
  <c r="S1484" i="9"/>
  <c r="P1484" i="9"/>
  <c r="O1484" i="9"/>
  <c r="T1483" i="9"/>
  <c r="S1483" i="9"/>
  <c r="P1483" i="9"/>
  <c r="O1483" i="9"/>
  <c r="T1482" i="9"/>
  <c r="S1482" i="9"/>
  <c r="P1482" i="9"/>
  <c r="O1482" i="9"/>
  <c r="T1481" i="9"/>
  <c r="S1481" i="9"/>
  <c r="P1481" i="9"/>
  <c r="O1481" i="9"/>
  <c r="T1480" i="9"/>
  <c r="S1480" i="9"/>
  <c r="P1480" i="9"/>
  <c r="O1480" i="9"/>
  <c r="T1479" i="9"/>
  <c r="S1479" i="9"/>
  <c r="P1479" i="9"/>
  <c r="O1479" i="9"/>
  <c r="T1478" i="9"/>
  <c r="S1478" i="9"/>
  <c r="P1478" i="9"/>
  <c r="O1478" i="9"/>
  <c r="T1477" i="9"/>
  <c r="S1477" i="9"/>
  <c r="P1477" i="9"/>
  <c r="O1477" i="9"/>
  <c r="T1476" i="9"/>
  <c r="S1476" i="9"/>
  <c r="P1476" i="9"/>
  <c r="O1476" i="9"/>
  <c r="T1475" i="9"/>
  <c r="S1475" i="9"/>
  <c r="P1475" i="9"/>
  <c r="O1475" i="9"/>
  <c r="T1474" i="9"/>
  <c r="S1474" i="9"/>
  <c r="P1474" i="9"/>
  <c r="O1474" i="9"/>
  <c r="T1473" i="9"/>
  <c r="S1473" i="9"/>
  <c r="P1473" i="9"/>
  <c r="O1473" i="9"/>
  <c r="T1472" i="9"/>
  <c r="S1472" i="9"/>
  <c r="P1472" i="9"/>
  <c r="O1472" i="9"/>
  <c r="T1471" i="9"/>
  <c r="S1471" i="9"/>
  <c r="P1471" i="9"/>
  <c r="O1471" i="9"/>
  <c r="T1470" i="9"/>
  <c r="S1470" i="9"/>
  <c r="P1470" i="9"/>
  <c r="O1470" i="9"/>
  <c r="T1469" i="9"/>
  <c r="S1469" i="9"/>
  <c r="P1469" i="9"/>
  <c r="O1469" i="9"/>
  <c r="T1468" i="9"/>
  <c r="S1468" i="9"/>
  <c r="P1468" i="9"/>
  <c r="O1468" i="9"/>
  <c r="T1467" i="9"/>
  <c r="S1467" i="9"/>
  <c r="P1467" i="9"/>
  <c r="O1467" i="9"/>
  <c r="T1466" i="9"/>
  <c r="S1466" i="9"/>
  <c r="P1466" i="9"/>
  <c r="O1466" i="9"/>
  <c r="T1465" i="9"/>
  <c r="S1465" i="9"/>
  <c r="P1465" i="9"/>
  <c r="O1465" i="9"/>
  <c r="T1464" i="9"/>
  <c r="S1464" i="9"/>
  <c r="P1464" i="9"/>
  <c r="O1464" i="9"/>
  <c r="T1463" i="9"/>
  <c r="S1463" i="9"/>
  <c r="P1463" i="9"/>
  <c r="O1463" i="9"/>
  <c r="T1462" i="9"/>
  <c r="S1462" i="9"/>
  <c r="P1462" i="9"/>
  <c r="O1462" i="9"/>
  <c r="T1461" i="9"/>
  <c r="S1461" i="9"/>
  <c r="P1461" i="9"/>
  <c r="O1461" i="9"/>
  <c r="T1460" i="9"/>
  <c r="S1460" i="9"/>
  <c r="P1460" i="9"/>
  <c r="O1460" i="9"/>
  <c r="T1459" i="9"/>
  <c r="S1459" i="9"/>
  <c r="P1459" i="9"/>
  <c r="O1459" i="9"/>
  <c r="T1458" i="9"/>
  <c r="S1458" i="9"/>
  <c r="P1458" i="9"/>
  <c r="O1458" i="9"/>
  <c r="T1457" i="9"/>
  <c r="S1457" i="9"/>
  <c r="P1457" i="9"/>
  <c r="O1457" i="9"/>
  <c r="T1456" i="9"/>
  <c r="S1456" i="9"/>
  <c r="P1456" i="9"/>
  <c r="O1456" i="9"/>
  <c r="T1455" i="9"/>
  <c r="S1455" i="9"/>
  <c r="P1455" i="9"/>
  <c r="O1455" i="9"/>
  <c r="T1454" i="9"/>
  <c r="S1454" i="9"/>
  <c r="P1454" i="9"/>
  <c r="O1454" i="9"/>
  <c r="T1453" i="9"/>
  <c r="S1453" i="9"/>
  <c r="P1453" i="9"/>
  <c r="O1453" i="9"/>
  <c r="T1452" i="9"/>
  <c r="S1452" i="9"/>
  <c r="P1452" i="9"/>
  <c r="O1452" i="9"/>
  <c r="T1451" i="9"/>
  <c r="S1451" i="9"/>
  <c r="P1451" i="9"/>
  <c r="O1451" i="9"/>
  <c r="T1450" i="9"/>
  <c r="S1450" i="9"/>
  <c r="P1450" i="9"/>
  <c r="O1450" i="9"/>
  <c r="T1449" i="9"/>
  <c r="S1449" i="9"/>
  <c r="P1449" i="9"/>
  <c r="O1449" i="9"/>
  <c r="T1448" i="9"/>
  <c r="S1448" i="9"/>
  <c r="P1448" i="9"/>
  <c r="O1448" i="9"/>
  <c r="T1447" i="9"/>
  <c r="S1447" i="9"/>
  <c r="P1447" i="9"/>
  <c r="O1447" i="9"/>
  <c r="T1446" i="9"/>
  <c r="S1446" i="9"/>
  <c r="P1446" i="9"/>
  <c r="O1446" i="9"/>
  <c r="T1445" i="9"/>
  <c r="S1445" i="9"/>
  <c r="P1445" i="9"/>
  <c r="O1445" i="9"/>
  <c r="T1444" i="9"/>
  <c r="S1444" i="9"/>
  <c r="P1444" i="9"/>
  <c r="O1444" i="9"/>
  <c r="T1443" i="9"/>
  <c r="S1443" i="9"/>
  <c r="P1443" i="9"/>
  <c r="O1443" i="9"/>
  <c r="T1442" i="9"/>
  <c r="S1442" i="9"/>
  <c r="P1442" i="9"/>
  <c r="O1442" i="9"/>
  <c r="T1441" i="9"/>
  <c r="S1441" i="9"/>
  <c r="P1441" i="9"/>
  <c r="O1441" i="9"/>
  <c r="T1440" i="9"/>
  <c r="S1440" i="9"/>
  <c r="P1440" i="9"/>
  <c r="O1440" i="9"/>
  <c r="T1439" i="9"/>
  <c r="S1439" i="9"/>
  <c r="P1439" i="9"/>
  <c r="O1439" i="9"/>
  <c r="T1438" i="9"/>
  <c r="S1438" i="9"/>
  <c r="P1438" i="9"/>
  <c r="O1438" i="9"/>
  <c r="T1437" i="9"/>
  <c r="S1437" i="9"/>
  <c r="P1437" i="9"/>
  <c r="O1437" i="9"/>
  <c r="T1436" i="9"/>
  <c r="S1436" i="9"/>
  <c r="P1436" i="9"/>
  <c r="O1436" i="9"/>
  <c r="T1435" i="9"/>
  <c r="S1435" i="9"/>
  <c r="P1435" i="9"/>
  <c r="O1435" i="9"/>
  <c r="T1434" i="9"/>
  <c r="S1434" i="9"/>
  <c r="P1434" i="9"/>
  <c r="O1434" i="9"/>
  <c r="T1433" i="9"/>
  <c r="S1433" i="9"/>
  <c r="P1433" i="9"/>
  <c r="O1433" i="9"/>
  <c r="T1432" i="9"/>
  <c r="S1432" i="9"/>
  <c r="P1432" i="9"/>
  <c r="O1432" i="9"/>
  <c r="T1431" i="9"/>
  <c r="S1431" i="9"/>
  <c r="P1431" i="9"/>
  <c r="O1431" i="9"/>
  <c r="T1430" i="9"/>
  <c r="S1430" i="9"/>
  <c r="P1430" i="9"/>
  <c r="O1430" i="9"/>
  <c r="T1429" i="9"/>
  <c r="S1429" i="9"/>
  <c r="P1429" i="9"/>
  <c r="O1429" i="9"/>
  <c r="T1428" i="9"/>
  <c r="S1428" i="9"/>
  <c r="P1428" i="9"/>
  <c r="O1428" i="9"/>
  <c r="T1427" i="9"/>
  <c r="S1427" i="9"/>
  <c r="P1427" i="9"/>
  <c r="O1427" i="9"/>
  <c r="T1426" i="9"/>
  <c r="S1426" i="9"/>
  <c r="P1426" i="9"/>
  <c r="O1426" i="9"/>
  <c r="T1425" i="9"/>
  <c r="S1425" i="9"/>
  <c r="P1425" i="9"/>
  <c r="O1425" i="9"/>
  <c r="T1424" i="9"/>
  <c r="S1424" i="9"/>
  <c r="P1424" i="9"/>
  <c r="O1424" i="9"/>
  <c r="T1423" i="9"/>
  <c r="S1423" i="9"/>
  <c r="P1423" i="9"/>
  <c r="O1423" i="9"/>
  <c r="T1422" i="9"/>
  <c r="S1422" i="9"/>
  <c r="P1422" i="9"/>
  <c r="O1422" i="9"/>
  <c r="T1421" i="9"/>
  <c r="S1421" i="9"/>
  <c r="P1421" i="9"/>
  <c r="O1421" i="9"/>
  <c r="T1420" i="9"/>
  <c r="S1420" i="9"/>
  <c r="P1420" i="9"/>
  <c r="O1420" i="9"/>
  <c r="T1419" i="9"/>
  <c r="S1419" i="9"/>
  <c r="P1419" i="9"/>
  <c r="O1419" i="9"/>
  <c r="T1418" i="9"/>
  <c r="S1418" i="9"/>
  <c r="P1418" i="9"/>
  <c r="O1418" i="9"/>
  <c r="T1417" i="9"/>
  <c r="S1417" i="9"/>
  <c r="P1417" i="9"/>
  <c r="O1417" i="9"/>
  <c r="T1416" i="9"/>
  <c r="S1416" i="9"/>
  <c r="P1416" i="9"/>
  <c r="O1416" i="9"/>
  <c r="T1415" i="9"/>
  <c r="S1415" i="9"/>
  <c r="P1415" i="9"/>
  <c r="O1415" i="9"/>
  <c r="T1414" i="9"/>
  <c r="S1414" i="9"/>
  <c r="P1414" i="9"/>
  <c r="O1414" i="9"/>
  <c r="T1413" i="9"/>
  <c r="S1413" i="9"/>
  <c r="P1413" i="9"/>
  <c r="O1413" i="9"/>
  <c r="T1412" i="9"/>
  <c r="S1412" i="9"/>
  <c r="P1412" i="9"/>
  <c r="O1412" i="9"/>
  <c r="T1411" i="9"/>
  <c r="S1411" i="9"/>
  <c r="P1411" i="9"/>
  <c r="O1411" i="9"/>
  <c r="T1410" i="9"/>
  <c r="S1410" i="9"/>
  <c r="P1410" i="9"/>
  <c r="O1410" i="9"/>
  <c r="T1409" i="9"/>
  <c r="S1409" i="9"/>
  <c r="P1409" i="9"/>
  <c r="O1409" i="9"/>
  <c r="T1408" i="9"/>
  <c r="S1408" i="9"/>
  <c r="P1408" i="9"/>
  <c r="O1408" i="9"/>
  <c r="T1407" i="9"/>
  <c r="S1407" i="9"/>
  <c r="P1407" i="9"/>
  <c r="O1407" i="9"/>
  <c r="T1406" i="9"/>
  <c r="S1406" i="9"/>
  <c r="P1406" i="9"/>
  <c r="O1406" i="9"/>
  <c r="T1405" i="9"/>
  <c r="S1405" i="9"/>
  <c r="P1405" i="9"/>
  <c r="O1405" i="9"/>
  <c r="T1404" i="9"/>
  <c r="S1404" i="9"/>
  <c r="P1404" i="9"/>
  <c r="O1404" i="9"/>
  <c r="T1403" i="9"/>
  <c r="S1403" i="9"/>
  <c r="P1403" i="9"/>
  <c r="O1403" i="9"/>
  <c r="T1402" i="9"/>
  <c r="S1402" i="9"/>
  <c r="P1402" i="9"/>
  <c r="O1402" i="9"/>
  <c r="T1401" i="9"/>
  <c r="S1401" i="9"/>
  <c r="P1401" i="9"/>
  <c r="O1401" i="9"/>
  <c r="T1400" i="9"/>
  <c r="S1400" i="9"/>
  <c r="P1400" i="9"/>
  <c r="O1400" i="9"/>
  <c r="T1399" i="9"/>
  <c r="S1399" i="9"/>
  <c r="P1399" i="9"/>
  <c r="O1399" i="9"/>
  <c r="T1398" i="9"/>
  <c r="S1398" i="9"/>
  <c r="P1398" i="9"/>
  <c r="O1398" i="9"/>
  <c r="T1397" i="9"/>
  <c r="S1397" i="9"/>
  <c r="P1397" i="9"/>
  <c r="O1397" i="9"/>
  <c r="T1396" i="9"/>
  <c r="S1396" i="9"/>
  <c r="P1396" i="9"/>
  <c r="O1396" i="9"/>
  <c r="T1395" i="9"/>
  <c r="S1395" i="9"/>
  <c r="P1395" i="9"/>
  <c r="O1395" i="9"/>
  <c r="T1394" i="9"/>
  <c r="S1394" i="9"/>
  <c r="P1394" i="9"/>
  <c r="O1394" i="9"/>
  <c r="T1393" i="9"/>
  <c r="S1393" i="9"/>
  <c r="P1393" i="9"/>
  <c r="O1393" i="9"/>
  <c r="T1392" i="9"/>
  <c r="S1392" i="9"/>
  <c r="P1392" i="9"/>
  <c r="O1392" i="9"/>
  <c r="T1391" i="9"/>
  <c r="S1391" i="9"/>
  <c r="P1391" i="9"/>
  <c r="O1391" i="9"/>
  <c r="T1390" i="9"/>
  <c r="S1390" i="9"/>
  <c r="P1390" i="9"/>
  <c r="O1390" i="9"/>
  <c r="T1389" i="9"/>
  <c r="S1389" i="9"/>
  <c r="P1389" i="9"/>
  <c r="O1389" i="9"/>
  <c r="T1388" i="9"/>
  <c r="S1388" i="9"/>
  <c r="P1388" i="9"/>
  <c r="O1388" i="9"/>
  <c r="T1387" i="9"/>
  <c r="S1387" i="9"/>
  <c r="P1387" i="9"/>
  <c r="O1387" i="9"/>
  <c r="T1386" i="9"/>
  <c r="S1386" i="9"/>
  <c r="P1386" i="9"/>
  <c r="O1386" i="9"/>
  <c r="T1385" i="9"/>
  <c r="S1385" i="9"/>
  <c r="P1385" i="9"/>
  <c r="O1385" i="9"/>
  <c r="T1384" i="9"/>
  <c r="S1384" i="9"/>
  <c r="P1384" i="9"/>
  <c r="O1384" i="9"/>
  <c r="T1383" i="9"/>
  <c r="S1383" i="9"/>
  <c r="P1383" i="9"/>
  <c r="O1383" i="9"/>
  <c r="T1382" i="9"/>
  <c r="S1382" i="9"/>
  <c r="P1382" i="9"/>
  <c r="O1382" i="9"/>
  <c r="T1381" i="9"/>
  <c r="S1381" i="9"/>
  <c r="P1381" i="9"/>
  <c r="O1381" i="9"/>
  <c r="T1380" i="9"/>
  <c r="S1380" i="9"/>
  <c r="P1380" i="9"/>
  <c r="O1380" i="9"/>
  <c r="T1379" i="9"/>
  <c r="S1379" i="9"/>
  <c r="P1379" i="9"/>
  <c r="O1379" i="9"/>
  <c r="T1378" i="9"/>
  <c r="S1378" i="9"/>
  <c r="P1378" i="9"/>
  <c r="O1378" i="9"/>
  <c r="T1377" i="9"/>
  <c r="S1377" i="9"/>
  <c r="P1377" i="9"/>
  <c r="O1377" i="9"/>
  <c r="T1376" i="9"/>
  <c r="S1376" i="9"/>
  <c r="P1376" i="9"/>
  <c r="O1376" i="9"/>
  <c r="T1375" i="9"/>
  <c r="S1375" i="9"/>
  <c r="P1375" i="9"/>
  <c r="O1375" i="9"/>
  <c r="T1374" i="9"/>
  <c r="S1374" i="9"/>
  <c r="P1374" i="9"/>
  <c r="O1374" i="9"/>
  <c r="T1373" i="9"/>
  <c r="S1373" i="9"/>
  <c r="P1373" i="9"/>
  <c r="O1373" i="9"/>
  <c r="T1372" i="9"/>
  <c r="S1372" i="9"/>
  <c r="P1372" i="9"/>
  <c r="O1372" i="9"/>
  <c r="T1371" i="9"/>
  <c r="S1371" i="9"/>
  <c r="P1371" i="9"/>
  <c r="O1371" i="9"/>
  <c r="T1370" i="9"/>
  <c r="S1370" i="9"/>
  <c r="P1370" i="9"/>
  <c r="O1370" i="9"/>
  <c r="T1369" i="9"/>
  <c r="S1369" i="9"/>
  <c r="P1369" i="9"/>
  <c r="O1369" i="9"/>
  <c r="T1368" i="9"/>
  <c r="S1368" i="9"/>
  <c r="P1368" i="9"/>
  <c r="O1368" i="9"/>
  <c r="T1367" i="9"/>
  <c r="S1367" i="9"/>
  <c r="P1367" i="9"/>
  <c r="O1367" i="9"/>
  <c r="T1366" i="9"/>
  <c r="S1366" i="9"/>
  <c r="P1366" i="9"/>
  <c r="O1366" i="9"/>
  <c r="T1365" i="9"/>
  <c r="S1365" i="9"/>
  <c r="P1365" i="9"/>
  <c r="O1365" i="9"/>
  <c r="T1364" i="9"/>
  <c r="S1364" i="9"/>
  <c r="P1364" i="9"/>
  <c r="O1364" i="9"/>
  <c r="T1363" i="9"/>
  <c r="S1363" i="9"/>
  <c r="P1363" i="9"/>
  <c r="O1363" i="9"/>
  <c r="T1362" i="9"/>
  <c r="S1362" i="9"/>
  <c r="P1362" i="9"/>
  <c r="O1362" i="9"/>
  <c r="T1361" i="9"/>
  <c r="S1361" i="9"/>
  <c r="P1361" i="9"/>
  <c r="O1361" i="9"/>
  <c r="T1360" i="9"/>
  <c r="S1360" i="9"/>
  <c r="P1360" i="9"/>
  <c r="O1360" i="9"/>
  <c r="T1359" i="9"/>
  <c r="S1359" i="9"/>
  <c r="P1359" i="9"/>
  <c r="O1359" i="9"/>
  <c r="T1358" i="9"/>
  <c r="S1358" i="9"/>
  <c r="P1358" i="9"/>
  <c r="O1358" i="9"/>
  <c r="T1357" i="9"/>
  <c r="S1357" i="9"/>
  <c r="P1357" i="9"/>
  <c r="O1357" i="9"/>
  <c r="T1356" i="9"/>
  <c r="S1356" i="9"/>
  <c r="P1356" i="9"/>
  <c r="O1356" i="9"/>
  <c r="T1355" i="9"/>
  <c r="S1355" i="9"/>
  <c r="P1355" i="9"/>
  <c r="O1355" i="9"/>
  <c r="T1354" i="9"/>
  <c r="S1354" i="9"/>
  <c r="P1354" i="9"/>
  <c r="O1354" i="9"/>
  <c r="T1353" i="9"/>
  <c r="S1353" i="9"/>
  <c r="P1353" i="9"/>
  <c r="O1353" i="9"/>
  <c r="T1352" i="9"/>
  <c r="S1352" i="9"/>
  <c r="P1352" i="9"/>
  <c r="O1352" i="9"/>
  <c r="T1351" i="9"/>
  <c r="S1351" i="9"/>
  <c r="P1351" i="9"/>
  <c r="O1351" i="9"/>
  <c r="T1350" i="9"/>
  <c r="S1350" i="9"/>
  <c r="P1350" i="9"/>
  <c r="O1350" i="9"/>
  <c r="T1349" i="9"/>
  <c r="S1349" i="9"/>
  <c r="P1349" i="9"/>
  <c r="O1349" i="9"/>
  <c r="T1348" i="9"/>
  <c r="S1348" i="9"/>
  <c r="P1348" i="9"/>
  <c r="O1348" i="9"/>
  <c r="T1347" i="9"/>
  <c r="S1347" i="9"/>
  <c r="P1347" i="9"/>
  <c r="O1347" i="9"/>
  <c r="T1346" i="9"/>
  <c r="S1346" i="9"/>
  <c r="P1346" i="9"/>
  <c r="O1346" i="9"/>
  <c r="T1345" i="9"/>
  <c r="S1345" i="9"/>
  <c r="P1345" i="9"/>
  <c r="O1345" i="9"/>
  <c r="T1344" i="9"/>
  <c r="S1344" i="9"/>
  <c r="P1344" i="9"/>
  <c r="O1344" i="9"/>
  <c r="T1343" i="9"/>
  <c r="S1343" i="9"/>
  <c r="P1343" i="9"/>
  <c r="O1343" i="9"/>
  <c r="T1342" i="9"/>
  <c r="S1342" i="9"/>
  <c r="P1342" i="9"/>
  <c r="O1342" i="9"/>
  <c r="T1341" i="9"/>
  <c r="S1341" i="9"/>
  <c r="P1341" i="9"/>
  <c r="O1341" i="9"/>
  <c r="T1340" i="9"/>
  <c r="S1340" i="9"/>
  <c r="P1340" i="9"/>
  <c r="O1340" i="9"/>
  <c r="T1339" i="9"/>
  <c r="S1339" i="9"/>
  <c r="P1339" i="9"/>
  <c r="O1339" i="9"/>
  <c r="T1338" i="9"/>
  <c r="S1338" i="9"/>
  <c r="P1338" i="9"/>
  <c r="O1338" i="9"/>
  <c r="T1337" i="9"/>
  <c r="S1337" i="9"/>
  <c r="P1337" i="9"/>
  <c r="O1337" i="9"/>
  <c r="T1336" i="9"/>
  <c r="S1336" i="9"/>
  <c r="P1336" i="9"/>
  <c r="O1336" i="9"/>
  <c r="T1335" i="9"/>
  <c r="S1335" i="9"/>
  <c r="P1335" i="9"/>
  <c r="O1335" i="9"/>
  <c r="T1334" i="9"/>
  <c r="S1334" i="9"/>
  <c r="P1334" i="9"/>
  <c r="O1334" i="9"/>
  <c r="T1333" i="9"/>
  <c r="S1333" i="9"/>
  <c r="P1333" i="9"/>
  <c r="O1333" i="9"/>
  <c r="T1332" i="9"/>
  <c r="S1332" i="9"/>
  <c r="P1332" i="9"/>
  <c r="O1332" i="9"/>
  <c r="T1331" i="9"/>
  <c r="S1331" i="9"/>
  <c r="P1331" i="9"/>
  <c r="O1331" i="9"/>
  <c r="T1330" i="9"/>
  <c r="S1330" i="9"/>
  <c r="P1330" i="9"/>
  <c r="O1330" i="9"/>
  <c r="T1329" i="9"/>
  <c r="S1329" i="9"/>
  <c r="P1329" i="9"/>
  <c r="O1329" i="9"/>
  <c r="T1328" i="9"/>
  <c r="S1328" i="9"/>
  <c r="P1328" i="9"/>
  <c r="O1328" i="9"/>
  <c r="T1327" i="9"/>
  <c r="S1327" i="9"/>
  <c r="P1327" i="9"/>
  <c r="O1327" i="9"/>
  <c r="T1326" i="9"/>
  <c r="S1326" i="9"/>
  <c r="P1326" i="9"/>
  <c r="O1326" i="9"/>
  <c r="T1325" i="9"/>
  <c r="S1325" i="9"/>
  <c r="P1325" i="9"/>
  <c r="O1325" i="9"/>
  <c r="T1324" i="9"/>
  <c r="S1324" i="9"/>
  <c r="P1324" i="9"/>
  <c r="O1324" i="9"/>
  <c r="T1323" i="9"/>
  <c r="S1323" i="9"/>
  <c r="P1323" i="9"/>
  <c r="O1323" i="9"/>
  <c r="T1322" i="9"/>
  <c r="S1322" i="9"/>
  <c r="P1322" i="9"/>
  <c r="O1322" i="9"/>
  <c r="T1321" i="9"/>
  <c r="S1321" i="9"/>
  <c r="P1321" i="9"/>
  <c r="O1321" i="9"/>
  <c r="T1320" i="9"/>
  <c r="S1320" i="9"/>
  <c r="P1320" i="9"/>
  <c r="O1320" i="9"/>
  <c r="T1319" i="9"/>
  <c r="S1319" i="9"/>
  <c r="P1319" i="9"/>
  <c r="O1319" i="9"/>
  <c r="T1318" i="9"/>
  <c r="S1318" i="9"/>
  <c r="P1318" i="9"/>
  <c r="O1318" i="9"/>
  <c r="T1317" i="9"/>
  <c r="S1317" i="9"/>
  <c r="P1317" i="9"/>
  <c r="O1317" i="9"/>
  <c r="T1316" i="9"/>
  <c r="S1316" i="9"/>
  <c r="P1316" i="9"/>
  <c r="O1316" i="9"/>
  <c r="T1315" i="9"/>
  <c r="S1315" i="9"/>
  <c r="P1315" i="9"/>
  <c r="O1315" i="9"/>
  <c r="T1314" i="9"/>
  <c r="S1314" i="9"/>
  <c r="P1314" i="9"/>
  <c r="O1314" i="9"/>
  <c r="T1313" i="9"/>
  <c r="S1313" i="9"/>
  <c r="P1313" i="9"/>
  <c r="O1313" i="9"/>
  <c r="T1312" i="9"/>
  <c r="S1312" i="9"/>
  <c r="P1312" i="9"/>
  <c r="O1312" i="9"/>
  <c r="T1311" i="9"/>
  <c r="S1311" i="9"/>
  <c r="P1311" i="9"/>
  <c r="O1311" i="9"/>
  <c r="T1310" i="9"/>
  <c r="S1310" i="9"/>
  <c r="P1310" i="9"/>
  <c r="O1310" i="9"/>
  <c r="T1309" i="9"/>
  <c r="S1309" i="9"/>
  <c r="P1309" i="9"/>
  <c r="O1309" i="9"/>
  <c r="T1308" i="9"/>
  <c r="S1308" i="9"/>
  <c r="P1308" i="9"/>
  <c r="O1308" i="9"/>
  <c r="T1307" i="9"/>
  <c r="S1307" i="9"/>
  <c r="P1307" i="9"/>
  <c r="O1307" i="9"/>
  <c r="T1306" i="9"/>
  <c r="S1306" i="9"/>
  <c r="P1306" i="9"/>
  <c r="O1306" i="9"/>
  <c r="T1305" i="9"/>
  <c r="S1305" i="9"/>
  <c r="P1305" i="9"/>
  <c r="O1305" i="9"/>
  <c r="T1304" i="9"/>
  <c r="S1304" i="9"/>
  <c r="P1304" i="9"/>
  <c r="O1304" i="9"/>
  <c r="T1303" i="9"/>
  <c r="S1303" i="9"/>
  <c r="P1303" i="9"/>
  <c r="O1303" i="9"/>
  <c r="T1302" i="9"/>
  <c r="S1302" i="9"/>
  <c r="P1302" i="9"/>
  <c r="O1302" i="9"/>
  <c r="T1301" i="9"/>
  <c r="S1301" i="9"/>
  <c r="P1301" i="9"/>
  <c r="O1301" i="9"/>
  <c r="T1300" i="9"/>
  <c r="S1300" i="9"/>
  <c r="P1300" i="9"/>
  <c r="O1300" i="9"/>
  <c r="T1299" i="9"/>
  <c r="S1299" i="9"/>
  <c r="P1299" i="9"/>
  <c r="O1299" i="9"/>
  <c r="T1298" i="9"/>
  <c r="S1298" i="9"/>
  <c r="P1298" i="9"/>
  <c r="O1298" i="9"/>
  <c r="T1297" i="9"/>
  <c r="S1297" i="9"/>
  <c r="P1297" i="9"/>
  <c r="O1297" i="9"/>
  <c r="T1296" i="9"/>
  <c r="S1296" i="9"/>
  <c r="P1296" i="9"/>
  <c r="O1296" i="9"/>
  <c r="T1295" i="9"/>
  <c r="S1295" i="9"/>
  <c r="P1295" i="9"/>
  <c r="O1295" i="9"/>
  <c r="T1294" i="9"/>
  <c r="S1294" i="9"/>
  <c r="P1294" i="9"/>
  <c r="O1294" i="9"/>
  <c r="T1293" i="9"/>
  <c r="S1293" i="9"/>
  <c r="P1293" i="9"/>
  <c r="O1293" i="9"/>
  <c r="T1292" i="9"/>
  <c r="S1292" i="9"/>
  <c r="P1292" i="9"/>
  <c r="O1292" i="9"/>
  <c r="T1291" i="9"/>
  <c r="S1291" i="9"/>
  <c r="P1291" i="9"/>
  <c r="O1291" i="9"/>
  <c r="T1290" i="9"/>
  <c r="S1290" i="9"/>
  <c r="P1290" i="9"/>
  <c r="O1290" i="9"/>
  <c r="T1289" i="9"/>
  <c r="S1289" i="9"/>
  <c r="P1289" i="9"/>
  <c r="O1289" i="9"/>
  <c r="T1288" i="9"/>
  <c r="S1288" i="9"/>
  <c r="P1288" i="9"/>
  <c r="O1288" i="9"/>
  <c r="T1287" i="9"/>
  <c r="S1287" i="9"/>
  <c r="P1287" i="9"/>
  <c r="O1287" i="9"/>
  <c r="T1286" i="9"/>
  <c r="S1286" i="9"/>
  <c r="P1286" i="9"/>
  <c r="O1286" i="9"/>
  <c r="T1285" i="9"/>
  <c r="S1285" i="9"/>
  <c r="P1285" i="9"/>
  <c r="O1285" i="9"/>
  <c r="T1284" i="9"/>
  <c r="S1284" i="9"/>
  <c r="P1284" i="9"/>
  <c r="O1284" i="9"/>
  <c r="T1283" i="9"/>
  <c r="S1283" i="9"/>
  <c r="P1283" i="9"/>
  <c r="O1283" i="9"/>
  <c r="T1282" i="9"/>
  <c r="S1282" i="9"/>
  <c r="P1282" i="9"/>
  <c r="O1282" i="9"/>
  <c r="T1281" i="9"/>
  <c r="S1281" i="9"/>
  <c r="P1281" i="9"/>
  <c r="O1281" i="9"/>
  <c r="T1280" i="9"/>
  <c r="S1280" i="9"/>
  <c r="P1280" i="9"/>
  <c r="O1280" i="9"/>
  <c r="T1279" i="9"/>
  <c r="S1279" i="9"/>
  <c r="P1279" i="9"/>
  <c r="O1279" i="9"/>
  <c r="T1278" i="9"/>
  <c r="S1278" i="9"/>
  <c r="P1278" i="9"/>
  <c r="O1278" i="9"/>
  <c r="T1277" i="9"/>
  <c r="S1277" i="9"/>
  <c r="P1277" i="9"/>
  <c r="O1277" i="9"/>
  <c r="T1276" i="9"/>
  <c r="S1276" i="9"/>
  <c r="P1276" i="9"/>
  <c r="O1276" i="9"/>
  <c r="T1275" i="9"/>
  <c r="S1275" i="9"/>
  <c r="P1275" i="9"/>
  <c r="O1275" i="9"/>
  <c r="T1274" i="9"/>
  <c r="S1274" i="9"/>
  <c r="P1274" i="9"/>
  <c r="O1274" i="9"/>
  <c r="T1273" i="9"/>
  <c r="S1273" i="9"/>
  <c r="P1273" i="9"/>
  <c r="O1273" i="9"/>
  <c r="T1272" i="9"/>
  <c r="S1272" i="9"/>
  <c r="P1272" i="9"/>
  <c r="O1272" i="9"/>
  <c r="T1271" i="9"/>
  <c r="S1271" i="9"/>
  <c r="P1271" i="9"/>
  <c r="O1271" i="9"/>
  <c r="T1270" i="9"/>
  <c r="S1270" i="9"/>
  <c r="P1270" i="9"/>
  <c r="O1270" i="9"/>
  <c r="T1269" i="9"/>
  <c r="S1269" i="9"/>
  <c r="P1269" i="9"/>
  <c r="O1269" i="9"/>
  <c r="T1268" i="9"/>
  <c r="S1268" i="9"/>
  <c r="P1268" i="9"/>
  <c r="O1268" i="9"/>
  <c r="T1267" i="9"/>
  <c r="S1267" i="9"/>
  <c r="P1267" i="9"/>
  <c r="O1267" i="9"/>
  <c r="T1266" i="9"/>
  <c r="S1266" i="9"/>
  <c r="P1266" i="9"/>
  <c r="O1266" i="9"/>
  <c r="T1265" i="9"/>
  <c r="S1265" i="9"/>
  <c r="P1265" i="9"/>
  <c r="O1265" i="9"/>
  <c r="T1264" i="9"/>
  <c r="S1264" i="9"/>
  <c r="P1264" i="9"/>
  <c r="O1264" i="9"/>
  <c r="T1263" i="9"/>
  <c r="S1263" i="9"/>
  <c r="P1263" i="9"/>
  <c r="O1263" i="9"/>
  <c r="T1262" i="9"/>
  <c r="S1262" i="9"/>
  <c r="P1262" i="9"/>
  <c r="O1262" i="9"/>
  <c r="T1261" i="9"/>
  <c r="S1261" i="9"/>
  <c r="P1261" i="9"/>
  <c r="O1261" i="9"/>
  <c r="T1260" i="9"/>
  <c r="S1260" i="9"/>
  <c r="P1260" i="9"/>
  <c r="O1260" i="9"/>
  <c r="T1259" i="9"/>
  <c r="S1259" i="9"/>
  <c r="P1259" i="9"/>
  <c r="O1259" i="9"/>
  <c r="T1258" i="9"/>
  <c r="S1258" i="9"/>
  <c r="P1258" i="9"/>
  <c r="O1258" i="9"/>
  <c r="T1257" i="9"/>
  <c r="S1257" i="9"/>
  <c r="P1257" i="9"/>
  <c r="O1257" i="9"/>
  <c r="T1256" i="9"/>
  <c r="S1256" i="9"/>
  <c r="P1256" i="9"/>
  <c r="O1256" i="9"/>
  <c r="T1255" i="9"/>
  <c r="S1255" i="9"/>
  <c r="P1255" i="9"/>
  <c r="O1255" i="9"/>
  <c r="T1254" i="9"/>
  <c r="S1254" i="9"/>
  <c r="P1254" i="9"/>
  <c r="O1254" i="9"/>
  <c r="T1253" i="9"/>
  <c r="S1253" i="9"/>
  <c r="P1253" i="9"/>
  <c r="O1253" i="9"/>
  <c r="T1252" i="9"/>
  <c r="S1252" i="9"/>
  <c r="P1252" i="9"/>
  <c r="O1252" i="9"/>
  <c r="T1251" i="9"/>
  <c r="S1251" i="9"/>
  <c r="P1251" i="9"/>
  <c r="O1251" i="9"/>
  <c r="T1250" i="9"/>
  <c r="S1250" i="9"/>
  <c r="P1250" i="9"/>
  <c r="O1250" i="9"/>
  <c r="T1249" i="9"/>
  <c r="S1249" i="9"/>
  <c r="P1249" i="9"/>
  <c r="O1249" i="9"/>
  <c r="T1248" i="9"/>
  <c r="S1248" i="9"/>
  <c r="P1248" i="9"/>
  <c r="O1248" i="9"/>
  <c r="T1247" i="9"/>
  <c r="S1247" i="9"/>
  <c r="P1247" i="9"/>
  <c r="O1247" i="9"/>
  <c r="T1246" i="9"/>
  <c r="S1246" i="9"/>
  <c r="P1246" i="9"/>
  <c r="O1246" i="9"/>
  <c r="T1245" i="9"/>
  <c r="S1245" i="9"/>
  <c r="P1245" i="9"/>
  <c r="O1245" i="9"/>
  <c r="T1244" i="9"/>
  <c r="S1244" i="9"/>
  <c r="P1244" i="9"/>
  <c r="O1244" i="9"/>
  <c r="T1243" i="9"/>
  <c r="S1243" i="9"/>
  <c r="P1243" i="9"/>
  <c r="O1243" i="9"/>
  <c r="T1242" i="9"/>
  <c r="S1242" i="9"/>
  <c r="P1242" i="9"/>
  <c r="O1242" i="9"/>
  <c r="T1241" i="9"/>
  <c r="S1241" i="9"/>
  <c r="P1241" i="9"/>
  <c r="O1241" i="9"/>
  <c r="T1240" i="9"/>
  <c r="S1240" i="9"/>
  <c r="P1240" i="9"/>
  <c r="O1240" i="9"/>
  <c r="T1239" i="9"/>
  <c r="S1239" i="9"/>
  <c r="P1239" i="9"/>
  <c r="O1239" i="9"/>
  <c r="T1238" i="9"/>
  <c r="S1238" i="9"/>
  <c r="P1238" i="9"/>
  <c r="O1238" i="9"/>
  <c r="T1237" i="9"/>
  <c r="S1237" i="9"/>
  <c r="P1237" i="9"/>
  <c r="O1237" i="9"/>
  <c r="T1236" i="9"/>
  <c r="S1236" i="9"/>
  <c r="P1236" i="9"/>
  <c r="O1236" i="9"/>
  <c r="T1235" i="9"/>
  <c r="S1235" i="9"/>
  <c r="P1235" i="9"/>
  <c r="O1235" i="9"/>
  <c r="T1234" i="9"/>
  <c r="S1234" i="9"/>
  <c r="P1234" i="9"/>
  <c r="O1234" i="9"/>
  <c r="T1233" i="9"/>
  <c r="S1233" i="9"/>
  <c r="P1233" i="9"/>
  <c r="O1233" i="9"/>
  <c r="T1232" i="9"/>
  <c r="S1232" i="9"/>
  <c r="P1232" i="9"/>
  <c r="O1232" i="9"/>
  <c r="T1231" i="9"/>
  <c r="S1231" i="9"/>
  <c r="P1231" i="9"/>
  <c r="O1231" i="9"/>
  <c r="T1230" i="9"/>
  <c r="S1230" i="9"/>
  <c r="P1230" i="9"/>
  <c r="O1230" i="9"/>
  <c r="T1229" i="9"/>
  <c r="S1229" i="9"/>
  <c r="P1229" i="9"/>
  <c r="O1229" i="9"/>
  <c r="T1228" i="9"/>
  <c r="S1228" i="9"/>
  <c r="P1228" i="9"/>
  <c r="O1228" i="9"/>
  <c r="T1227" i="9"/>
  <c r="S1227" i="9"/>
  <c r="P1227" i="9"/>
  <c r="O1227" i="9"/>
  <c r="T1226" i="9"/>
  <c r="S1226" i="9"/>
  <c r="P1226" i="9"/>
  <c r="O1226" i="9"/>
  <c r="T1225" i="9"/>
  <c r="S1225" i="9"/>
  <c r="P1225" i="9"/>
  <c r="O1225" i="9"/>
  <c r="T1224" i="9"/>
  <c r="S1224" i="9"/>
  <c r="P1224" i="9"/>
  <c r="O1224" i="9"/>
  <c r="T1223" i="9"/>
  <c r="S1223" i="9"/>
  <c r="P1223" i="9"/>
  <c r="O1223" i="9"/>
  <c r="T1222" i="9"/>
  <c r="S1222" i="9"/>
  <c r="P1222" i="9"/>
  <c r="O1222" i="9"/>
  <c r="T1221" i="9"/>
  <c r="S1221" i="9"/>
  <c r="P1221" i="9"/>
  <c r="O1221" i="9"/>
  <c r="T1220" i="9"/>
  <c r="S1220" i="9"/>
  <c r="P1220" i="9"/>
  <c r="O1220" i="9"/>
  <c r="T1219" i="9"/>
  <c r="S1219" i="9"/>
  <c r="P1219" i="9"/>
  <c r="O1219" i="9"/>
  <c r="T1218" i="9"/>
  <c r="S1218" i="9"/>
  <c r="P1218" i="9"/>
  <c r="O1218" i="9"/>
  <c r="T1217" i="9"/>
  <c r="S1217" i="9"/>
  <c r="P1217" i="9"/>
  <c r="O1217" i="9"/>
  <c r="T1216" i="9"/>
  <c r="S1216" i="9"/>
  <c r="P1216" i="9"/>
  <c r="O1216" i="9"/>
  <c r="T1215" i="9"/>
  <c r="S1215" i="9"/>
  <c r="P1215" i="9"/>
  <c r="O1215" i="9"/>
  <c r="T1214" i="9"/>
  <c r="S1214" i="9"/>
  <c r="P1214" i="9"/>
  <c r="O1214" i="9"/>
  <c r="T1213" i="9"/>
  <c r="S1213" i="9"/>
  <c r="P1213" i="9"/>
  <c r="O1213" i="9"/>
  <c r="T1212" i="9"/>
  <c r="S1212" i="9"/>
  <c r="P1212" i="9"/>
  <c r="O1212" i="9"/>
  <c r="T1211" i="9"/>
  <c r="S1211" i="9"/>
  <c r="P1211" i="9"/>
  <c r="O1211" i="9"/>
  <c r="T1210" i="9"/>
  <c r="S1210" i="9"/>
  <c r="P1210" i="9"/>
  <c r="O1210" i="9"/>
  <c r="T1209" i="9"/>
  <c r="S1209" i="9"/>
  <c r="P1209" i="9"/>
  <c r="O1209" i="9"/>
  <c r="T1208" i="9"/>
  <c r="S1208" i="9"/>
  <c r="P1208" i="9"/>
  <c r="O1208" i="9"/>
  <c r="T1207" i="9"/>
  <c r="S1207" i="9"/>
  <c r="P1207" i="9"/>
  <c r="O1207" i="9"/>
  <c r="T1206" i="9"/>
  <c r="S1206" i="9"/>
  <c r="P1206" i="9"/>
  <c r="O1206" i="9"/>
  <c r="T1205" i="9"/>
  <c r="S1205" i="9"/>
  <c r="P1205" i="9"/>
  <c r="O1205" i="9"/>
  <c r="T1204" i="9"/>
  <c r="S1204" i="9"/>
  <c r="P1204" i="9"/>
  <c r="O1204" i="9"/>
  <c r="T1203" i="9"/>
  <c r="S1203" i="9"/>
  <c r="P1203" i="9"/>
  <c r="O1203" i="9"/>
  <c r="T1202" i="9"/>
  <c r="S1202" i="9"/>
  <c r="P1202" i="9"/>
  <c r="O1202" i="9"/>
  <c r="T1201" i="9"/>
  <c r="S1201" i="9"/>
  <c r="P1201" i="9"/>
  <c r="O1201" i="9"/>
  <c r="T1200" i="9"/>
  <c r="S1200" i="9"/>
  <c r="P1200" i="9"/>
  <c r="O1200" i="9"/>
  <c r="T1199" i="9"/>
  <c r="S1199" i="9"/>
  <c r="P1199" i="9"/>
  <c r="O1199" i="9"/>
  <c r="T1198" i="9"/>
  <c r="S1198" i="9"/>
  <c r="P1198" i="9"/>
  <c r="O1198" i="9"/>
  <c r="T1197" i="9"/>
  <c r="S1197" i="9"/>
  <c r="P1197" i="9"/>
  <c r="O1197" i="9"/>
  <c r="T1196" i="9"/>
  <c r="S1196" i="9"/>
  <c r="P1196" i="9"/>
  <c r="O1196" i="9"/>
  <c r="T1195" i="9"/>
  <c r="S1195" i="9"/>
  <c r="P1195" i="9"/>
  <c r="O1195" i="9"/>
  <c r="T1194" i="9"/>
  <c r="S1194" i="9"/>
  <c r="P1194" i="9"/>
  <c r="O1194" i="9"/>
  <c r="T1193" i="9"/>
  <c r="S1193" i="9"/>
  <c r="P1193" i="9"/>
  <c r="O1193" i="9"/>
  <c r="T1192" i="9"/>
  <c r="S1192" i="9"/>
  <c r="P1192" i="9"/>
  <c r="O1192" i="9"/>
  <c r="T1191" i="9"/>
  <c r="S1191" i="9"/>
  <c r="P1191" i="9"/>
  <c r="O1191" i="9"/>
  <c r="T1190" i="9"/>
  <c r="S1190" i="9"/>
  <c r="P1190" i="9"/>
  <c r="O1190" i="9"/>
  <c r="T1189" i="9"/>
  <c r="S1189" i="9"/>
  <c r="P1189" i="9"/>
  <c r="O1189" i="9"/>
  <c r="T1188" i="9"/>
  <c r="S1188" i="9"/>
  <c r="P1188" i="9"/>
  <c r="O1188" i="9"/>
  <c r="T1187" i="9"/>
  <c r="S1187" i="9"/>
  <c r="P1187" i="9"/>
  <c r="O1187" i="9"/>
  <c r="T1186" i="9"/>
  <c r="S1186" i="9"/>
  <c r="P1186" i="9"/>
  <c r="O1186" i="9"/>
  <c r="T1185" i="9"/>
  <c r="S1185" i="9"/>
  <c r="P1185" i="9"/>
  <c r="O1185" i="9"/>
  <c r="T1184" i="9"/>
  <c r="S1184" i="9"/>
  <c r="P1184" i="9"/>
  <c r="O1184" i="9"/>
  <c r="T1183" i="9"/>
  <c r="S1183" i="9"/>
  <c r="P1183" i="9"/>
  <c r="O1183" i="9"/>
  <c r="T1182" i="9"/>
  <c r="S1182" i="9"/>
  <c r="P1182" i="9"/>
  <c r="O1182" i="9"/>
  <c r="T1181" i="9"/>
  <c r="S1181" i="9"/>
  <c r="P1181" i="9"/>
  <c r="O1181" i="9"/>
  <c r="T1180" i="9"/>
  <c r="S1180" i="9"/>
  <c r="P1180" i="9"/>
  <c r="O1180" i="9"/>
  <c r="T1179" i="9"/>
  <c r="S1179" i="9"/>
  <c r="P1179" i="9"/>
  <c r="O1179" i="9"/>
  <c r="T1178" i="9"/>
  <c r="S1178" i="9"/>
  <c r="P1178" i="9"/>
  <c r="O1178" i="9"/>
  <c r="T1177" i="9"/>
  <c r="S1177" i="9"/>
  <c r="P1177" i="9"/>
  <c r="O1177" i="9"/>
  <c r="T1176" i="9"/>
  <c r="S1176" i="9"/>
  <c r="P1176" i="9"/>
  <c r="O1176" i="9"/>
  <c r="T1175" i="9"/>
  <c r="S1175" i="9"/>
  <c r="P1175" i="9"/>
  <c r="O1175" i="9"/>
  <c r="T1174" i="9"/>
  <c r="S1174" i="9"/>
  <c r="P1174" i="9"/>
  <c r="O1174" i="9"/>
  <c r="T1173" i="9"/>
  <c r="S1173" i="9"/>
  <c r="P1173" i="9"/>
  <c r="O1173" i="9"/>
  <c r="T1172" i="9"/>
  <c r="S1172" i="9"/>
  <c r="P1172" i="9"/>
  <c r="O1172" i="9"/>
  <c r="T1171" i="9"/>
  <c r="S1171" i="9"/>
  <c r="P1171" i="9"/>
  <c r="O1171" i="9"/>
  <c r="T1170" i="9"/>
  <c r="S1170" i="9"/>
  <c r="P1170" i="9"/>
  <c r="O1170" i="9"/>
  <c r="T1169" i="9"/>
  <c r="S1169" i="9"/>
  <c r="P1169" i="9"/>
  <c r="O1169" i="9"/>
  <c r="T1168" i="9"/>
  <c r="S1168" i="9"/>
  <c r="P1168" i="9"/>
  <c r="O1168" i="9"/>
  <c r="T1167" i="9"/>
  <c r="S1167" i="9"/>
  <c r="P1167" i="9"/>
  <c r="O1167" i="9"/>
  <c r="T1166" i="9"/>
  <c r="S1166" i="9"/>
  <c r="P1166" i="9"/>
  <c r="O1166" i="9"/>
  <c r="T1165" i="9"/>
  <c r="S1165" i="9"/>
  <c r="P1165" i="9"/>
  <c r="O1165" i="9"/>
  <c r="T1164" i="9"/>
  <c r="S1164" i="9"/>
  <c r="P1164" i="9"/>
  <c r="O1164" i="9"/>
  <c r="T1163" i="9"/>
  <c r="S1163" i="9"/>
  <c r="P1163" i="9"/>
  <c r="O1163" i="9"/>
  <c r="T1162" i="9"/>
  <c r="S1162" i="9"/>
  <c r="P1162" i="9"/>
  <c r="O1162" i="9"/>
  <c r="T1161" i="9"/>
  <c r="S1161" i="9"/>
  <c r="P1161" i="9"/>
  <c r="O1161" i="9"/>
  <c r="T1160" i="9"/>
  <c r="S1160" i="9"/>
  <c r="P1160" i="9"/>
  <c r="O1160" i="9"/>
  <c r="T1159" i="9"/>
  <c r="S1159" i="9"/>
  <c r="P1159" i="9"/>
  <c r="O1159" i="9"/>
  <c r="T1158" i="9"/>
  <c r="S1158" i="9"/>
  <c r="P1158" i="9"/>
  <c r="O1158" i="9"/>
  <c r="T1157" i="9"/>
  <c r="S1157" i="9"/>
  <c r="P1157" i="9"/>
  <c r="O1157" i="9"/>
  <c r="T1156" i="9"/>
  <c r="S1156" i="9"/>
  <c r="P1156" i="9"/>
  <c r="O1156" i="9"/>
  <c r="T1155" i="9"/>
  <c r="S1155" i="9"/>
  <c r="P1155" i="9"/>
  <c r="O1155" i="9"/>
  <c r="T1154" i="9"/>
  <c r="S1154" i="9"/>
  <c r="P1154" i="9"/>
  <c r="O1154" i="9"/>
  <c r="T1153" i="9"/>
  <c r="S1153" i="9"/>
  <c r="P1153" i="9"/>
  <c r="O1153" i="9"/>
  <c r="T1152" i="9"/>
  <c r="S1152" i="9"/>
  <c r="P1152" i="9"/>
  <c r="O1152" i="9"/>
  <c r="T1151" i="9"/>
  <c r="S1151" i="9"/>
  <c r="P1151" i="9"/>
  <c r="O1151" i="9"/>
  <c r="T1150" i="9"/>
  <c r="S1150" i="9"/>
  <c r="P1150" i="9"/>
  <c r="O1150" i="9"/>
  <c r="T1149" i="9"/>
  <c r="S1149" i="9"/>
  <c r="P1149" i="9"/>
  <c r="O1149" i="9"/>
  <c r="T1148" i="9"/>
  <c r="S1148" i="9"/>
  <c r="P1148" i="9"/>
  <c r="O1148" i="9"/>
  <c r="T1147" i="9"/>
  <c r="S1147" i="9"/>
  <c r="P1147" i="9"/>
  <c r="O1147" i="9"/>
  <c r="T1146" i="9"/>
  <c r="S1146" i="9"/>
  <c r="P1146" i="9"/>
  <c r="O1146" i="9"/>
  <c r="T1145" i="9"/>
  <c r="S1145" i="9"/>
  <c r="P1145" i="9"/>
  <c r="O1145" i="9"/>
  <c r="T1144" i="9"/>
  <c r="S1144" i="9"/>
  <c r="P1144" i="9"/>
  <c r="O1144" i="9"/>
  <c r="T1143" i="9"/>
  <c r="S1143" i="9"/>
  <c r="P1143" i="9"/>
  <c r="O1143" i="9"/>
  <c r="T1142" i="9"/>
  <c r="S1142" i="9"/>
  <c r="P1142" i="9"/>
  <c r="O1142" i="9"/>
  <c r="T1141" i="9"/>
  <c r="S1141" i="9"/>
  <c r="P1141" i="9"/>
  <c r="O1141" i="9"/>
  <c r="T1140" i="9"/>
  <c r="S1140" i="9"/>
  <c r="P1140" i="9"/>
  <c r="O1140" i="9"/>
  <c r="T1139" i="9"/>
  <c r="S1139" i="9"/>
  <c r="P1139" i="9"/>
  <c r="O1139" i="9"/>
  <c r="T1138" i="9"/>
  <c r="S1138" i="9"/>
  <c r="P1138" i="9"/>
  <c r="O1138" i="9"/>
  <c r="T1137" i="9"/>
  <c r="S1137" i="9"/>
  <c r="P1137" i="9"/>
  <c r="O1137" i="9"/>
  <c r="T1136" i="9"/>
  <c r="S1136" i="9"/>
  <c r="P1136" i="9"/>
  <c r="O1136" i="9"/>
  <c r="T1135" i="9"/>
  <c r="S1135" i="9"/>
  <c r="P1135" i="9"/>
  <c r="O1135" i="9"/>
  <c r="T1134" i="9"/>
  <c r="S1134" i="9"/>
  <c r="P1134" i="9"/>
  <c r="O1134" i="9"/>
  <c r="T1133" i="9"/>
  <c r="S1133" i="9"/>
  <c r="P1133" i="9"/>
  <c r="O1133" i="9"/>
  <c r="T1132" i="9"/>
  <c r="S1132" i="9"/>
  <c r="P1132" i="9"/>
  <c r="O1132" i="9"/>
  <c r="T1131" i="9"/>
  <c r="S1131" i="9"/>
  <c r="P1131" i="9"/>
  <c r="O1131" i="9"/>
  <c r="T1130" i="9"/>
  <c r="S1130" i="9"/>
  <c r="P1130" i="9"/>
  <c r="O1130" i="9"/>
  <c r="T1129" i="9"/>
  <c r="S1129" i="9"/>
  <c r="P1129" i="9"/>
  <c r="O1129" i="9"/>
  <c r="T1128" i="9"/>
  <c r="S1128" i="9"/>
  <c r="P1128" i="9"/>
  <c r="O1128" i="9"/>
  <c r="T1127" i="9"/>
  <c r="S1127" i="9"/>
  <c r="P1127" i="9"/>
  <c r="O1127" i="9"/>
  <c r="T1126" i="9"/>
  <c r="S1126" i="9"/>
  <c r="P1126" i="9"/>
  <c r="O1126" i="9"/>
  <c r="T1125" i="9"/>
  <c r="S1125" i="9"/>
  <c r="P1125" i="9"/>
  <c r="O1125" i="9"/>
  <c r="T1124" i="9"/>
  <c r="S1124" i="9"/>
  <c r="P1124" i="9"/>
  <c r="O1124" i="9"/>
  <c r="T1123" i="9"/>
  <c r="S1123" i="9"/>
  <c r="P1123" i="9"/>
  <c r="O1123" i="9"/>
  <c r="T1122" i="9"/>
  <c r="S1122" i="9"/>
  <c r="P1122" i="9"/>
  <c r="O1122" i="9"/>
  <c r="T1121" i="9"/>
  <c r="S1121" i="9"/>
  <c r="P1121" i="9"/>
  <c r="O1121" i="9"/>
  <c r="T1120" i="9"/>
  <c r="S1120" i="9"/>
  <c r="P1120" i="9"/>
  <c r="O1120" i="9"/>
  <c r="T1119" i="9"/>
  <c r="S1119" i="9"/>
  <c r="P1119" i="9"/>
  <c r="O1119" i="9"/>
  <c r="T1118" i="9"/>
  <c r="S1118" i="9"/>
  <c r="P1118" i="9"/>
  <c r="O1118" i="9"/>
  <c r="T1117" i="9"/>
  <c r="S1117" i="9"/>
  <c r="P1117" i="9"/>
  <c r="O1117" i="9"/>
  <c r="T1116" i="9"/>
  <c r="S1116" i="9"/>
  <c r="P1116" i="9"/>
  <c r="O1116" i="9"/>
  <c r="T1115" i="9"/>
  <c r="S1115" i="9"/>
  <c r="P1115" i="9"/>
  <c r="O1115" i="9"/>
  <c r="T1114" i="9"/>
  <c r="S1114" i="9"/>
  <c r="P1114" i="9"/>
  <c r="O1114" i="9"/>
  <c r="T1113" i="9"/>
  <c r="S1113" i="9"/>
  <c r="P1113" i="9"/>
  <c r="O1113" i="9"/>
  <c r="T1112" i="9"/>
  <c r="S1112" i="9"/>
  <c r="P1112" i="9"/>
  <c r="O1112" i="9"/>
  <c r="T1111" i="9"/>
  <c r="S1111" i="9"/>
  <c r="P1111" i="9"/>
  <c r="O1111" i="9"/>
  <c r="T1110" i="9"/>
  <c r="S1110" i="9"/>
  <c r="P1110" i="9"/>
  <c r="O1110" i="9"/>
  <c r="T1109" i="9"/>
  <c r="S1109" i="9"/>
  <c r="P1109" i="9"/>
  <c r="O1109" i="9"/>
  <c r="T1108" i="9"/>
  <c r="S1108" i="9"/>
  <c r="P1108" i="9"/>
  <c r="O1108" i="9"/>
  <c r="T1107" i="9"/>
  <c r="S1107" i="9"/>
  <c r="P1107" i="9"/>
  <c r="O1107" i="9"/>
  <c r="T1106" i="9"/>
  <c r="S1106" i="9"/>
  <c r="P1106" i="9"/>
  <c r="O1106" i="9"/>
  <c r="T1105" i="9"/>
  <c r="S1105" i="9"/>
  <c r="P1105" i="9"/>
  <c r="O1105" i="9"/>
  <c r="T1104" i="9"/>
  <c r="S1104" i="9"/>
  <c r="P1104" i="9"/>
  <c r="O1104" i="9"/>
  <c r="T1103" i="9"/>
  <c r="S1103" i="9"/>
  <c r="P1103" i="9"/>
  <c r="O1103" i="9"/>
  <c r="T1102" i="9"/>
  <c r="S1102" i="9"/>
  <c r="P1102" i="9"/>
  <c r="O1102" i="9"/>
  <c r="T1101" i="9"/>
  <c r="S1101" i="9"/>
  <c r="P1101" i="9"/>
  <c r="O1101" i="9"/>
  <c r="T1100" i="9"/>
  <c r="S1100" i="9"/>
  <c r="P1100" i="9"/>
  <c r="O1100" i="9"/>
  <c r="T1099" i="9"/>
  <c r="S1099" i="9"/>
  <c r="P1099" i="9"/>
  <c r="O1099" i="9"/>
  <c r="T1098" i="9"/>
  <c r="S1098" i="9"/>
  <c r="P1098" i="9"/>
  <c r="O1098" i="9"/>
  <c r="T1097" i="9"/>
  <c r="S1097" i="9"/>
  <c r="P1097" i="9"/>
  <c r="O1097" i="9"/>
  <c r="T1096" i="9"/>
  <c r="S1096" i="9"/>
  <c r="P1096" i="9"/>
  <c r="O1096" i="9"/>
  <c r="T1095" i="9"/>
  <c r="S1095" i="9"/>
  <c r="P1095" i="9"/>
  <c r="O1095" i="9"/>
  <c r="T1094" i="9"/>
  <c r="S1094" i="9"/>
  <c r="P1094" i="9"/>
  <c r="O1094" i="9"/>
  <c r="T1093" i="9"/>
  <c r="S1093" i="9"/>
  <c r="P1093" i="9"/>
  <c r="O1093" i="9"/>
  <c r="T1092" i="9"/>
  <c r="S1092" i="9"/>
  <c r="P1092" i="9"/>
  <c r="O1092" i="9"/>
  <c r="T1091" i="9"/>
  <c r="S1091" i="9"/>
  <c r="P1091" i="9"/>
  <c r="O1091" i="9"/>
  <c r="T1090" i="9"/>
  <c r="S1090" i="9"/>
  <c r="P1090" i="9"/>
  <c r="O1090" i="9"/>
  <c r="T1089" i="9"/>
  <c r="S1089" i="9"/>
  <c r="P1089" i="9"/>
  <c r="O1089" i="9"/>
  <c r="T1088" i="9"/>
  <c r="S1088" i="9"/>
  <c r="P1088" i="9"/>
  <c r="O1088" i="9"/>
  <c r="T1087" i="9"/>
  <c r="S1087" i="9"/>
  <c r="P1087" i="9"/>
  <c r="O1087" i="9"/>
  <c r="T1086" i="9"/>
  <c r="S1086" i="9"/>
  <c r="P1086" i="9"/>
  <c r="O1086" i="9"/>
  <c r="T1085" i="9"/>
  <c r="S1085" i="9"/>
  <c r="P1085" i="9"/>
  <c r="O1085" i="9"/>
  <c r="T1084" i="9"/>
  <c r="S1084" i="9"/>
  <c r="P1084" i="9"/>
  <c r="O1084" i="9"/>
  <c r="T1083" i="9"/>
  <c r="S1083" i="9"/>
  <c r="P1083" i="9"/>
  <c r="O1083" i="9"/>
  <c r="T1082" i="9"/>
  <c r="S1082" i="9"/>
  <c r="P1082" i="9"/>
  <c r="O1082" i="9"/>
  <c r="T1081" i="9"/>
  <c r="S1081" i="9"/>
  <c r="P1081" i="9"/>
  <c r="O1081" i="9"/>
  <c r="T1080" i="9"/>
  <c r="S1080" i="9"/>
  <c r="P1080" i="9"/>
  <c r="O1080" i="9"/>
  <c r="T1079" i="9"/>
  <c r="S1079" i="9"/>
  <c r="P1079" i="9"/>
  <c r="O1079" i="9"/>
  <c r="T1078" i="9"/>
  <c r="S1078" i="9"/>
  <c r="P1078" i="9"/>
  <c r="O1078" i="9"/>
  <c r="T1077" i="9"/>
  <c r="S1077" i="9"/>
  <c r="P1077" i="9"/>
  <c r="O1077" i="9"/>
  <c r="T1076" i="9"/>
  <c r="S1076" i="9"/>
  <c r="P1076" i="9"/>
  <c r="O1076" i="9"/>
  <c r="T1075" i="9"/>
  <c r="S1075" i="9"/>
  <c r="P1075" i="9"/>
  <c r="O1075" i="9"/>
  <c r="T1074" i="9"/>
  <c r="S1074" i="9"/>
  <c r="P1074" i="9"/>
  <c r="O1074" i="9"/>
  <c r="T1073" i="9"/>
  <c r="S1073" i="9"/>
  <c r="P1073" i="9"/>
  <c r="O1073" i="9"/>
  <c r="T1072" i="9"/>
  <c r="S1072" i="9"/>
  <c r="P1072" i="9"/>
  <c r="O1072" i="9"/>
  <c r="T1071" i="9"/>
  <c r="S1071" i="9"/>
  <c r="P1071" i="9"/>
  <c r="O1071" i="9"/>
  <c r="T1070" i="9"/>
  <c r="S1070" i="9"/>
  <c r="P1070" i="9"/>
  <c r="O1070" i="9"/>
  <c r="T1069" i="9"/>
  <c r="S1069" i="9"/>
  <c r="P1069" i="9"/>
  <c r="O1069" i="9"/>
  <c r="T1068" i="9"/>
  <c r="S1068" i="9"/>
  <c r="P1068" i="9"/>
  <c r="O1068" i="9"/>
  <c r="T1067" i="9"/>
  <c r="S1067" i="9"/>
  <c r="P1067" i="9"/>
  <c r="O1067" i="9"/>
  <c r="T1066" i="9"/>
  <c r="S1066" i="9"/>
  <c r="P1066" i="9"/>
  <c r="O1066" i="9"/>
  <c r="T1065" i="9"/>
  <c r="S1065" i="9"/>
  <c r="P1065" i="9"/>
  <c r="O1065" i="9"/>
  <c r="T1064" i="9"/>
  <c r="S1064" i="9"/>
  <c r="P1064" i="9"/>
  <c r="O1064" i="9"/>
  <c r="T1063" i="9"/>
  <c r="S1063" i="9"/>
  <c r="P1063" i="9"/>
  <c r="O1063" i="9"/>
  <c r="T1062" i="9"/>
  <c r="S1062" i="9"/>
  <c r="P1062" i="9"/>
  <c r="O1062" i="9"/>
  <c r="T1061" i="9"/>
  <c r="S1061" i="9"/>
  <c r="P1061" i="9"/>
  <c r="O1061" i="9"/>
  <c r="T1060" i="9"/>
  <c r="S1060" i="9"/>
  <c r="P1060" i="9"/>
  <c r="O1060" i="9"/>
  <c r="T1059" i="9"/>
  <c r="S1059" i="9"/>
  <c r="P1059" i="9"/>
  <c r="O1059" i="9"/>
  <c r="T1058" i="9"/>
  <c r="S1058" i="9"/>
  <c r="P1058" i="9"/>
  <c r="O1058" i="9"/>
  <c r="T1057" i="9"/>
  <c r="S1057" i="9"/>
  <c r="P1057" i="9"/>
  <c r="O1057" i="9"/>
  <c r="T1056" i="9"/>
  <c r="S1056" i="9"/>
  <c r="P1056" i="9"/>
  <c r="O1056" i="9"/>
  <c r="T1055" i="9"/>
  <c r="S1055" i="9"/>
  <c r="P1055" i="9"/>
  <c r="O1055" i="9"/>
  <c r="T1054" i="9"/>
  <c r="S1054" i="9"/>
  <c r="P1054" i="9"/>
  <c r="O1054" i="9"/>
  <c r="T1053" i="9"/>
  <c r="S1053" i="9"/>
  <c r="P1053" i="9"/>
  <c r="O1053" i="9"/>
  <c r="T1052" i="9"/>
  <c r="S1052" i="9"/>
  <c r="P1052" i="9"/>
  <c r="O1052" i="9"/>
  <c r="T1051" i="9"/>
  <c r="S1051" i="9"/>
  <c r="P1051" i="9"/>
  <c r="O1051" i="9"/>
  <c r="T1050" i="9"/>
  <c r="S1050" i="9"/>
  <c r="P1050" i="9"/>
  <c r="O1050" i="9"/>
  <c r="T1049" i="9"/>
  <c r="S1049" i="9"/>
  <c r="P1049" i="9"/>
  <c r="O1049" i="9"/>
  <c r="T1048" i="9"/>
  <c r="S1048" i="9"/>
  <c r="P1048" i="9"/>
  <c r="O1048" i="9"/>
  <c r="T1047" i="9"/>
  <c r="S1047" i="9"/>
  <c r="P1047" i="9"/>
  <c r="O1047" i="9"/>
  <c r="T1046" i="9"/>
  <c r="S1046" i="9"/>
  <c r="P1046" i="9"/>
  <c r="O1046" i="9"/>
  <c r="T1045" i="9"/>
  <c r="S1045" i="9"/>
  <c r="P1045" i="9"/>
  <c r="O1045" i="9"/>
  <c r="T1044" i="9"/>
  <c r="S1044" i="9"/>
  <c r="P1044" i="9"/>
  <c r="O1044" i="9"/>
  <c r="T1043" i="9"/>
  <c r="S1043" i="9"/>
  <c r="P1043" i="9"/>
  <c r="O1043" i="9"/>
  <c r="T1042" i="9"/>
  <c r="S1042" i="9"/>
  <c r="P1042" i="9"/>
  <c r="O1042" i="9"/>
  <c r="T1041" i="9"/>
  <c r="S1041" i="9"/>
  <c r="P1041" i="9"/>
  <c r="O1041" i="9"/>
  <c r="T1040" i="9"/>
  <c r="S1040" i="9"/>
  <c r="P1040" i="9"/>
  <c r="O1040" i="9"/>
  <c r="T1039" i="9"/>
  <c r="S1039" i="9"/>
  <c r="P1039" i="9"/>
  <c r="O1039" i="9"/>
  <c r="T1038" i="9"/>
  <c r="S1038" i="9"/>
  <c r="P1038" i="9"/>
  <c r="O1038" i="9"/>
  <c r="T1037" i="9"/>
  <c r="S1037" i="9"/>
  <c r="P1037" i="9"/>
  <c r="O1037" i="9"/>
  <c r="T1036" i="9"/>
  <c r="S1036" i="9"/>
  <c r="P1036" i="9"/>
  <c r="O1036" i="9"/>
  <c r="T1035" i="9"/>
  <c r="S1035" i="9"/>
  <c r="P1035" i="9"/>
  <c r="O1035" i="9"/>
  <c r="T1034" i="9"/>
  <c r="S1034" i="9"/>
  <c r="P1034" i="9"/>
  <c r="O1034" i="9"/>
  <c r="T1033" i="9"/>
  <c r="S1033" i="9"/>
  <c r="P1033" i="9"/>
  <c r="O1033" i="9"/>
  <c r="T1032" i="9"/>
  <c r="S1032" i="9"/>
  <c r="P1032" i="9"/>
  <c r="O1032" i="9"/>
  <c r="T1031" i="9"/>
  <c r="S1031" i="9"/>
  <c r="P1031" i="9"/>
  <c r="O1031" i="9"/>
  <c r="T1030" i="9"/>
  <c r="S1030" i="9"/>
  <c r="P1030" i="9"/>
  <c r="O1030" i="9"/>
  <c r="T1029" i="9"/>
  <c r="S1029" i="9"/>
  <c r="P1029" i="9"/>
  <c r="O1029" i="9"/>
  <c r="T1028" i="9"/>
  <c r="S1028" i="9"/>
  <c r="P1028" i="9"/>
  <c r="O1028" i="9"/>
  <c r="T1027" i="9"/>
  <c r="S1027" i="9"/>
  <c r="P1027" i="9"/>
  <c r="O1027" i="9"/>
  <c r="T1026" i="9"/>
  <c r="S1026" i="9"/>
  <c r="P1026" i="9"/>
  <c r="O1026" i="9"/>
  <c r="T1025" i="9"/>
  <c r="S1025" i="9"/>
  <c r="P1025" i="9"/>
  <c r="O1025" i="9"/>
  <c r="T1024" i="9"/>
  <c r="S1024" i="9"/>
  <c r="P1024" i="9"/>
  <c r="O1024" i="9"/>
  <c r="T1023" i="9"/>
  <c r="S1023" i="9"/>
  <c r="P1023" i="9"/>
  <c r="O1023" i="9"/>
  <c r="T1022" i="9"/>
  <c r="S1022" i="9"/>
  <c r="P1022" i="9"/>
  <c r="O1022" i="9"/>
  <c r="T1021" i="9"/>
  <c r="S1021" i="9"/>
  <c r="P1021" i="9"/>
  <c r="O1021" i="9"/>
  <c r="T1020" i="9"/>
  <c r="S1020" i="9"/>
  <c r="P1020" i="9"/>
  <c r="O1020" i="9"/>
  <c r="T1019" i="9"/>
  <c r="S1019" i="9"/>
  <c r="P1019" i="9"/>
  <c r="O1019" i="9"/>
  <c r="T1018" i="9"/>
  <c r="S1018" i="9"/>
  <c r="P1018" i="9"/>
  <c r="O1018" i="9"/>
  <c r="T1017" i="9"/>
  <c r="S1017" i="9"/>
  <c r="P1017" i="9"/>
  <c r="O1017" i="9"/>
  <c r="T1016" i="9"/>
  <c r="S1016" i="9"/>
  <c r="P1016" i="9"/>
  <c r="O1016" i="9"/>
  <c r="T1015" i="9"/>
  <c r="S1015" i="9"/>
  <c r="P1015" i="9"/>
  <c r="O1015" i="9"/>
  <c r="T1014" i="9"/>
  <c r="S1014" i="9"/>
  <c r="P1014" i="9"/>
  <c r="O1014" i="9"/>
  <c r="T1013" i="9"/>
  <c r="S1013" i="9"/>
  <c r="P1013" i="9"/>
  <c r="O1013" i="9"/>
  <c r="T1012" i="9"/>
  <c r="S1012" i="9"/>
  <c r="P1012" i="9"/>
  <c r="O1012" i="9"/>
  <c r="T1011" i="9"/>
  <c r="S1011" i="9"/>
  <c r="P1011" i="9"/>
  <c r="O1011" i="9"/>
  <c r="T1010" i="9"/>
  <c r="S1010" i="9"/>
  <c r="P1010" i="9"/>
  <c r="O1010" i="9"/>
  <c r="T1009" i="9"/>
  <c r="S1009" i="9"/>
  <c r="P1009" i="9"/>
  <c r="O1009" i="9"/>
  <c r="T1008" i="9"/>
  <c r="S1008" i="9"/>
  <c r="P1008" i="9"/>
  <c r="O1008" i="9"/>
  <c r="T1007" i="9"/>
  <c r="S1007" i="9"/>
  <c r="P1007" i="9"/>
  <c r="O1007" i="9"/>
  <c r="T1006" i="9"/>
  <c r="S1006" i="9"/>
  <c r="P1006" i="9"/>
  <c r="O1006" i="9"/>
  <c r="T1005" i="9"/>
  <c r="S1005" i="9"/>
  <c r="P1005" i="9"/>
  <c r="O1005" i="9"/>
  <c r="T1004" i="9"/>
  <c r="S1004" i="9"/>
  <c r="P1004" i="9"/>
  <c r="O1004" i="9"/>
  <c r="T1003" i="9"/>
  <c r="S1003" i="9"/>
  <c r="P1003" i="9"/>
  <c r="O1003" i="9"/>
  <c r="T1002" i="9"/>
  <c r="S1002" i="9"/>
  <c r="P1002" i="9"/>
  <c r="O1002" i="9"/>
  <c r="T1001" i="9"/>
  <c r="S1001" i="9"/>
  <c r="P1001" i="9"/>
  <c r="O1001" i="9"/>
  <c r="T1000" i="9"/>
  <c r="S1000" i="9"/>
  <c r="P1000" i="9"/>
  <c r="O1000" i="9"/>
  <c r="T999" i="9"/>
  <c r="S999" i="9"/>
  <c r="P999" i="9"/>
  <c r="O999" i="9"/>
  <c r="T998" i="9"/>
  <c r="S998" i="9"/>
  <c r="P998" i="9"/>
  <c r="O998" i="9"/>
  <c r="T997" i="9"/>
  <c r="S997" i="9"/>
  <c r="P997" i="9"/>
  <c r="O997" i="9"/>
  <c r="T996" i="9"/>
  <c r="S996" i="9"/>
  <c r="P996" i="9"/>
  <c r="O996" i="9"/>
  <c r="T995" i="9"/>
  <c r="S995" i="9"/>
  <c r="P995" i="9"/>
  <c r="O995" i="9"/>
  <c r="T994" i="9"/>
  <c r="S994" i="9"/>
  <c r="P994" i="9"/>
  <c r="O994" i="9"/>
  <c r="T993" i="9"/>
  <c r="S993" i="9"/>
  <c r="P993" i="9"/>
  <c r="O993" i="9"/>
  <c r="T992" i="9"/>
  <c r="S992" i="9"/>
  <c r="P992" i="9"/>
  <c r="O992" i="9"/>
  <c r="T991" i="9"/>
  <c r="S991" i="9"/>
  <c r="P991" i="9"/>
  <c r="O991" i="9"/>
  <c r="T990" i="9"/>
  <c r="S990" i="9"/>
  <c r="P990" i="9"/>
  <c r="O990" i="9"/>
  <c r="T989" i="9"/>
  <c r="S989" i="9"/>
  <c r="P989" i="9"/>
  <c r="O989" i="9"/>
  <c r="T988" i="9"/>
  <c r="S988" i="9"/>
  <c r="P988" i="9"/>
  <c r="O988" i="9"/>
  <c r="T987" i="9"/>
  <c r="S987" i="9"/>
  <c r="P987" i="9"/>
  <c r="O987" i="9"/>
  <c r="T986" i="9"/>
  <c r="S986" i="9"/>
  <c r="P986" i="9"/>
  <c r="O986" i="9"/>
  <c r="T985" i="9"/>
  <c r="S985" i="9"/>
  <c r="P985" i="9"/>
  <c r="O985" i="9"/>
  <c r="T984" i="9"/>
  <c r="S984" i="9"/>
  <c r="P984" i="9"/>
  <c r="O984" i="9"/>
  <c r="T983" i="9"/>
  <c r="S983" i="9"/>
  <c r="P983" i="9"/>
  <c r="O983" i="9"/>
  <c r="T982" i="9"/>
  <c r="S982" i="9"/>
  <c r="P982" i="9"/>
  <c r="O982" i="9"/>
  <c r="T981" i="9"/>
  <c r="S981" i="9"/>
  <c r="P981" i="9"/>
  <c r="O981" i="9"/>
  <c r="T980" i="9"/>
  <c r="S980" i="9"/>
  <c r="P980" i="9"/>
  <c r="O980" i="9"/>
  <c r="T979" i="9"/>
  <c r="S979" i="9"/>
  <c r="P979" i="9"/>
  <c r="O979" i="9"/>
  <c r="T978" i="9"/>
  <c r="S978" i="9"/>
  <c r="P978" i="9"/>
  <c r="O978" i="9"/>
  <c r="T977" i="9"/>
  <c r="S977" i="9"/>
  <c r="P977" i="9"/>
  <c r="O977" i="9"/>
  <c r="T976" i="9"/>
  <c r="S976" i="9"/>
  <c r="P976" i="9"/>
  <c r="O976" i="9"/>
  <c r="T975" i="9"/>
  <c r="S975" i="9"/>
  <c r="P975" i="9"/>
  <c r="O975" i="9"/>
  <c r="T974" i="9"/>
  <c r="S974" i="9"/>
  <c r="P974" i="9"/>
  <c r="O974" i="9"/>
  <c r="T973" i="9"/>
  <c r="S973" i="9"/>
  <c r="P973" i="9"/>
  <c r="O973" i="9"/>
  <c r="T972" i="9"/>
  <c r="S972" i="9"/>
  <c r="P972" i="9"/>
  <c r="O972" i="9"/>
  <c r="T971" i="9"/>
  <c r="S971" i="9"/>
  <c r="P971" i="9"/>
  <c r="O971" i="9"/>
  <c r="T970" i="9"/>
  <c r="S970" i="9"/>
  <c r="P970" i="9"/>
  <c r="O970" i="9"/>
  <c r="T969" i="9"/>
  <c r="S969" i="9"/>
  <c r="P969" i="9"/>
  <c r="O969" i="9"/>
  <c r="T968" i="9"/>
  <c r="S968" i="9"/>
  <c r="P968" i="9"/>
  <c r="O968" i="9"/>
  <c r="T967" i="9"/>
  <c r="S967" i="9"/>
  <c r="P967" i="9"/>
  <c r="O967" i="9"/>
  <c r="T966" i="9"/>
  <c r="S966" i="9"/>
  <c r="P966" i="9"/>
  <c r="O966" i="9"/>
  <c r="T965" i="9"/>
  <c r="S965" i="9"/>
  <c r="P965" i="9"/>
  <c r="O965" i="9"/>
  <c r="T964" i="9"/>
  <c r="S964" i="9"/>
  <c r="P964" i="9"/>
  <c r="O964" i="9"/>
  <c r="T963" i="9"/>
  <c r="S963" i="9"/>
  <c r="P963" i="9"/>
  <c r="O963" i="9"/>
  <c r="T962" i="9"/>
  <c r="S962" i="9"/>
  <c r="P962" i="9"/>
  <c r="O962" i="9"/>
  <c r="T961" i="9"/>
  <c r="S961" i="9"/>
  <c r="P961" i="9"/>
  <c r="O961" i="9"/>
  <c r="T960" i="9"/>
  <c r="S960" i="9"/>
  <c r="P960" i="9"/>
  <c r="O960" i="9"/>
  <c r="T959" i="9"/>
  <c r="S959" i="9"/>
  <c r="P959" i="9"/>
  <c r="O959" i="9"/>
  <c r="T958" i="9"/>
  <c r="S958" i="9"/>
  <c r="P958" i="9"/>
  <c r="O958" i="9"/>
  <c r="T957" i="9"/>
  <c r="S957" i="9"/>
  <c r="P957" i="9"/>
  <c r="O957" i="9"/>
  <c r="T956" i="9"/>
  <c r="S956" i="9"/>
  <c r="P956" i="9"/>
  <c r="O956" i="9"/>
  <c r="T955" i="9"/>
  <c r="S955" i="9"/>
  <c r="P955" i="9"/>
  <c r="O955" i="9"/>
  <c r="T954" i="9"/>
  <c r="S954" i="9"/>
  <c r="P954" i="9"/>
  <c r="O954" i="9"/>
  <c r="T953" i="9"/>
  <c r="S953" i="9"/>
  <c r="P953" i="9"/>
  <c r="O953" i="9"/>
  <c r="T952" i="9"/>
  <c r="S952" i="9"/>
  <c r="P952" i="9"/>
  <c r="O952" i="9"/>
  <c r="T951" i="9"/>
  <c r="S951" i="9"/>
  <c r="P951" i="9"/>
  <c r="O951" i="9"/>
  <c r="T950" i="9"/>
  <c r="S950" i="9"/>
  <c r="P950" i="9"/>
  <c r="O950" i="9"/>
  <c r="T949" i="9"/>
  <c r="S949" i="9"/>
  <c r="P949" i="9"/>
  <c r="O949" i="9"/>
  <c r="T948" i="9"/>
  <c r="S948" i="9"/>
  <c r="P948" i="9"/>
  <c r="O948" i="9"/>
  <c r="T947" i="9"/>
  <c r="S947" i="9"/>
  <c r="P947" i="9"/>
  <c r="O947" i="9"/>
  <c r="T946" i="9"/>
  <c r="S946" i="9"/>
  <c r="P946" i="9"/>
  <c r="O946" i="9"/>
  <c r="T945" i="9"/>
  <c r="S945" i="9"/>
  <c r="P945" i="9"/>
  <c r="O945" i="9"/>
  <c r="T944" i="9"/>
  <c r="S944" i="9"/>
  <c r="P944" i="9"/>
  <c r="O944" i="9"/>
  <c r="T943" i="9"/>
  <c r="S943" i="9"/>
  <c r="P943" i="9"/>
  <c r="O943" i="9"/>
  <c r="T942" i="9"/>
  <c r="S942" i="9"/>
  <c r="P942" i="9"/>
  <c r="O942" i="9"/>
  <c r="T941" i="9"/>
  <c r="S941" i="9"/>
  <c r="P941" i="9"/>
  <c r="O941" i="9"/>
  <c r="T940" i="9"/>
  <c r="S940" i="9"/>
  <c r="P940" i="9"/>
  <c r="O940" i="9"/>
  <c r="T939" i="9"/>
  <c r="S939" i="9"/>
  <c r="P939" i="9"/>
  <c r="O939" i="9"/>
  <c r="T938" i="9"/>
  <c r="S938" i="9"/>
  <c r="P938" i="9"/>
  <c r="O938" i="9"/>
  <c r="T937" i="9"/>
  <c r="S937" i="9"/>
  <c r="P937" i="9"/>
  <c r="O937" i="9"/>
  <c r="T936" i="9"/>
  <c r="S936" i="9"/>
  <c r="P936" i="9"/>
  <c r="O936" i="9"/>
  <c r="T935" i="9"/>
  <c r="S935" i="9"/>
  <c r="P935" i="9"/>
  <c r="O935" i="9"/>
  <c r="T934" i="9"/>
  <c r="S934" i="9"/>
  <c r="P934" i="9"/>
  <c r="O934" i="9"/>
  <c r="T933" i="9"/>
  <c r="S933" i="9"/>
  <c r="P933" i="9"/>
  <c r="O933" i="9"/>
  <c r="T932" i="9"/>
  <c r="S932" i="9"/>
  <c r="P932" i="9"/>
  <c r="O932" i="9"/>
  <c r="T931" i="9"/>
  <c r="S931" i="9"/>
  <c r="P931" i="9"/>
  <c r="O931" i="9"/>
  <c r="T930" i="9"/>
  <c r="S930" i="9"/>
  <c r="P930" i="9"/>
  <c r="O930" i="9"/>
  <c r="T929" i="9"/>
  <c r="S929" i="9"/>
  <c r="P929" i="9"/>
  <c r="O929" i="9"/>
  <c r="T928" i="9"/>
  <c r="S928" i="9"/>
  <c r="P928" i="9"/>
  <c r="O928" i="9"/>
  <c r="T927" i="9"/>
  <c r="S927" i="9"/>
  <c r="P927" i="9"/>
  <c r="O927" i="9"/>
  <c r="T926" i="9"/>
  <c r="S926" i="9"/>
  <c r="P926" i="9"/>
  <c r="O926" i="9"/>
  <c r="T925" i="9"/>
  <c r="S925" i="9"/>
  <c r="P925" i="9"/>
  <c r="O925" i="9"/>
  <c r="T924" i="9"/>
  <c r="S924" i="9"/>
  <c r="P924" i="9"/>
  <c r="O924" i="9"/>
  <c r="T923" i="9"/>
  <c r="S923" i="9"/>
  <c r="P923" i="9"/>
  <c r="O923" i="9"/>
  <c r="T922" i="9"/>
  <c r="S922" i="9"/>
  <c r="P922" i="9"/>
  <c r="O922" i="9"/>
  <c r="T921" i="9"/>
  <c r="S921" i="9"/>
  <c r="P921" i="9"/>
  <c r="O921" i="9"/>
  <c r="T920" i="9"/>
  <c r="S920" i="9"/>
  <c r="P920" i="9"/>
  <c r="O920" i="9"/>
  <c r="T919" i="9"/>
  <c r="S919" i="9"/>
  <c r="P919" i="9"/>
  <c r="O919" i="9"/>
  <c r="T918" i="9"/>
  <c r="S918" i="9"/>
  <c r="P918" i="9"/>
  <c r="O918" i="9"/>
  <c r="T917" i="9"/>
  <c r="S917" i="9"/>
  <c r="P917" i="9"/>
  <c r="O917" i="9"/>
  <c r="T916" i="9"/>
  <c r="S916" i="9"/>
  <c r="P916" i="9"/>
  <c r="O916" i="9"/>
  <c r="T915" i="9"/>
  <c r="S915" i="9"/>
  <c r="P915" i="9"/>
  <c r="O915" i="9"/>
  <c r="T914" i="9"/>
  <c r="S914" i="9"/>
  <c r="P914" i="9"/>
  <c r="O914" i="9"/>
  <c r="T913" i="9"/>
  <c r="S913" i="9"/>
  <c r="P913" i="9"/>
  <c r="O913" i="9"/>
  <c r="T912" i="9"/>
  <c r="S912" i="9"/>
  <c r="P912" i="9"/>
  <c r="O912" i="9"/>
  <c r="T911" i="9"/>
  <c r="S911" i="9"/>
  <c r="P911" i="9"/>
  <c r="O911" i="9"/>
  <c r="T910" i="9"/>
  <c r="S910" i="9"/>
  <c r="P910" i="9"/>
  <c r="O910" i="9"/>
  <c r="T909" i="9"/>
  <c r="S909" i="9"/>
  <c r="P909" i="9"/>
  <c r="O909" i="9"/>
  <c r="T908" i="9"/>
  <c r="S908" i="9"/>
  <c r="P908" i="9"/>
  <c r="O908" i="9"/>
  <c r="T907" i="9"/>
  <c r="S907" i="9"/>
  <c r="P907" i="9"/>
  <c r="O907" i="9"/>
  <c r="T906" i="9"/>
  <c r="S906" i="9"/>
  <c r="P906" i="9"/>
  <c r="O906" i="9"/>
  <c r="T905" i="9"/>
  <c r="S905" i="9"/>
  <c r="P905" i="9"/>
  <c r="O905" i="9"/>
  <c r="T904" i="9"/>
  <c r="S904" i="9"/>
  <c r="P904" i="9"/>
  <c r="O904" i="9"/>
  <c r="T903" i="9"/>
  <c r="S903" i="9"/>
  <c r="P903" i="9"/>
  <c r="O903" i="9"/>
  <c r="T902" i="9"/>
  <c r="S902" i="9"/>
  <c r="P902" i="9"/>
  <c r="O902" i="9"/>
  <c r="T901" i="9"/>
  <c r="S901" i="9"/>
  <c r="P901" i="9"/>
  <c r="O901" i="9"/>
  <c r="T900" i="9"/>
  <c r="S900" i="9"/>
  <c r="P900" i="9"/>
  <c r="O900" i="9"/>
  <c r="T899" i="9"/>
  <c r="S899" i="9"/>
  <c r="P899" i="9"/>
  <c r="O899" i="9"/>
  <c r="T898" i="9"/>
  <c r="S898" i="9"/>
  <c r="P898" i="9"/>
  <c r="O898" i="9"/>
  <c r="T897" i="9"/>
  <c r="S897" i="9"/>
  <c r="P897" i="9"/>
  <c r="O897" i="9"/>
  <c r="T896" i="9"/>
  <c r="S896" i="9"/>
  <c r="P896" i="9"/>
  <c r="O896" i="9"/>
  <c r="T895" i="9"/>
  <c r="S895" i="9"/>
  <c r="P895" i="9"/>
  <c r="O895" i="9"/>
  <c r="T894" i="9"/>
  <c r="S894" i="9"/>
  <c r="P894" i="9"/>
  <c r="O894" i="9"/>
  <c r="T893" i="9"/>
  <c r="S893" i="9"/>
  <c r="P893" i="9"/>
  <c r="O893" i="9"/>
  <c r="T892" i="9"/>
  <c r="S892" i="9"/>
  <c r="P892" i="9"/>
  <c r="O892" i="9"/>
  <c r="T891" i="9"/>
  <c r="S891" i="9"/>
  <c r="P891" i="9"/>
  <c r="O891" i="9"/>
  <c r="T890" i="9"/>
  <c r="S890" i="9"/>
  <c r="P890" i="9"/>
  <c r="O890" i="9"/>
  <c r="T889" i="9"/>
  <c r="S889" i="9"/>
  <c r="P889" i="9"/>
  <c r="O889" i="9"/>
  <c r="T888" i="9"/>
  <c r="S888" i="9"/>
  <c r="P888" i="9"/>
  <c r="O888" i="9"/>
  <c r="T887" i="9"/>
  <c r="S887" i="9"/>
  <c r="P887" i="9"/>
  <c r="O887" i="9"/>
  <c r="T886" i="9"/>
  <c r="S886" i="9"/>
  <c r="P886" i="9"/>
  <c r="O886" i="9"/>
  <c r="T885" i="9"/>
  <c r="S885" i="9"/>
  <c r="P885" i="9"/>
  <c r="O885" i="9"/>
  <c r="T884" i="9"/>
  <c r="S884" i="9"/>
  <c r="P884" i="9"/>
  <c r="O884" i="9"/>
  <c r="T883" i="9"/>
  <c r="S883" i="9"/>
  <c r="P883" i="9"/>
  <c r="O883" i="9"/>
  <c r="T882" i="9"/>
  <c r="S882" i="9"/>
  <c r="P882" i="9"/>
  <c r="O882" i="9"/>
  <c r="T881" i="9"/>
  <c r="S881" i="9"/>
  <c r="P881" i="9"/>
  <c r="O881" i="9"/>
  <c r="T880" i="9"/>
  <c r="S880" i="9"/>
  <c r="P880" i="9"/>
  <c r="O880" i="9"/>
  <c r="T879" i="9"/>
  <c r="S879" i="9"/>
  <c r="P879" i="9"/>
  <c r="O879" i="9"/>
  <c r="T878" i="9"/>
  <c r="S878" i="9"/>
  <c r="P878" i="9"/>
  <c r="O878" i="9"/>
  <c r="T877" i="9"/>
  <c r="S877" i="9"/>
  <c r="P877" i="9"/>
  <c r="O877" i="9"/>
  <c r="T876" i="9"/>
  <c r="S876" i="9"/>
  <c r="P876" i="9"/>
  <c r="O876" i="9"/>
  <c r="T875" i="9"/>
  <c r="S875" i="9"/>
  <c r="P875" i="9"/>
  <c r="O875" i="9"/>
  <c r="T874" i="9"/>
  <c r="S874" i="9"/>
  <c r="P874" i="9"/>
  <c r="O874" i="9"/>
  <c r="T873" i="9"/>
  <c r="S873" i="9"/>
  <c r="P873" i="9"/>
  <c r="O873" i="9"/>
  <c r="T872" i="9"/>
  <c r="S872" i="9"/>
  <c r="P872" i="9"/>
  <c r="O872" i="9"/>
  <c r="T871" i="9"/>
  <c r="S871" i="9"/>
  <c r="P871" i="9"/>
  <c r="O871" i="9"/>
  <c r="T870" i="9"/>
  <c r="S870" i="9"/>
  <c r="P870" i="9"/>
  <c r="O870" i="9"/>
  <c r="T869" i="9"/>
  <c r="S869" i="9"/>
  <c r="P869" i="9"/>
  <c r="O869" i="9"/>
  <c r="T868" i="9"/>
  <c r="S868" i="9"/>
  <c r="P868" i="9"/>
  <c r="O868" i="9"/>
  <c r="T867" i="9"/>
  <c r="S867" i="9"/>
  <c r="P867" i="9"/>
  <c r="O867" i="9"/>
  <c r="T866" i="9"/>
  <c r="S866" i="9"/>
  <c r="P866" i="9"/>
  <c r="O866" i="9"/>
  <c r="T865" i="9"/>
  <c r="S865" i="9"/>
  <c r="P865" i="9"/>
  <c r="O865" i="9"/>
  <c r="T864" i="9"/>
  <c r="S864" i="9"/>
  <c r="P864" i="9"/>
  <c r="O864" i="9"/>
  <c r="T863" i="9"/>
  <c r="S863" i="9"/>
  <c r="P863" i="9"/>
  <c r="O863" i="9"/>
  <c r="T862" i="9"/>
  <c r="S862" i="9"/>
  <c r="P862" i="9"/>
  <c r="O862" i="9"/>
  <c r="T861" i="9"/>
  <c r="S861" i="9"/>
  <c r="P861" i="9"/>
  <c r="O861" i="9"/>
  <c r="T860" i="9"/>
  <c r="S860" i="9"/>
  <c r="P860" i="9"/>
  <c r="O860" i="9"/>
  <c r="T859" i="9"/>
  <c r="S859" i="9"/>
  <c r="P859" i="9"/>
  <c r="O859" i="9"/>
  <c r="T858" i="9"/>
  <c r="S858" i="9"/>
  <c r="P858" i="9"/>
  <c r="O858" i="9"/>
  <c r="T857" i="9"/>
  <c r="S857" i="9"/>
  <c r="P857" i="9"/>
  <c r="O857" i="9"/>
  <c r="T856" i="9"/>
  <c r="S856" i="9"/>
  <c r="P856" i="9"/>
  <c r="O856" i="9"/>
  <c r="T855" i="9"/>
  <c r="S855" i="9"/>
  <c r="P855" i="9"/>
  <c r="O855" i="9"/>
  <c r="T854" i="9"/>
  <c r="S854" i="9"/>
  <c r="P854" i="9"/>
  <c r="O854" i="9"/>
  <c r="T853" i="9"/>
  <c r="S853" i="9"/>
  <c r="P853" i="9"/>
  <c r="O853" i="9"/>
  <c r="T852" i="9"/>
  <c r="S852" i="9"/>
  <c r="P852" i="9"/>
  <c r="O852" i="9"/>
  <c r="T851" i="9"/>
  <c r="S851" i="9"/>
  <c r="P851" i="9"/>
  <c r="O851" i="9"/>
  <c r="T850" i="9"/>
  <c r="S850" i="9"/>
  <c r="P850" i="9"/>
  <c r="O850" i="9"/>
  <c r="T849" i="9"/>
  <c r="S849" i="9"/>
  <c r="P849" i="9"/>
  <c r="O849" i="9"/>
  <c r="T848" i="9"/>
  <c r="S848" i="9"/>
  <c r="P848" i="9"/>
  <c r="O848" i="9"/>
  <c r="T847" i="9"/>
  <c r="S847" i="9"/>
  <c r="P847" i="9"/>
  <c r="O847" i="9"/>
  <c r="T846" i="9"/>
  <c r="S846" i="9"/>
  <c r="P846" i="9"/>
  <c r="O846" i="9"/>
  <c r="T845" i="9"/>
  <c r="S845" i="9"/>
  <c r="P845" i="9"/>
  <c r="O845" i="9"/>
  <c r="T844" i="9"/>
  <c r="S844" i="9"/>
  <c r="P844" i="9"/>
  <c r="O844" i="9"/>
  <c r="T843" i="9"/>
  <c r="S843" i="9"/>
  <c r="P843" i="9"/>
  <c r="O843" i="9"/>
  <c r="T842" i="9"/>
  <c r="S842" i="9"/>
  <c r="P842" i="9"/>
  <c r="O842" i="9"/>
  <c r="T841" i="9"/>
  <c r="S841" i="9"/>
  <c r="P841" i="9"/>
  <c r="O841" i="9"/>
  <c r="T840" i="9"/>
  <c r="S840" i="9"/>
  <c r="P840" i="9"/>
  <c r="O840" i="9"/>
  <c r="T839" i="9"/>
  <c r="S839" i="9"/>
  <c r="P839" i="9"/>
  <c r="O839" i="9"/>
  <c r="T838" i="9"/>
  <c r="S838" i="9"/>
  <c r="P838" i="9"/>
  <c r="O838" i="9"/>
  <c r="T837" i="9"/>
  <c r="S837" i="9"/>
  <c r="P837" i="9"/>
  <c r="O837" i="9"/>
  <c r="T836" i="9"/>
  <c r="S836" i="9"/>
  <c r="P836" i="9"/>
  <c r="O836" i="9"/>
  <c r="T835" i="9"/>
  <c r="S835" i="9"/>
  <c r="P835" i="9"/>
  <c r="O835" i="9"/>
  <c r="T834" i="9"/>
  <c r="S834" i="9"/>
  <c r="P834" i="9"/>
  <c r="O834" i="9"/>
  <c r="T833" i="9"/>
  <c r="S833" i="9"/>
  <c r="P833" i="9"/>
  <c r="O833" i="9"/>
  <c r="T832" i="9"/>
  <c r="S832" i="9"/>
  <c r="P832" i="9"/>
  <c r="O832" i="9"/>
  <c r="T831" i="9"/>
  <c r="S831" i="9"/>
  <c r="P831" i="9"/>
  <c r="O831" i="9"/>
  <c r="T830" i="9"/>
  <c r="S830" i="9"/>
  <c r="P830" i="9"/>
  <c r="O830" i="9"/>
  <c r="T829" i="9"/>
  <c r="S829" i="9"/>
  <c r="P829" i="9"/>
  <c r="O829" i="9"/>
  <c r="T828" i="9"/>
  <c r="S828" i="9"/>
  <c r="P828" i="9"/>
  <c r="O828" i="9"/>
  <c r="T827" i="9"/>
  <c r="S827" i="9"/>
  <c r="P827" i="9"/>
  <c r="O827" i="9"/>
  <c r="T826" i="9"/>
  <c r="S826" i="9"/>
  <c r="P826" i="9"/>
  <c r="O826" i="9"/>
  <c r="T825" i="9"/>
  <c r="S825" i="9"/>
  <c r="P825" i="9"/>
  <c r="O825" i="9"/>
  <c r="T824" i="9"/>
  <c r="S824" i="9"/>
  <c r="P824" i="9"/>
  <c r="O824" i="9"/>
  <c r="T823" i="9"/>
  <c r="S823" i="9"/>
  <c r="P823" i="9"/>
  <c r="O823" i="9"/>
  <c r="T822" i="9"/>
  <c r="S822" i="9"/>
  <c r="P822" i="9"/>
  <c r="O822" i="9"/>
  <c r="T821" i="9"/>
  <c r="S821" i="9"/>
  <c r="P821" i="9"/>
  <c r="O821" i="9"/>
  <c r="T820" i="9"/>
  <c r="S820" i="9"/>
  <c r="P820" i="9"/>
  <c r="O820" i="9"/>
  <c r="T819" i="9"/>
  <c r="S819" i="9"/>
  <c r="P819" i="9"/>
  <c r="O819" i="9"/>
  <c r="T818" i="9"/>
  <c r="S818" i="9"/>
  <c r="P818" i="9"/>
  <c r="O818" i="9"/>
  <c r="T817" i="9"/>
  <c r="S817" i="9"/>
  <c r="P817" i="9"/>
  <c r="O817" i="9"/>
  <c r="T816" i="9"/>
  <c r="S816" i="9"/>
  <c r="P816" i="9"/>
  <c r="O816" i="9"/>
  <c r="T815" i="9"/>
  <c r="S815" i="9"/>
  <c r="P815" i="9"/>
  <c r="O815" i="9"/>
  <c r="T814" i="9"/>
  <c r="S814" i="9"/>
  <c r="P814" i="9"/>
  <c r="O814" i="9"/>
  <c r="T813" i="9"/>
  <c r="S813" i="9"/>
  <c r="P813" i="9"/>
  <c r="O813" i="9"/>
  <c r="T812" i="9"/>
  <c r="S812" i="9"/>
  <c r="P812" i="9"/>
  <c r="O812" i="9"/>
  <c r="T811" i="9"/>
  <c r="S811" i="9"/>
  <c r="P811" i="9"/>
  <c r="O811" i="9"/>
  <c r="T810" i="9"/>
  <c r="S810" i="9"/>
  <c r="P810" i="9"/>
  <c r="O810" i="9"/>
  <c r="T809" i="9"/>
  <c r="S809" i="9"/>
  <c r="P809" i="9"/>
  <c r="O809" i="9"/>
  <c r="T808" i="9"/>
  <c r="S808" i="9"/>
  <c r="P808" i="9"/>
  <c r="O808" i="9"/>
  <c r="T807" i="9"/>
  <c r="S807" i="9"/>
  <c r="P807" i="9"/>
  <c r="O807" i="9"/>
  <c r="T806" i="9"/>
  <c r="S806" i="9"/>
  <c r="P806" i="9"/>
  <c r="O806" i="9"/>
  <c r="T805" i="9"/>
  <c r="S805" i="9"/>
  <c r="P805" i="9"/>
  <c r="O805" i="9"/>
  <c r="T804" i="9"/>
  <c r="S804" i="9"/>
  <c r="P804" i="9"/>
  <c r="O804" i="9"/>
  <c r="T803" i="9"/>
  <c r="S803" i="9"/>
  <c r="P803" i="9"/>
  <c r="O803" i="9"/>
  <c r="T802" i="9"/>
  <c r="S802" i="9"/>
  <c r="P802" i="9"/>
  <c r="O802" i="9"/>
  <c r="T801" i="9"/>
  <c r="S801" i="9"/>
  <c r="P801" i="9"/>
  <c r="O801" i="9"/>
  <c r="T800" i="9"/>
  <c r="S800" i="9"/>
  <c r="P800" i="9"/>
  <c r="O800" i="9"/>
  <c r="T799" i="9"/>
  <c r="S799" i="9"/>
  <c r="P799" i="9"/>
  <c r="O799" i="9"/>
  <c r="T798" i="9"/>
  <c r="S798" i="9"/>
  <c r="P798" i="9"/>
  <c r="O798" i="9"/>
  <c r="T797" i="9"/>
  <c r="S797" i="9"/>
  <c r="P797" i="9"/>
  <c r="O797" i="9"/>
  <c r="T796" i="9"/>
  <c r="S796" i="9"/>
  <c r="P796" i="9"/>
  <c r="O796" i="9"/>
  <c r="T795" i="9"/>
  <c r="S795" i="9"/>
  <c r="P795" i="9"/>
  <c r="O795" i="9"/>
  <c r="T794" i="9"/>
  <c r="S794" i="9"/>
  <c r="P794" i="9"/>
  <c r="O794" i="9"/>
  <c r="T793" i="9"/>
  <c r="S793" i="9"/>
  <c r="P793" i="9"/>
  <c r="O793" i="9"/>
  <c r="T792" i="9"/>
  <c r="S792" i="9"/>
  <c r="P792" i="9"/>
  <c r="O792" i="9"/>
  <c r="T791" i="9"/>
  <c r="S791" i="9"/>
  <c r="P791" i="9"/>
  <c r="O791" i="9"/>
  <c r="T790" i="9"/>
  <c r="S790" i="9"/>
  <c r="P790" i="9"/>
  <c r="O790" i="9"/>
  <c r="T789" i="9"/>
  <c r="S789" i="9"/>
  <c r="P789" i="9"/>
  <c r="O789" i="9"/>
  <c r="T788" i="9"/>
  <c r="S788" i="9"/>
  <c r="P788" i="9"/>
  <c r="O788" i="9"/>
  <c r="T787" i="9"/>
  <c r="S787" i="9"/>
  <c r="P787" i="9"/>
  <c r="O787" i="9"/>
  <c r="T786" i="9"/>
  <c r="S786" i="9"/>
  <c r="P786" i="9"/>
  <c r="O786" i="9"/>
  <c r="T785" i="9"/>
  <c r="S785" i="9"/>
  <c r="P785" i="9"/>
  <c r="O785" i="9"/>
  <c r="T784" i="9"/>
  <c r="S784" i="9"/>
  <c r="P784" i="9"/>
  <c r="O784" i="9"/>
  <c r="T783" i="9"/>
  <c r="S783" i="9"/>
  <c r="P783" i="9"/>
  <c r="O783" i="9"/>
  <c r="T782" i="9"/>
  <c r="S782" i="9"/>
  <c r="P782" i="9"/>
  <c r="O782" i="9"/>
  <c r="T781" i="9"/>
  <c r="S781" i="9"/>
  <c r="P781" i="9"/>
  <c r="O781" i="9"/>
  <c r="T780" i="9"/>
  <c r="S780" i="9"/>
  <c r="P780" i="9"/>
  <c r="O780" i="9"/>
  <c r="T779" i="9"/>
  <c r="S779" i="9"/>
  <c r="P779" i="9"/>
  <c r="O779" i="9"/>
  <c r="T778" i="9"/>
  <c r="S778" i="9"/>
  <c r="P778" i="9"/>
  <c r="O778" i="9"/>
  <c r="T777" i="9"/>
  <c r="S777" i="9"/>
  <c r="P777" i="9"/>
  <c r="O777" i="9"/>
  <c r="T776" i="9"/>
  <c r="S776" i="9"/>
  <c r="P776" i="9"/>
  <c r="O776" i="9"/>
  <c r="T775" i="9"/>
  <c r="S775" i="9"/>
  <c r="P775" i="9"/>
  <c r="O775" i="9"/>
  <c r="T774" i="9"/>
  <c r="S774" i="9"/>
  <c r="P774" i="9"/>
  <c r="O774" i="9"/>
  <c r="T773" i="9"/>
  <c r="S773" i="9"/>
  <c r="P773" i="9"/>
  <c r="O773" i="9"/>
  <c r="T772" i="9"/>
  <c r="S772" i="9"/>
  <c r="P772" i="9"/>
  <c r="O772" i="9"/>
  <c r="T771" i="9"/>
  <c r="S771" i="9"/>
  <c r="P771" i="9"/>
  <c r="O771" i="9"/>
  <c r="T770" i="9"/>
  <c r="S770" i="9"/>
  <c r="P770" i="9"/>
  <c r="O770" i="9"/>
  <c r="T769" i="9"/>
  <c r="S769" i="9"/>
  <c r="P769" i="9"/>
  <c r="O769" i="9"/>
  <c r="T768" i="9"/>
  <c r="S768" i="9"/>
  <c r="P768" i="9"/>
  <c r="O768" i="9"/>
  <c r="T767" i="9"/>
  <c r="S767" i="9"/>
  <c r="P767" i="9"/>
  <c r="O767" i="9"/>
  <c r="T766" i="9"/>
  <c r="S766" i="9"/>
  <c r="P766" i="9"/>
  <c r="O766" i="9"/>
  <c r="T765" i="9"/>
  <c r="S765" i="9"/>
  <c r="P765" i="9"/>
  <c r="O765" i="9"/>
  <c r="T764" i="9"/>
  <c r="S764" i="9"/>
  <c r="P764" i="9"/>
  <c r="O764" i="9"/>
  <c r="T763" i="9"/>
  <c r="S763" i="9"/>
  <c r="P763" i="9"/>
  <c r="O763" i="9"/>
  <c r="T762" i="9"/>
  <c r="S762" i="9"/>
  <c r="P762" i="9"/>
  <c r="O762" i="9"/>
  <c r="T761" i="9"/>
  <c r="S761" i="9"/>
  <c r="P761" i="9"/>
  <c r="O761" i="9"/>
  <c r="T760" i="9"/>
  <c r="S760" i="9"/>
  <c r="P760" i="9"/>
  <c r="O760" i="9"/>
  <c r="T759" i="9"/>
  <c r="S759" i="9"/>
  <c r="P759" i="9"/>
  <c r="O759" i="9"/>
  <c r="T758" i="9"/>
  <c r="S758" i="9"/>
  <c r="P758" i="9"/>
  <c r="O758" i="9"/>
  <c r="T757" i="9"/>
  <c r="S757" i="9"/>
  <c r="P757" i="9"/>
  <c r="O757" i="9"/>
  <c r="T756" i="9"/>
  <c r="S756" i="9"/>
  <c r="P756" i="9"/>
  <c r="O756" i="9"/>
  <c r="T755" i="9"/>
  <c r="S755" i="9"/>
  <c r="P755" i="9"/>
  <c r="O755" i="9"/>
  <c r="T754" i="9"/>
  <c r="S754" i="9"/>
  <c r="P754" i="9"/>
  <c r="O754" i="9"/>
  <c r="T753" i="9"/>
  <c r="S753" i="9"/>
  <c r="P753" i="9"/>
  <c r="O753" i="9"/>
  <c r="T752" i="9"/>
  <c r="S752" i="9"/>
  <c r="P752" i="9"/>
  <c r="O752" i="9"/>
  <c r="T751" i="9"/>
  <c r="S751" i="9"/>
  <c r="P751" i="9"/>
  <c r="O751" i="9"/>
  <c r="T750" i="9"/>
  <c r="S750" i="9"/>
  <c r="P750" i="9"/>
  <c r="O750" i="9"/>
  <c r="T749" i="9"/>
  <c r="S749" i="9"/>
  <c r="P749" i="9"/>
  <c r="O749" i="9"/>
  <c r="T748" i="9"/>
  <c r="S748" i="9"/>
  <c r="P748" i="9"/>
  <c r="O748" i="9"/>
  <c r="T747" i="9"/>
  <c r="S747" i="9"/>
  <c r="P747" i="9"/>
  <c r="O747" i="9"/>
  <c r="T746" i="9"/>
  <c r="S746" i="9"/>
  <c r="P746" i="9"/>
  <c r="O746" i="9"/>
  <c r="T745" i="9"/>
  <c r="S745" i="9"/>
  <c r="P745" i="9"/>
  <c r="O745" i="9"/>
  <c r="T744" i="9"/>
  <c r="S744" i="9"/>
  <c r="P744" i="9"/>
  <c r="O744" i="9"/>
  <c r="T743" i="9"/>
  <c r="S743" i="9"/>
  <c r="P743" i="9"/>
  <c r="O743" i="9"/>
  <c r="T742" i="9"/>
  <c r="S742" i="9"/>
  <c r="P742" i="9"/>
  <c r="O742" i="9"/>
  <c r="T741" i="9"/>
  <c r="S741" i="9"/>
  <c r="P741" i="9"/>
  <c r="O741" i="9"/>
  <c r="T740" i="9"/>
  <c r="S740" i="9"/>
  <c r="P740" i="9"/>
  <c r="O740" i="9"/>
  <c r="T739" i="9"/>
  <c r="S739" i="9"/>
  <c r="P739" i="9"/>
  <c r="O739" i="9"/>
  <c r="T738" i="9"/>
  <c r="S738" i="9"/>
  <c r="P738" i="9"/>
  <c r="O738" i="9"/>
  <c r="T737" i="9"/>
  <c r="S737" i="9"/>
  <c r="P737" i="9"/>
  <c r="O737" i="9"/>
  <c r="T736" i="9"/>
  <c r="S736" i="9"/>
  <c r="P736" i="9"/>
  <c r="O736" i="9"/>
  <c r="T735" i="9"/>
  <c r="S735" i="9"/>
  <c r="P735" i="9"/>
  <c r="O735" i="9"/>
  <c r="T734" i="9"/>
  <c r="S734" i="9"/>
  <c r="P734" i="9"/>
  <c r="O734" i="9"/>
  <c r="T733" i="9"/>
  <c r="S733" i="9"/>
  <c r="P733" i="9"/>
  <c r="O733" i="9"/>
  <c r="T732" i="9"/>
  <c r="S732" i="9"/>
  <c r="P732" i="9"/>
  <c r="O732" i="9"/>
  <c r="T731" i="9"/>
  <c r="S731" i="9"/>
  <c r="P731" i="9"/>
  <c r="O731" i="9"/>
  <c r="T730" i="9"/>
  <c r="S730" i="9"/>
  <c r="P730" i="9"/>
  <c r="O730" i="9"/>
  <c r="T729" i="9"/>
  <c r="S729" i="9"/>
  <c r="P729" i="9"/>
  <c r="O729" i="9"/>
  <c r="T728" i="9"/>
  <c r="S728" i="9"/>
  <c r="P728" i="9"/>
  <c r="O728" i="9"/>
  <c r="T727" i="9"/>
  <c r="S727" i="9"/>
  <c r="P727" i="9"/>
  <c r="O727" i="9"/>
  <c r="T726" i="9"/>
  <c r="S726" i="9"/>
  <c r="P726" i="9"/>
  <c r="O726" i="9"/>
  <c r="T725" i="9"/>
  <c r="S725" i="9"/>
  <c r="P725" i="9"/>
  <c r="O725" i="9"/>
  <c r="T724" i="9"/>
  <c r="S724" i="9"/>
  <c r="P724" i="9"/>
  <c r="O724" i="9"/>
  <c r="T723" i="9"/>
  <c r="S723" i="9"/>
  <c r="P723" i="9"/>
  <c r="O723" i="9"/>
  <c r="T722" i="9"/>
  <c r="S722" i="9"/>
  <c r="P722" i="9"/>
  <c r="O722" i="9"/>
  <c r="T721" i="9"/>
  <c r="S721" i="9"/>
  <c r="P721" i="9"/>
  <c r="O721" i="9"/>
  <c r="T720" i="9"/>
  <c r="S720" i="9"/>
  <c r="P720" i="9"/>
  <c r="O720" i="9"/>
  <c r="T719" i="9"/>
  <c r="S719" i="9"/>
  <c r="P719" i="9"/>
  <c r="O719" i="9"/>
  <c r="T718" i="9"/>
  <c r="S718" i="9"/>
  <c r="P718" i="9"/>
  <c r="O718" i="9"/>
  <c r="T717" i="9"/>
  <c r="S717" i="9"/>
  <c r="P717" i="9"/>
  <c r="O717" i="9"/>
  <c r="T716" i="9"/>
  <c r="S716" i="9"/>
  <c r="P716" i="9"/>
  <c r="O716" i="9"/>
  <c r="T715" i="9"/>
  <c r="S715" i="9"/>
  <c r="P715" i="9"/>
  <c r="O715" i="9"/>
  <c r="T714" i="9"/>
  <c r="S714" i="9"/>
  <c r="P714" i="9"/>
  <c r="O714" i="9"/>
  <c r="T713" i="9"/>
  <c r="S713" i="9"/>
  <c r="P713" i="9"/>
  <c r="O713" i="9"/>
  <c r="T712" i="9"/>
  <c r="S712" i="9"/>
  <c r="P712" i="9"/>
  <c r="O712" i="9"/>
  <c r="T711" i="9"/>
  <c r="S711" i="9"/>
  <c r="P711" i="9"/>
  <c r="O711" i="9"/>
  <c r="T710" i="9"/>
  <c r="S710" i="9"/>
  <c r="P710" i="9"/>
  <c r="O710" i="9"/>
  <c r="T709" i="9"/>
  <c r="S709" i="9"/>
  <c r="P709" i="9"/>
  <c r="O709" i="9"/>
  <c r="T708" i="9"/>
  <c r="S708" i="9"/>
  <c r="P708" i="9"/>
  <c r="O708" i="9"/>
  <c r="T707" i="9"/>
  <c r="S707" i="9"/>
  <c r="P707" i="9"/>
  <c r="O707" i="9"/>
  <c r="T706" i="9"/>
  <c r="S706" i="9"/>
  <c r="P706" i="9"/>
  <c r="O706" i="9"/>
  <c r="T705" i="9"/>
  <c r="S705" i="9"/>
  <c r="P705" i="9"/>
  <c r="O705" i="9"/>
  <c r="T704" i="9"/>
  <c r="S704" i="9"/>
  <c r="P704" i="9"/>
  <c r="O704" i="9"/>
  <c r="T703" i="9"/>
  <c r="S703" i="9"/>
  <c r="P703" i="9"/>
  <c r="O703" i="9"/>
  <c r="T702" i="9"/>
  <c r="S702" i="9"/>
  <c r="P702" i="9"/>
  <c r="O702" i="9"/>
  <c r="T701" i="9"/>
  <c r="S701" i="9"/>
  <c r="P701" i="9"/>
  <c r="O701" i="9"/>
  <c r="T700" i="9"/>
  <c r="S700" i="9"/>
  <c r="P700" i="9"/>
  <c r="O700" i="9"/>
  <c r="T699" i="9"/>
  <c r="S699" i="9"/>
  <c r="P699" i="9"/>
  <c r="O699" i="9"/>
  <c r="T698" i="9"/>
  <c r="S698" i="9"/>
  <c r="P698" i="9"/>
  <c r="O698" i="9"/>
  <c r="T697" i="9"/>
  <c r="S697" i="9"/>
  <c r="P697" i="9"/>
  <c r="O697" i="9"/>
  <c r="T696" i="9"/>
  <c r="S696" i="9"/>
  <c r="P696" i="9"/>
  <c r="O696" i="9"/>
  <c r="T695" i="9"/>
  <c r="S695" i="9"/>
  <c r="P695" i="9"/>
  <c r="O695" i="9"/>
  <c r="T694" i="9"/>
  <c r="S694" i="9"/>
  <c r="P694" i="9"/>
  <c r="O694" i="9"/>
  <c r="T693" i="9"/>
  <c r="S693" i="9"/>
  <c r="P693" i="9"/>
  <c r="O693" i="9"/>
  <c r="T692" i="9"/>
  <c r="S692" i="9"/>
  <c r="P692" i="9"/>
  <c r="O692" i="9"/>
  <c r="T691" i="9"/>
  <c r="S691" i="9"/>
  <c r="P691" i="9"/>
  <c r="O691" i="9"/>
  <c r="T690" i="9"/>
  <c r="S690" i="9"/>
  <c r="P690" i="9"/>
  <c r="O690" i="9"/>
  <c r="T689" i="9"/>
  <c r="S689" i="9"/>
  <c r="P689" i="9"/>
  <c r="O689" i="9"/>
  <c r="T688" i="9"/>
  <c r="S688" i="9"/>
  <c r="P688" i="9"/>
  <c r="O688" i="9"/>
  <c r="T687" i="9"/>
  <c r="S687" i="9"/>
  <c r="P687" i="9"/>
  <c r="O687" i="9"/>
  <c r="T686" i="9"/>
  <c r="S686" i="9"/>
  <c r="P686" i="9"/>
  <c r="O686" i="9"/>
  <c r="T685" i="9"/>
  <c r="S685" i="9"/>
  <c r="P685" i="9"/>
  <c r="O685" i="9"/>
  <c r="T684" i="9"/>
  <c r="S684" i="9"/>
  <c r="P684" i="9"/>
  <c r="O684" i="9"/>
  <c r="T683" i="9"/>
  <c r="S683" i="9"/>
  <c r="P683" i="9"/>
  <c r="O683" i="9"/>
  <c r="T682" i="9"/>
  <c r="S682" i="9"/>
  <c r="P682" i="9"/>
  <c r="O682" i="9"/>
  <c r="T681" i="9"/>
  <c r="S681" i="9"/>
  <c r="P681" i="9"/>
  <c r="O681" i="9"/>
  <c r="T680" i="9"/>
  <c r="S680" i="9"/>
  <c r="P680" i="9"/>
  <c r="O680" i="9"/>
  <c r="T679" i="9"/>
  <c r="S679" i="9"/>
  <c r="P679" i="9"/>
  <c r="O679" i="9"/>
  <c r="T678" i="9"/>
  <c r="S678" i="9"/>
  <c r="P678" i="9"/>
  <c r="O678" i="9"/>
  <c r="T677" i="9"/>
  <c r="S677" i="9"/>
  <c r="P677" i="9"/>
  <c r="O677" i="9"/>
  <c r="T676" i="9"/>
  <c r="S676" i="9"/>
  <c r="P676" i="9"/>
  <c r="O676" i="9"/>
  <c r="T675" i="9"/>
  <c r="S675" i="9"/>
  <c r="P675" i="9"/>
  <c r="O675" i="9"/>
  <c r="T674" i="9"/>
  <c r="S674" i="9"/>
  <c r="P674" i="9"/>
  <c r="O674" i="9"/>
  <c r="T673" i="9"/>
  <c r="S673" i="9"/>
  <c r="P673" i="9"/>
  <c r="O673" i="9"/>
  <c r="T672" i="9"/>
  <c r="S672" i="9"/>
  <c r="P672" i="9"/>
  <c r="O672" i="9"/>
  <c r="T671" i="9"/>
  <c r="S671" i="9"/>
  <c r="P671" i="9"/>
  <c r="O671" i="9"/>
  <c r="T670" i="9"/>
  <c r="S670" i="9"/>
  <c r="P670" i="9"/>
  <c r="O670" i="9"/>
  <c r="T669" i="9"/>
  <c r="S669" i="9"/>
  <c r="P669" i="9"/>
  <c r="O669" i="9"/>
  <c r="T668" i="9"/>
  <c r="S668" i="9"/>
  <c r="P668" i="9"/>
  <c r="O668" i="9"/>
  <c r="T667" i="9"/>
  <c r="S667" i="9"/>
  <c r="P667" i="9"/>
  <c r="O667" i="9"/>
  <c r="T666" i="9"/>
  <c r="S666" i="9"/>
  <c r="P666" i="9"/>
  <c r="O666" i="9"/>
  <c r="T665" i="9"/>
  <c r="S665" i="9"/>
  <c r="P665" i="9"/>
  <c r="O665" i="9"/>
  <c r="T664" i="9"/>
  <c r="S664" i="9"/>
  <c r="P664" i="9"/>
  <c r="O664" i="9"/>
  <c r="T663" i="9"/>
  <c r="S663" i="9"/>
  <c r="P663" i="9"/>
  <c r="O663" i="9"/>
  <c r="T662" i="9"/>
  <c r="S662" i="9"/>
  <c r="P662" i="9"/>
  <c r="O662" i="9"/>
  <c r="T661" i="9"/>
  <c r="S661" i="9"/>
  <c r="P661" i="9"/>
  <c r="O661" i="9"/>
  <c r="T660" i="9"/>
  <c r="S660" i="9"/>
  <c r="P660" i="9"/>
  <c r="O660" i="9"/>
  <c r="T659" i="9"/>
  <c r="S659" i="9"/>
  <c r="P659" i="9"/>
  <c r="O659" i="9"/>
  <c r="T658" i="9"/>
  <c r="S658" i="9"/>
  <c r="P658" i="9"/>
  <c r="O658" i="9"/>
  <c r="T657" i="9"/>
  <c r="S657" i="9"/>
  <c r="P657" i="9"/>
  <c r="O657" i="9"/>
  <c r="T656" i="9"/>
  <c r="S656" i="9"/>
  <c r="P656" i="9"/>
  <c r="O656" i="9"/>
  <c r="T655" i="9"/>
  <c r="S655" i="9"/>
  <c r="P655" i="9"/>
  <c r="O655" i="9"/>
  <c r="T654" i="9"/>
  <c r="S654" i="9"/>
  <c r="P654" i="9"/>
  <c r="O654" i="9"/>
  <c r="T653" i="9"/>
  <c r="S653" i="9"/>
  <c r="P653" i="9"/>
  <c r="O653" i="9"/>
  <c r="T652" i="9"/>
  <c r="S652" i="9"/>
  <c r="P652" i="9"/>
  <c r="O652" i="9"/>
  <c r="T651" i="9"/>
  <c r="S651" i="9"/>
  <c r="P651" i="9"/>
  <c r="O651" i="9"/>
  <c r="T650" i="9"/>
  <c r="S650" i="9"/>
  <c r="P650" i="9"/>
  <c r="O650" i="9"/>
  <c r="T649" i="9"/>
  <c r="S649" i="9"/>
  <c r="P649" i="9"/>
  <c r="O649" i="9"/>
  <c r="T648" i="9"/>
  <c r="S648" i="9"/>
  <c r="P648" i="9"/>
  <c r="O648" i="9"/>
  <c r="T647" i="9"/>
  <c r="S647" i="9"/>
  <c r="P647" i="9"/>
  <c r="O647" i="9"/>
  <c r="T646" i="9"/>
  <c r="S646" i="9"/>
  <c r="P646" i="9"/>
  <c r="O646" i="9"/>
  <c r="T645" i="9"/>
  <c r="S645" i="9"/>
  <c r="P645" i="9"/>
  <c r="O645" i="9"/>
  <c r="T644" i="9"/>
  <c r="S644" i="9"/>
  <c r="P644" i="9"/>
  <c r="O644" i="9"/>
  <c r="T643" i="9"/>
  <c r="S643" i="9"/>
  <c r="P643" i="9"/>
  <c r="O643" i="9"/>
  <c r="T642" i="9"/>
  <c r="S642" i="9"/>
  <c r="P642" i="9"/>
  <c r="O642" i="9"/>
  <c r="T641" i="9"/>
  <c r="S641" i="9"/>
  <c r="P641" i="9"/>
  <c r="O641" i="9"/>
  <c r="T640" i="9"/>
  <c r="S640" i="9"/>
  <c r="P640" i="9"/>
  <c r="O640" i="9"/>
  <c r="T639" i="9"/>
  <c r="S639" i="9"/>
  <c r="P639" i="9"/>
  <c r="O639" i="9"/>
  <c r="T638" i="9"/>
  <c r="S638" i="9"/>
  <c r="P638" i="9"/>
  <c r="O638" i="9"/>
  <c r="T637" i="9"/>
  <c r="S637" i="9"/>
  <c r="P637" i="9"/>
  <c r="O637" i="9"/>
  <c r="T636" i="9"/>
  <c r="S636" i="9"/>
  <c r="P636" i="9"/>
  <c r="O636" i="9"/>
  <c r="T635" i="9"/>
  <c r="S635" i="9"/>
  <c r="P635" i="9"/>
  <c r="O635" i="9"/>
  <c r="T634" i="9"/>
  <c r="S634" i="9"/>
  <c r="P634" i="9"/>
  <c r="O634" i="9"/>
  <c r="T633" i="9"/>
  <c r="S633" i="9"/>
  <c r="P633" i="9"/>
  <c r="O633" i="9"/>
  <c r="T632" i="9"/>
  <c r="S632" i="9"/>
  <c r="P632" i="9"/>
  <c r="O632" i="9"/>
  <c r="T631" i="9"/>
  <c r="S631" i="9"/>
  <c r="P631" i="9"/>
  <c r="O631" i="9"/>
  <c r="T630" i="9"/>
  <c r="S630" i="9"/>
  <c r="P630" i="9"/>
  <c r="O630" i="9"/>
  <c r="T629" i="9"/>
  <c r="S629" i="9"/>
  <c r="P629" i="9"/>
  <c r="O629" i="9"/>
  <c r="T628" i="9"/>
  <c r="S628" i="9"/>
  <c r="P628" i="9"/>
  <c r="O628" i="9"/>
  <c r="T627" i="9"/>
  <c r="S627" i="9"/>
  <c r="P627" i="9"/>
  <c r="O627" i="9"/>
  <c r="T626" i="9"/>
  <c r="S626" i="9"/>
  <c r="P626" i="9"/>
  <c r="O626" i="9"/>
  <c r="T625" i="9"/>
  <c r="S625" i="9"/>
  <c r="P625" i="9"/>
  <c r="O625" i="9"/>
  <c r="T624" i="9"/>
  <c r="S624" i="9"/>
  <c r="P624" i="9"/>
  <c r="O624" i="9"/>
  <c r="T623" i="9"/>
  <c r="S623" i="9"/>
  <c r="P623" i="9"/>
  <c r="O623" i="9"/>
  <c r="T622" i="9"/>
  <c r="S622" i="9"/>
  <c r="P622" i="9"/>
  <c r="O622" i="9"/>
  <c r="T621" i="9"/>
  <c r="S621" i="9"/>
  <c r="P621" i="9"/>
  <c r="O621" i="9"/>
  <c r="T620" i="9"/>
  <c r="S620" i="9"/>
  <c r="P620" i="9"/>
  <c r="O620" i="9"/>
  <c r="T619" i="9"/>
  <c r="S619" i="9"/>
  <c r="P619" i="9"/>
  <c r="O619" i="9"/>
  <c r="T618" i="9"/>
  <c r="S618" i="9"/>
  <c r="P618" i="9"/>
  <c r="O618" i="9"/>
  <c r="T617" i="9"/>
  <c r="S617" i="9"/>
  <c r="P617" i="9"/>
  <c r="O617" i="9"/>
  <c r="T616" i="9"/>
  <c r="S616" i="9"/>
  <c r="P616" i="9"/>
  <c r="O616" i="9"/>
  <c r="T615" i="9"/>
  <c r="S615" i="9"/>
  <c r="P615" i="9"/>
  <c r="O615" i="9"/>
  <c r="T614" i="9"/>
  <c r="S614" i="9"/>
  <c r="P614" i="9"/>
  <c r="O614" i="9"/>
  <c r="T613" i="9"/>
  <c r="S613" i="9"/>
  <c r="P613" i="9"/>
  <c r="O613" i="9"/>
  <c r="T612" i="9"/>
  <c r="S612" i="9"/>
  <c r="P612" i="9"/>
  <c r="O612" i="9"/>
  <c r="T611" i="9"/>
  <c r="S611" i="9"/>
  <c r="P611" i="9"/>
  <c r="O611" i="9"/>
  <c r="T610" i="9"/>
  <c r="S610" i="9"/>
  <c r="P610" i="9"/>
  <c r="O610" i="9"/>
  <c r="T609" i="9"/>
  <c r="S609" i="9"/>
  <c r="P609" i="9"/>
  <c r="O609" i="9"/>
  <c r="T608" i="9"/>
  <c r="S608" i="9"/>
  <c r="P608" i="9"/>
  <c r="O608" i="9"/>
  <c r="T607" i="9"/>
  <c r="S607" i="9"/>
  <c r="P607" i="9"/>
  <c r="O607" i="9"/>
  <c r="T606" i="9"/>
  <c r="S606" i="9"/>
  <c r="P606" i="9"/>
  <c r="O606" i="9"/>
  <c r="T605" i="9"/>
  <c r="S605" i="9"/>
  <c r="P605" i="9"/>
  <c r="O605" i="9"/>
  <c r="T604" i="9"/>
  <c r="S604" i="9"/>
  <c r="P604" i="9"/>
  <c r="O604" i="9"/>
  <c r="T603" i="9"/>
  <c r="S603" i="9"/>
  <c r="P603" i="9"/>
  <c r="O603" i="9"/>
  <c r="T602" i="9"/>
  <c r="S602" i="9"/>
  <c r="P602" i="9"/>
  <c r="O602" i="9"/>
  <c r="T601" i="9"/>
  <c r="S601" i="9"/>
  <c r="P601" i="9"/>
  <c r="O601" i="9"/>
  <c r="T600" i="9"/>
  <c r="S600" i="9"/>
  <c r="P600" i="9"/>
  <c r="O600" i="9"/>
  <c r="T599" i="9"/>
  <c r="S599" i="9"/>
  <c r="P599" i="9"/>
  <c r="O599" i="9"/>
  <c r="T598" i="9"/>
  <c r="S598" i="9"/>
  <c r="P598" i="9"/>
  <c r="O598" i="9"/>
  <c r="T597" i="9"/>
  <c r="S597" i="9"/>
  <c r="P597" i="9"/>
  <c r="O597" i="9"/>
  <c r="T596" i="9"/>
  <c r="S596" i="9"/>
  <c r="P596" i="9"/>
  <c r="O596" i="9"/>
  <c r="T595" i="9"/>
  <c r="S595" i="9"/>
  <c r="P595" i="9"/>
  <c r="O595" i="9"/>
  <c r="T594" i="9"/>
  <c r="S594" i="9"/>
  <c r="P594" i="9"/>
  <c r="O594" i="9"/>
  <c r="T593" i="9"/>
  <c r="S593" i="9"/>
  <c r="P593" i="9"/>
  <c r="O593" i="9"/>
  <c r="T592" i="9"/>
  <c r="S592" i="9"/>
  <c r="P592" i="9"/>
  <c r="O592" i="9"/>
  <c r="T591" i="9"/>
  <c r="S591" i="9"/>
  <c r="P591" i="9"/>
  <c r="O591" i="9"/>
  <c r="T590" i="9"/>
  <c r="S590" i="9"/>
  <c r="P590" i="9"/>
  <c r="O590" i="9"/>
  <c r="T589" i="9"/>
  <c r="S589" i="9"/>
  <c r="P589" i="9"/>
  <c r="O589" i="9"/>
  <c r="T588" i="9"/>
  <c r="S588" i="9"/>
  <c r="P588" i="9"/>
  <c r="O588" i="9"/>
  <c r="T587" i="9"/>
  <c r="S587" i="9"/>
  <c r="P587" i="9"/>
  <c r="O587" i="9"/>
  <c r="T586" i="9"/>
  <c r="S586" i="9"/>
  <c r="P586" i="9"/>
  <c r="O586" i="9"/>
  <c r="T585" i="9"/>
  <c r="S585" i="9"/>
  <c r="P585" i="9"/>
  <c r="O585" i="9"/>
  <c r="T584" i="9"/>
  <c r="S584" i="9"/>
  <c r="P584" i="9"/>
  <c r="O584" i="9"/>
  <c r="T583" i="9"/>
  <c r="S583" i="9"/>
  <c r="P583" i="9"/>
  <c r="O583" i="9"/>
  <c r="T582" i="9"/>
  <c r="S582" i="9"/>
  <c r="P582" i="9"/>
  <c r="O582" i="9"/>
  <c r="T581" i="9"/>
  <c r="S581" i="9"/>
  <c r="P581" i="9"/>
  <c r="O581" i="9"/>
  <c r="T580" i="9"/>
  <c r="S580" i="9"/>
  <c r="P580" i="9"/>
  <c r="O580" i="9"/>
  <c r="T579" i="9"/>
  <c r="S579" i="9"/>
  <c r="P579" i="9"/>
  <c r="O579" i="9"/>
  <c r="T578" i="9"/>
  <c r="S578" i="9"/>
  <c r="P578" i="9"/>
  <c r="O578" i="9"/>
  <c r="T577" i="9"/>
  <c r="S577" i="9"/>
  <c r="P577" i="9"/>
  <c r="O577" i="9"/>
  <c r="T576" i="9"/>
  <c r="S576" i="9"/>
  <c r="P576" i="9"/>
  <c r="O576" i="9"/>
  <c r="T575" i="9"/>
  <c r="S575" i="9"/>
  <c r="P575" i="9"/>
  <c r="O575" i="9"/>
  <c r="T574" i="9"/>
  <c r="S574" i="9"/>
  <c r="P574" i="9"/>
  <c r="O574" i="9"/>
  <c r="T573" i="9"/>
  <c r="S573" i="9"/>
  <c r="P573" i="9"/>
  <c r="O573" i="9"/>
  <c r="T572" i="9"/>
  <c r="S572" i="9"/>
  <c r="P572" i="9"/>
  <c r="O572" i="9"/>
  <c r="T571" i="9"/>
  <c r="S571" i="9"/>
  <c r="P571" i="9"/>
  <c r="O571" i="9"/>
  <c r="T570" i="9"/>
  <c r="S570" i="9"/>
  <c r="P570" i="9"/>
  <c r="O570" i="9"/>
  <c r="T569" i="9"/>
  <c r="S569" i="9"/>
  <c r="P569" i="9"/>
  <c r="O569" i="9"/>
  <c r="T568" i="9"/>
  <c r="S568" i="9"/>
  <c r="P568" i="9"/>
  <c r="O568" i="9"/>
  <c r="T567" i="9"/>
  <c r="S567" i="9"/>
  <c r="P567" i="9"/>
  <c r="O567" i="9"/>
  <c r="T566" i="9"/>
  <c r="S566" i="9"/>
  <c r="P566" i="9"/>
  <c r="O566" i="9"/>
  <c r="T565" i="9"/>
  <c r="S565" i="9"/>
  <c r="P565" i="9"/>
  <c r="O565" i="9"/>
  <c r="T564" i="9"/>
  <c r="S564" i="9"/>
  <c r="P564" i="9"/>
  <c r="O564" i="9"/>
  <c r="T563" i="9"/>
  <c r="S563" i="9"/>
  <c r="P563" i="9"/>
  <c r="O563" i="9"/>
  <c r="T562" i="9"/>
  <c r="S562" i="9"/>
  <c r="P562" i="9"/>
  <c r="O562" i="9"/>
  <c r="T561" i="9"/>
  <c r="S561" i="9"/>
  <c r="P561" i="9"/>
  <c r="O561" i="9"/>
  <c r="T560" i="9"/>
  <c r="S560" i="9"/>
  <c r="P560" i="9"/>
  <c r="O560" i="9"/>
  <c r="T559" i="9"/>
  <c r="S559" i="9"/>
  <c r="P559" i="9"/>
  <c r="O559" i="9"/>
  <c r="T558" i="9"/>
  <c r="S558" i="9"/>
  <c r="P558" i="9"/>
  <c r="O558" i="9"/>
  <c r="T557" i="9"/>
  <c r="S557" i="9"/>
  <c r="P557" i="9"/>
  <c r="O557" i="9"/>
  <c r="T556" i="9"/>
  <c r="S556" i="9"/>
  <c r="P556" i="9"/>
  <c r="O556" i="9"/>
  <c r="T555" i="9"/>
  <c r="S555" i="9"/>
  <c r="P555" i="9"/>
  <c r="O555" i="9"/>
  <c r="T554" i="9"/>
  <c r="S554" i="9"/>
  <c r="P554" i="9"/>
  <c r="O554" i="9"/>
  <c r="T553" i="9"/>
  <c r="S553" i="9"/>
  <c r="P553" i="9"/>
  <c r="O553" i="9"/>
  <c r="T552" i="9"/>
  <c r="S552" i="9"/>
  <c r="P552" i="9"/>
  <c r="O552" i="9"/>
  <c r="T551" i="9"/>
  <c r="S551" i="9"/>
  <c r="P551" i="9"/>
  <c r="O551" i="9"/>
  <c r="T550" i="9"/>
  <c r="S550" i="9"/>
  <c r="P550" i="9"/>
  <c r="O550" i="9"/>
  <c r="T549" i="9"/>
  <c r="S549" i="9"/>
  <c r="P549" i="9"/>
  <c r="O549" i="9"/>
  <c r="T548" i="9"/>
  <c r="S548" i="9"/>
  <c r="P548" i="9"/>
  <c r="O548" i="9"/>
  <c r="T547" i="9"/>
  <c r="S547" i="9"/>
  <c r="P547" i="9"/>
  <c r="O547" i="9"/>
  <c r="T546" i="9"/>
  <c r="S546" i="9"/>
  <c r="P546" i="9"/>
  <c r="O546" i="9"/>
  <c r="T545" i="9"/>
  <c r="S545" i="9"/>
  <c r="P545" i="9"/>
  <c r="O545" i="9"/>
  <c r="T544" i="9"/>
  <c r="S544" i="9"/>
  <c r="P544" i="9"/>
  <c r="O544" i="9"/>
  <c r="T543" i="9"/>
  <c r="S543" i="9"/>
  <c r="P543" i="9"/>
  <c r="O543" i="9"/>
  <c r="T542" i="9"/>
  <c r="S542" i="9"/>
  <c r="P542" i="9"/>
  <c r="O542" i="9"/>
  <c r="T541" i="9"/>
  <c r="S541" i="9"/>
  <c r="P541" i="9"/>
  <c r="O541" i="9"/>
  <c r="T540" i="9"/>
  <c r="S540" i="9"/>
  <c r="P540" i="9"/>
  <c r="O540" i="9"/>
  <c r="T539" i="9"/>
  <c r="S539" i="9"/>
  <c r="P539" i="9"/>
  <c r="O539" i="9"/>
  <c r="T538" i="9"/>
  <c r="S538" i="9"/>
  <c r="P538" i="9"/>
  <c r="O538" i="9"/>
  <c r="T537" i="9"/>
  <c r="S537" i="9"/>
  <c r="P537" i="9"/>
  <c r="O537" i="9"/>
  <c r="T536" i="9"/>
  <c r="S536" i="9"/>
  <c r="P536" i="9"/>
  <c r="O536" i="9"/>
  <c r="T535" i="9"/>
  <c r="S535" i="9"/>
  <c r="P535" i="9"/>
  <c r="O535" i="9"/>
  <c r="T534" i="9"/>
  <c r="S534" i="9"/>
  <c r="P534" i="9"/>
  <c r="O534" i="9"/>
  <c r="T533" i="9"/>
  <c r="S533" i="9"/>
  <c r="P533" i="9"/>
  <c r="O533" i="9"/>
  <c r="T532" i="9"/>
  <c r="S532" i="9"/>
  <c r="P532" i="9"/>
  <c r="O532" i="9"/>
  <c r="T531" i="9"/>
  <c r="S531" i="9"/>
  <c r="P531" i="9"/>
  <c r="O531" i="9"/>
  <c r="T530" i="9"/>
  <c r="S530" i="9"/>
  <c r="P530" i="9"/>
  <c r="O530" i="9"/>
  <c r="T529" i="9"/>
  <c r="S529" i="9"/>
  <c r="P529" i="9"/>
  <c r="O529" i="9"/>
  <c r="T528" i="9"/>
  <c r="S528" i="9"/>
  <c r="P528" i="9"/>
  <c r="O528" i="9"/>
  <c r="T527" i="9"/>
  <c r="S527" i="9"/>
  <c r="P527" i="9"/>
  <c r="O527" i="9"/>
  <c r="T526" i="9"/>
  <c r="S526" i="9"/>
  <c r="P526" i="9"/>
  <c r="O526" i="9"/>
  <c r="T525" i="9"/>
  <c r="S525" i="9"/>
  <c r="P525" i="9"/>
  <c r="O525" i="9"/>
  <c r="T524" i="9"/>
  <c r="S524" i="9"/>
  <c r="P524" i="9"/>
  <c r="O524" i="9"/>
  <c r="T523" i="9"/>
  <c r="S523" i="9"/>
  <c r="P523" i="9"/>
  <c r="O523" i="9"/>
  <c r="T522" i="9"/>
  <c r="S522" i="9"/>
  <c r="P522" i="9"/>
  <c r="O522" i="9"/>
  <c r="T521" i="9"/>
  <c r="S521" i="9"/>
  <c r="P521" i="9"/>
  <c r="O521" i="9"/>
  <c r="T520" i="9"/>
  <c r="S520" i="9"/>
  <c r="P520" i="9"/>
  <c r="O520" i="9"/>
  <c r="T519" i="9"/>
  <c r="S519" i="9"/>
  <c r="P519" i="9"/>
  <c r="O519" i="9"/>
  <c r="T518" i="9"/>
  <c r="S518" i="9"/>
  <c r="P518" i="9"/>
  <c r="O518" i="9"/>
  <c r="T517" i="9"/>
  <c r="S517" i="9"/>
  <c r="P517" i="9"/>
  <c r="O517" i="9"/>
  <c r="T516" i="9"/>
  <c r="S516" i="9"/>
  <c r="P516" i="9"/>
  <c r="O516" i="9"/>
  <c r="T515" i="9"/>
  <c r="S515" i="9"/>
  <c r="P515" i="9"/>
  <c r="O515" i="9"/>
  <c r="T514" i="9"/>
  <c r="S514" i="9"/>
  <c r="P514" i="9"/>
  <c r="O514" i="9"/>
  <c r="T513" i="9"/>
  <c r="S513" i="9"/>
  <c r="P513" i="9"/>
  <c r="O513" i="9"/>
  <c r="T512" i="9"/>
  <c r="S512" i="9"/>
  <c r="P512" i="9"/>
  <c r="O512" i="9"/>
  <c r="T511" i="9"/>
  <c r="S511" i="9"/>
  <c r="P511" i="9"/>
  <c r="O511" i="9"/>
  <c r="T510" i="9"/>
  <c r="S510" i="9"/>
  <c r="P510" i="9"/>
  <c r="O510" i="9"/>
  <c r="T509" i="9"/>
  <c r="S509" i="9"/>
  <c r="P509" i="9"/>
  <c r="O509" i="9"/>
  <c r="T508" i="9"/>
  <c r="S508" i="9"/>
  <c r="P508" i="9"/>
  <c r="O508" i="9"/>
  <c r="T507" i="9"/>
  <c r="S507" i="9"/>
  <c r="P507" i="9"/>
  <c r="O507" i="9"/>
  <c r="T506" i="9"/>
  <c r="S506" i="9"/>
  <c r="P506" i="9"/>
  <c r="O506" i="9"/>
  <c r="T505" i="9"/>
  <c r="S505" i="9"/>
  <c r="P505" i="9"/>
  <c r="O505" i="9"/>
  <c r="T504" i="9"/>
  <c r="S504" i="9"/>
  <c r="P504" i="9"/>
  <c r="O504" i="9"/>
  <c r="T503" i="9"/>
  <c r="S503" i="9"/>
  <c r="P503" i="9"/>
  <c r="O503" i="9"/>
  <c r="T502" i="9"/>
  <c r="S502" i="9"/>
  <c r="P502" i="9"/>
  <c r="O502" i="9"/>
  <c r="T501" i="9"/>
  <c r="S501" i="9"/>
  <c r="P501" i="9"/>
  <c r="O501" i="9"/>
  <c r="T500" i="9"/>
  <c r="S500" i="9"/>
  <c r="P500" i="9"/>
  <c r="O500" i="9"/>
  <c r="T499" i="9"/>
  <c r="S499" i="9"/>
  <c r="P499" i="9"/>
  <c r="O499" i="9"/>
  <c r="T498" i="9"/>
  <c r="S498" i="9"/>
  <c r="P498" i="9"/>
  <c r="O498" i="9"/>
  <c r="T497" i="9"/>
  <c r="S497" i="9"/>
  <c r="P497" i="9"/>
  <c r="O497" i="9"/>
  <c r="T496" i="9"/>
  <c r="S496" i="9"/>
  <c r="P496" i="9"/>
  <c r="O496" i="9"/>
  <c r="T495" i="9"/>
  <c r="S495" i="9"/>
  <c r="P495" i="9"/>
  <c r="O495" i="9"/>
  <c r="T494" i="9"/>
  <c r="S494" i="9"/>
  <c r="P494" i="9"/>
  <c r="O494" i="9"/>
  <c r="T493" i="9"/>
  <c r="S493" i="9"/>
  <c r="P493" i="9"/>
  <c r="O493" i="9"/>
  <c r="T492" i="9"/>
  <c r="S492" i="9"/>
  <c r="P492" i="9"/>
  <c r="O492" i="9"/>
  <c r="T491" i="9"/>
  <c r="S491" i="9"/>
  <c r="P491" i="9"/>
  <c r="O491" i="9"/>
  <c r="T490" i="9"/>
  <c r="S490" i="9"/>
  <c r="P490" i="9"/>
  <c r="O490" i="9"/>
  <c r="T489" i="9"/>
  <c r="S489" i="9"/>
  <c r="P489" i="9"/>
  <c r="O489" i="9"/>
  <c r="T488" i="9"/>
  <c r="S488" i="9"/>
  <c r="P488" i="9"/>
  <c r="O488" i="9"/>
  <c r="T487" i="9"/>
  <c r="S487" i="9"/>
  <c r="P487" i="9"/>
  <c r="O487" i="9"/>
  <c r="T486" i="9"/>
  <c r="S486" i="9"/>
  <c r="P486" i="9"/>
  <c r="O486" i="9"/>
  <c r="T485" i="9"/>
  <c r="S485" i="9"/>
  <c r="P485" i="9"/>
  <c r="O485" i="9"/>
  <c r="T484" i="9"/>
  <c r="S484" i="9"/>
  <c r="P484" i="9"/>
  <c r="O484" i="9"/>
  <c r="T483" i="9"/>
  <c r="S483" i="9"/>
  <c r="P483" i="9"/>
  <c r="O483" i="9"/>
  <c r="T482" i="9"/>
  <c r="S482" i="9"/>
  <c r="P482" i="9"/>
  <c r="O482" i="9"/>
  <c r="T481" i="9"/>
  <c r="S481" i="9"/>
  <c r="P481" i="9"/>
  <c r="O481" i="9"/>
  <c r="T480" i="9"/>
  <c r="S480" i="9"/>
  <c r="P480" i="9"/>
  <c r="O480" i="9"/>
  <c r="T479" i="9"/>
  <c r="S479" i="9"/>
  <c r="P479" i="9"/>
  <c r="O479" i="9"/>
  <c r="T478" i="9"/>
  <c r="S478" i="9"/>
  <c r="P478" i="9"/>
  <c r="O478" i="9"/>
  <c r="T477" i="9"/>
  <c r="S477" i="9"/>
  <c r="P477" i="9"/>
  <c r="O477" i="9"/>
  <c r="T476" i="9"/>
  <c r="S476" i="9"/>
  <c r="P476" i="9"/>
  <c r="O476" i="9"/>
  <c r="T475" i="9"/>
  <c r="S475" i="9"/>
  <c r="P475" i="9"/>
  <c r="O475" i="9"/>
  <c r="T474" i="9"/>
  <c r="S474" i="9"/>
  <c r="P474" i="9"/>
  <c r="O474" i="9"/>
  <c r="T473" i="9"/>
  <c r="S473" i="9"/>
  <c r="P473" i="9"/>
  <c r="O473" i="9"/>
  <c r="T472" i="9"/>
  <c r="S472" i="9"/>
  <c r="P472" i="9"/>
  <c r="O472" i="9"/>
  <c r="T471" i="9"/>
  <c r="S471" i="9"/>
  <c r="P471" i="9"/>
  <c r="O471" i="9"/>
  <c r="T470" i="9"/>
  <c r="S470" i="9"/>
  <c r="P470" i="9"/>
  <c r="O470" i="9"/>
  <c r="T469" i="9"/>
  <c r="S469" i="9"/>
  <c r="P469" i="9"/>
  <c r="O469" i="9"/>
  <c r="T468" i="9"/>
  <c r="S468" i="9"/>
  <c r="P468" i="9"/>
  <c r="O468" i="9"/>
  <c r="T467" i="9"/>
  <c r="S467" i="9"/>
  <c r="P467" i="9"/>
  <c r="O467" i="9"/>
  <c r="T466" i="9"/>
  <c r="S466" i="9"/>
  <c r="P466" i="9"/>
  <c r="O466" i="9"/>
  <c r="T465" i="9"/>
  <c r="S465" i="9"/>
  <c r="P465" i="9"/>
  <c r="O465" i="9"/>
  <c r="T464" i="9"/>
  <c r="S464" i="9"/>
  <c r="P464" i="9"/>
  <c r="O464" i="9"/>
  <c r="T463" i="9"/>
  <c r="S463" i="9"/>
  <c r="P463" i="9"/>
  <c r="O463" i="9"/>
  <c r="T462" i="9"/>
  <c r="S462" i="9"/>
  <c r="P462" i="9"/>
  <c r="O462" i="9"/>
  <c r="T461" i="9"/>
  <c r="S461" i="9"/>
  <c r="P461" i="9"/>
  <c r="O461" i="9"/>
  <c r="T460" i="9"/>
  <c r="S460" i="9"/>
  <c r="P460" i="9"/>
  <c r="O460" i="9"/>
  <c r="T459" i="9"/>
  <c r="S459" i="9"/>
  <c r="P459" i="9"/>
  <c r="O459" i="9"/>
  <c r="T458" i="9"/>
  <c r="S458" i="9"/>
  <c r="P458" i="9"/>
  <c r="O458" i="9"/>
  <c r="T457" i="9"/>
  <c r="S457" i="9"/>
  <c r="P457" i="9"/>
  <c r="O457" i="9"/>
  <c r="T456" i="9"/>
  <c r="S456" i="9"/>
  <c r="P456" i="9"/>
  <c r="O456" i="9"/>
  <c r="T455" i="9"/>
  <c r="S455" i="9"/>
  <c r="P455" i="9"/>
  <c r="O455" i="9"/>
  <c r="T454" i="9"/>
  <c r="S454" i="9"/>
  <c r="P454" i="9"/>
  <c r="O454" i="9"/>
  <c r="T453" i="9"/>
  <c r="S453" i="9"/>
  <c r="P453" i="9"/>
  <c r="O453" i="9"/>
  <c r="T452" i="9"/>
  <c r="S452" i="9"/>
  <c r="P452" i="9"/>
  <c r="O452" i="9"/>
  <c r="T451" i="9"/>
  <c r="S451" i="9"/>
  <c r="P451" i="9"/>
  <c r="O451" i="9"/>
  <c r="T450" i="9"/>
  <c r="S450" i="9"/>
  <c r="P450" i="9"/>
  <c r="O450" i="9"/>
  <c r="T449" i="9"/>
  <c r="S449" i="9"/>
  <c r="P449" i="9"/>
  <c r="O449" i="9"/>
  <c r="T448" i="9"/>
  <c r="S448" i="9"/>
  <c r="P448" i="9"/>
  <c r="O448" i="9"/>
  <c r="T447" i="9"/>
  <c r="S447" i="9"/>
  <c r="P447" i="9"/>
  <c r="O447" i="9"/>
  <c r="T446" i="9"/>
  <c r="S446" i="9"/>
  <c r="P446" i="9"/>
  <c r="O446" i="9"/>
  <c r="T445" i="9"/>
  <c r="S445" i="9"/>
  <c r="P445" i="9"/>
  <c r="O445" i="9"/>
  <c r="T444" i="9"/>
  <c r="S444" i="9"/>
  <c r="P444" i="9"/>
  <c r="O444" i="9"/>
  <c r="T443" i="9"/>
  <c r="S443" i="9"/>
  <c r="P443" i="9"/>
  <c r="O443" i="9"/>
  <c r="T442" i="9"/>
  <c r="S442" i="9"/>
  <c r="P442" i="9"/>
  <c r="O442" i="9"/>
  <c r="T441" i="9"/>
  <c r="S441" i="9"/>
  <c r="P441" i="9"/>
  <c r="O441" i="9"/>
  <c r="T440" i="9"/>
  <c r="S440" i="9"/>
  <c r="P440" i="9"/>
  <c r="O440" i="9"/>
  <c r="T439" i="9"/>
  <c r="S439" i="9"/>
  <c r="P439" i="9"/>
  <c r="O439" i="9"/>
  <c r="T438" i="9"/>
  <c r="S438" i="9"/>
  <c r="P438" i="9"/>
  <c r="O438" i="9"/>
  <c r="T437" i="9"/>
  <c r="S437" i="9"/>
  <c r="P437" i="9"/>
  <c r="O437" i="9"/>
  <c r="T436" i="9"/>
  <c r="S436" i="9"/>
  <c r="P436" i="9"/>
  <c r="O436" i="9"/>
  <c r="T435" i="9"/>
  <c r="S435" i="9"/>
  <c r="P435" i="9"/>
  <c r="O435" i="9"/>
  <c r="T434" i="9"/>
  <c r="S434" i="9"/>
  <c r="P434" i="9"/>
  <c r="O434" i="9"/>
  <c r="T433" i="9"/>
  <c r="S433" i="9"/>
  <c r="P433" i="9"/>
  <c r="O433" i="9"/>
  <c r="T432" i="9"/>
  <c r="S432" i="9"/>
  <c r="P432" i="9"/>
  <c r="O432" i="9"/>
  <c r="T431" i="9"/>
  <c r="S431" i="9"/>
  <c r="P431" i="9"/>
  <c r="O431" i="9"/>
  <c r="T430" i="9"/>
  <c r="S430" i="9"/>
  <c r="P430" i="9"/>
  <c r="O430" i="9"/>
  <c r="T429" i="9"/>
  <c r="S429" i="9"/>
  <c r="P429" i="9"/>
  <c r="O429" i="9"/>
  <c r="T428" i="9"/>
  <c r="S428" i="9"/>
  <c r="P428" i="9"/>
  <c r="O428" i="9"/>
  <c r="T427" i="9"/>
  <c r="S427" i="9"/>
  <c r="P427" i="9"/>
  <c r="O427" i="9"/>
  <c r="T426" i="9"/>
  <c r="S426" i="9"/>
  <c r="P426" i="9"/>
  <c r="O426" i="9"/>
  <c r="T425" i="9"/>
  <c r="S425" i="9"/>
  <c r="P425" i="9"/>
  <c r="O425" i="9"/>
  <c r="T424" i="9"/>
  <c r="S424" i="9"/>
  <c r="P424" i="9"/>
  <c r="O424" i="9"/>
  <c r="T423" i="9"/>
  <c r="S423" i="9"/>
  <c r="P423" i="9"/>
  <c r="O423" i="9"/>
  <c r="T422" i="9"/>
  <c r="S422" i="9"/>
  <c r="P422" i="9"/>
  <c r="O422" i="9"/>
  <c r="T421" i="9"/>
  <c r="S421" i="9"/>
  <c r="P421" i="9"/>
  <c r="O421" i="9"/>
  <c r="T420" i="9"/>
  <c r="S420" i="9"/>
  <c r="P420" i="9"/>
  <c r="O420" i="9"/>
  <c r="T419" i="9"/>
  <c r="S419" i="9"/>
  <c r="P419" i="9"/>
  <c r="O419" i="9"/>
  <c r="T418" i="9"/>
  <c r="S418" i="9"/>
  <c r="P418" i="9"/>
  <c r="O418" i="9"/>
  <c r="T417" i="9"/>
  <c r="S417" i="9"/>
  <c r="P417" i="9"/>
  <c r="O417" i="9"/>
  <c r="T416" i="9"/>
  <c r="S416" i="9"/>
  <c r="P416" i="9"/>
  <c r="O416" i="9"/>
  <c r="T415" i="9"/>
  <c r="S415" i="9"/>
  <c r="P415" i="9"/>
  <c r="O415" i="9"/>
  <c r="T414" i="9"/>
  <c r="S414" i="9"/>
  <c r="P414" i="9"/>
  <c r="O414" i="9"/>
  <c r="T413" i="9"/>
  <c r="S413" i="9"/>
  <c r="P413" i="9"/>
  <c r="O413" i="9"/>
  <c r="T412" i="9"/>
  <c r="S412" i="9"/>
  <c r="P412" i="9"/>
  <c r="O412" i="9"/>
  <c r="T411" i="9"/>
  <c r="S411" i="9"/>
  <c r="P411" i="9"/>
  <c r="O411" i="9"/>
  <c r="T410" i="9"/>
  <c r="S410" i="9"/>
  <c r="P410" i="9"/>
  <c r="O410" i="9"/>
  <c r="T409" i="9"/>
  <c r="S409" i="9"/>
  <c r="P409" i="9"/>
  <c r="O409" i="9"/>
  <c r="T408" i="9"/>
  <c r="S408" i="9"/>
  <c r="P408" i="9"/>
  <c r="O408" i="9"/>
  <c r="T407" i="9"/>
  <c r="S407" i="9"/>
  <c r="P407" i="9"/>
  <c r="O407" i="9"/>
  <c r="T406" i="9"/>
  <c r="S406" i="9"/>
  <c r="P406" i="9"/>
  <c r="O406" i="9"/>
  <c r="T405" i="9"/>
  <c r="S405" i="9"/>
  <c r="P405" i="9"/>
  <c r="O405" i="9"/>
  <c r="T404" i="9"/>
  <c r="S404" i="9"/>
  <c r="P404" i="9"/>
  <c r="O404" i="9"/>
  <c r="T403" i="9"/>
  <c r="S403" i="9"/>
  <c r="P403" i="9"/>
  <c r="O403" i="9"/>
  <c r="T402" i="9"/>
  <c r="S402" i="9"/>
  <c r="P402" i="9"/>
  <c r="O402" i="9"/>
  <c r="T401" i="9"/>
  <c r="S401" i="9"/>
  <c r="P401" i="9"/>
  <c r="O401" i="9"/>
  <c r="T400" i="9"/>
  <c r="S400" i="9"/>
  <c r="P400" i="9"/>
  <c r="O400" i="9"/>
  <c r="T399" i="9"/>
  <c r="S399" i="9"/>
  <c r="P399" i="9"/>
  <c r="O399" i="9"/>
  <c r="T398" i="9"/>
  <c r="S398" i="9"/>
  <c r="P398" i="9"/>
  <c r="O398" i="9"/>
  <c r="T397" i="9"/>
  <c r="S397" i="9"/>
  <c r="P397" i="9"/>
  <c r="O397" i="9"/>
  <c r="T396" i="9"/>
  <c r="S396" i="9"/>
  <c r="P396" i="9"/>
  <c r="O396" i="9"/>
  <c r="T395" i="9"/>
  <c r="S395" i="9"/>
  <c r="P395" i="9"/>
  <c r="O395" i="9"/>
  <c r="T394" i="9"/>
  <c r="S394" i="9"/>
  <c r="P394" i="9"/>
  <c r="O394" i="9"/>
  <c r="T393" i="9"/>
  <c r="S393" i="9"/>
  <c r="P393" i="9"/>
  <c r="O393" i="9"/>
  <c r="T392" i="9"/>
  <c r="S392" i="9"/>
  <c r="P392" i="9"/>
  <c r="O392" i="9"/>
  <c r="T391" i="9"/>
  <c r="S391" i="9"/>
  <c r="P391" i="9"/>
  <c r="O391" i="9"/>
  <c r="T390" i="9"/>
  <c r="S390" i="9"/>
  <c r="P390" i="9"/>
  <c r="O390" i="9"/>
  <c r="T389" i="9"/>
  <c r="S389" i="9"/>
  <c r="P389" i="9"/>
  <c r="O389" i="9"/>
  <c r="T388" i="9"/>
  <c r="S388" i="9"/>
  <c r="P388" i="9"/>
  <c r="O388" i="9"/>
  <c r="T387" i="9"/>
  <c r="S387" i="9"/>
  <c r="P387" i="9"/>
  <c r="O387" i="9"/>
  <c r="T386" i="9"/>
  <c r="S386" i="9"/>
  <c r="P386" i="9"/>
  <c r="O386" i="9"/>
  <c r="T385" i="9"/>
  <c r="S385" i="9"/>
  <c r="P385" i="9"/>
  <c r="O385" i="9"/>
  <c r="T384" i="9"/>
  <c r="S384" i="9"/>
  <c r="P384" i="9"/>
  <c r="O384" i="9"/>
  <c r="T383" i="9"/>
  <c r="S383" i="9"/>
  <c r="P383" i="9"/>
  <c r="O383" i="9"/>
  <c r="T382" i="9"/>
  <c r="S382" i="9"/>
  <c r="P382" i="9"/>
  <c r="O382" i="9"/>
  <c r="T381" i="9"/>
  <c r="S381" i="9"/>
  <c r="P381" i="9"/>
  <c r="O381" i="9"/>
  <c r="T380" i="9"/>
  <c r="S380" i="9"/>
  <c r="P380" i="9"/>
  <c r="O380" i="9"/>
  <c r="T379" i="9"/>
  <c r="S379" i="9"/>
  <c r="P379" i="9"/>
  <c r="O379" i="9"/>
  <c r="T378" i="9"/>
  <c r="S378" i="9"/>
  <c r="P378" i="9"/>
  <c r="O378" i="9"/>
  <c r="T377" i="9"/>
  <c r="S377" i="9"/>
  <c r="P377" i="9"/>
  <c r="O377" i="9"/>
  <c r="T376" i="9"/>
  <c r="S376" i="9"/>
  <c r="P376" i="9"/>
  <c r="O376" i="9"/>
  <c r="T375" i="9"/>
  <c r="S375" i="9"/>
  <c r="P375" i="9"/>
  <c r="O375" i="9"/>
  <c r="T374" i="9"/>
  <c r="S374" i="9"/>
  <c r="P374" i="9"/>
  <c r="O374" i="9"/>
  <c r="T373" i="9"/>
  <c r="S373" i="9"/>
  <c r="P373" i="9"/>
  <c r="O373" i="9"/>
  <c r="T372" i="9"/>
  <c r="S372" i="9"/>
  <c r="P372" i="9"/>
  <c r="O372" i="9"/>
  <c r="T371" i="9"/>
  <c r="S371" i="9"/>
  <c r="P371" i="9"/>
  <c r="O371" i="9"/>
  <c r="T370" i="9"/>
  <c r="S370" i="9"/>
  <c r="P370" i="9"/>
  <c r="O370" i="9"/>
  <c r="T369" i="9"/>
  <c r="S369" i="9"/>
  <c r="P369" i="9"/>
  <c r="O369" i="9"/>
  <c r="T368" i="9"/>
  <c r="S368" i="9"/>
  <c r="P368" i="9"/>
  <c r="O368" i="9"/>
  <c r="T367" i="9"/>
  <c r="S367" i="9"/>
  <c r="P367" i="9"/>
  <c r="O367" i="9"/>
  <c r="T366" i="9"/>
  <c r="S366" i="9"/>
  <c r="P366" i="9"/>
  <c r="O366" i="9"/>
  <c r="T365" i="9"/>
  <c r="S365" i="9"/>
  <c r="P365" i="9"/>
  <c r="O365" i="9"/>
  <c r="T364" i="9"/>
  <c r="S364" i="9"/>
  <c r="P364" i="9"/>
  <c r="O364" i="9"/>
  <c r="T363" i="9"/>
  <c r="S363" i="9"/>
  <c r="P363" i="9"/>
  <c r="O363" i="9"/>
  <c r="T362" i="9"/>
  <c r="S362" i="9"/>
  <c r="P362" i="9"/>
  <c r="O362" i="9"/>
  <c r="T361" i="9"/>
  <c r="S361" i="9"/>
  <c r="P361" i="9"/>
  <c r="O361" i="9"/>
  <c r="T360" i="9"/>
  <c r="S360" i="9"/>
  <c r="P360" i="9"/>
  <c r="O360" i="9"/>
  <c r="T359" i="9"/>
  <c r="S359" i="9"/>
  <c r="P359" i="9"/>
  <c r="O359" i="9"/>
  <c r="T358" i="9"/>
  <c r="S358" i="9"/>
  <c r="P358" i="9"/>
  <c r="O358" i="9"/>
  <c r="T357" i="9"/>
  <c r="S357" i="9"/>
  <c r="P357" i="9"/>
  <c r="O357" i="9"/>
  <c r="T356" i="9"/>
  <c r="S356" i="9"/>
  <c r="P356" i="9"/>
  <c r="O356" i="9"/>
  <c r="T355" i="9"/>
  <c r="S355" i="9"/>
  <c r="P355" i="9"/>
  <c r="O355" i="9"/>
  <c r="T354" i="9"/>
  <c r="S354" i="9"/>
  <c r="P354" i="9"/>
  <c r="O354" i="9"/>
  <c r="T353" i="9"/>
  <c r="S353" i="9"/>
  <c r="P353" i="9"/>
  <c r="O353" i="9"/>
  <c r="T352" i="9"/>
  <c r="S352" i="9"/>
  <c r="P352" i="9"/>
  <c r="O352" i="9"/>
  <c r="T351" i="9"/>
  <c r="S351" i="9"/>
  <c r="P351" i="9"/>
  <c r="O351" i="9"/>
  <c r="T350" i="9"/>
  <c r="S350" i="9"/>
  <c r="P350" i="9"/>
  <c r="O350" i="9"/>
  <c r="T349" i="9"/>
  <c r="S349" i="9"/>
  <c r="P349" i="9"/>
  <c r="O349" i="9"/>
  <c r="T348" i="9"/>
  <c r="S348" i="9"/>
  <c r="P348" i="9"/>
  <c r="O348" i="9"/>
  <c r="T347" i="9"/>
  <c r="S347" i="9"/>
  <c r="P347" i="9"/>
  <c r="O347" i="9"/>
  <c r="T346" i="9"/>
  <c r="S346" i="9"/>
  <c r="P346" i="9"/>
  <c r="O346" i="9"/>
  <c r="T345" i="9"/>
  <c r="S345" i="9"/>
  <c r="P345" i="9"/>
  <c r="O345" i="9"/>
  <c r="T344" i="9"/>
  <c r="S344" i="9"/>
  <c r="P344" i="9"/>
  <c r="O344" i="9"/>
  <c r="T343" i="9"/>
  <c r="S343" i="9"/>
  <c r="P343" i="9"/>
  <c r="O343" i="9"/>
  <c r="T342" i="9"/>
  <c r="S342" i="9"/>
  <c r="P342" i="9"/>
  <c r="O342" i="9"/>
  <c r="T341" i="9"/>
  <c r="S341" i="9"/>
  <c r="P341" i="9"/>
  <c r="O341" i="9"/>
  <c r="T340" i="9"/>
  <c r="S340" i="9"/>
  <c r="P340" i="9"/>
  <c r="O340" i="9"/>
  <c r="T339" i="9"/>
  <c r="S339" i="9"/>
  <c r="P339" i="9"/>
  <c r="O339" i="9"/>
  <c r="T338" i="9"/>
  <c r="S338" i="9"/>
  <c r="P338" i="9"/>
  <c r="O338" i="9"/>
  <c r="T337" i="9"/>
  <c r="S337" i="9"/>
  <c r="P337" i="9"/>
  <c r="O337" i="9"/>
  <c r="T336" i="9"/>
  <c r="S336" i="9"/>
  <c r="P336" i="9"/>
  <c r="O336" i="9"/>
  <c r="T335" i="9"/>
  <c r="S335" i="9"/>
  <c r="P335" i="9"/>
  <c r="O335" i="9"/>
  <c r="T334" i="9"/>
  <c r="S334" i="9"/>
  <c r="P334" i="9"/>
  <c r="O334" i="9"/>
  <c r="T333" i="9"/>
  <c r="S333" i="9"/>
  <c r="P333" i="9"/>
  <c r="O333" i="9"/>
  <c r="T332" i="9"/>
  <c r="S332" i="9"/>
  <c r="P332" i="9"/>
  <c r="O332" i="9"/>
  <c r="T331" i="9"/>
  <c r="S331" i="9"/>
  <c r="P331" i="9"/>
  <c r="O331" i="9"/>
  <c r="T330" i="9"/>
  <c r="S330" i="9"/>
  <c r="P330" i="9"/>
  <c r="O330" i="9"/>
  <c r="T329" i="9"/>
  <c r="S329" i="9"/>
  <c r="P329" i="9"/>
  <c r="O329" i="9"/>
  <c r="T328" i="9"/>
  <c r="S328" i="9"/>
  <c r="P328" i="9"/>
  <c r="O328" i="9"/>
  <c r="T327" i="9"/>
  <c r="S327" i="9"/>
  <c r="P327" i="9"/>
  <c r="O327" i="9"/>
  <c r="T326" i="9"/>
  <c r="S326" i="9"/>
  <c r="P326" i="9"/>
  <c r="O326" i="9"/>
  <c r="T325" i="9"/>
  <c r="S325" i="9"/>
  <c r="P325" i="9"/>
  <c r="O325" i="9"/>
  <c r="T324" i="9"/>
  <c r="S324" i="9"/>
  <c r="P324" i="9"/>
  <c r="O324" i="9"/>
  <c r="T323" i="9"/>
  <c r="S323" i="9"/>
  <c r="P323" i="9"/>
  <c r="O323" i="9"/>
  <c r="T322" i="9"/>
  <c r="S322" i="9"/>
  <c r="P322" i="9"/>
  <c r="O322" i="9"/>
  <c r="T321" i="9"/>
  <c r="S321" i="9"/>
  <c r="P321" i="9"/>
  <c r="O321" i="9"/>
  <c r="T320" i="9"/>
  <c r="S320" i="9"/>
  <c r="P320" i="9"/>
  <c r="O320" i="9"/>
  <c r="T319" i="9"/>
  <c r="S319" i="9"/>
  <c r="P319" i="9"/>
  <c r="O319" i="9"/>
  <c r="T318" i="9"/>
  <c r="S318" i="9"/>
  <c r="P318" i="9"/>
  <c r="O318" i="9"/>
  <c r="T317" i="9"/>
  <c r="S317" i="9"/>
  <c r="P317" i="9"/>
  <c r="O317" i="9"/>
  <c r="T316" i="9"/>
  <c r="S316" i="9"/>
  <c r="P316" i="9"/>
  <c r="O316" i="9"/>
  <c r="T315" i="9"/>
  <c r="S315" i="9"/>
  <c r="P315" i="9"/>
  <c r="O315" i="9"/>
  <c r="T314" i="9"/>
  <c r="S314" i="9"/>
  <c r="P314" i="9"/>
  <c r="O314" i="9"/>
  <c r="T313" i="9"/>
  <c r="S313" i="9"/>
  <c r="P313" i="9"/>
  <c r="O313" i="9"/>
  <c r="T312" i="9"/>
  <c r="S312" i="9"/>
  <c r="P312" i="9"/>
  <c r="O312" i="9"/>
  <c r="T311" i="9"/>
  <c r="S311" i="9"/>
  <c r="P311" i="9"/>
  <c r="O311" i="9"/>
  <c r="T310" i="9"/>
  <c r="S310" i="9"/>
  <c r="P310" i="9"/>
  <c r="O310" i="9"/>
  <c r="T309" i="9"/>
  <c r="S309" i="9"/>
  <c r="P309" i="9"/>
  <c r="O309" i="9"/>
  <c r="T308" i="9"/>
  <c r="S308" i="9"/>
  <c r="P308" i="9"/>
  <c r="O308" i="9"/>
  <c r="T307" i="9"/>
  <c r="S307" i="9"/>
  <c r="P307" i="9"/>
  <c r="O307" i="9"/>
  <c r="T306" i="9"/>
  <c r="S306" i="9"/>
  <c r="P306" i="9"/>
  <c r="O306" i="9"/>
  <c r="T305" i="9"/>
  <c r="S305" i="9"/>
  <c r="P305" i="9"/>
  <c r="O305" i="9"/>
  <c r="T304" i="9"/>
  <c r="S304" i="9"/>
  <c r="P304" i="9"/>
  <c r="O304" i="9"/>
  <c r="T303" i="9"/>
  <c r="S303" i="9"/>
  <c r="P303" i="9"/>
  <c r="O303" i="9"/>
  <c r="T302" i="9"/>
  <c r="S302" i="9"/>
  <c r="P302" i="9"/>
  <c r="O302" i="9"/>
  <c r="T301" i="9"/>
  <c r="S301" i="9"/>
  <c r="P301" i="9"/>
  <c r="O301" i="9"/>
  <c r="T300" i="9"/>
  <c r="S300" i="9"/>
  <c r="P300" i="9"/>
  <c r="O300" i="9"/>
  <c r="T299" i="9"/>
  <c r="S299" i="9"/>
  <c r="P299" i="9"/>
  <c r="O299" i="9"/>
  <c r="T298" i="9"/>
  <c r="S298" i="9"/>
  <c r="P298" i="9"/>
  <c r="O298" i="9"/>
  <c r="T297" i="9"/>
  <c r="S297" i="9"/>
  <c r="P297" i="9"/>
  <c r="O297" i="9"/>
  <c r="T296" i="9"/>
  <c r="S296" i="9"/>
  <c r="P296" i="9"/>
  <c r="O296" i="9"/>
  <c r="T295" i="9"/>
  <c r="S295" i="9"/>
  <c r="P295" i="9"/>
  <c r="O295" i="9"/>
  <c r="T294" i="9"/>
  <c r="S294" i="9"/>
  <c r="P294" i="9"/>
  <c r="O294" i="9"/>
  <c r="T293" i="9"/>
  <c r="S293" i="9"/>
  <c r="P293" i="9"/>
  <c r="O293" i="9"/>
  <c r="T292" i="9"/>
  <c r="S292" i="9"/>
  <c r="P292" i="9"/>
  <c r="O292" i="9"/>
  <c r="T291" i="9"/>
  <c r="S291" i="9"/>
  <c r="P291" i="9"/>
  <c r="O291" i="9"/>
  <c r="T290" i="9"/>
  <c r="S290" i="9"/>
  <c r="P290" i="9"/>
  <c r="O290" i="9"/>
  <c r="T289" i="9"/>
  <c r="S289" i="9"/>
  <c r="P289" i="9"/>
  <c r="O289" i="9"/>
  <c r="T288" i="9"/>
  <c r="S288" i="9"/>
  <c r="P288" i="9"/>
  <c r="O288" i="9"/>
  <c r="T287" i="9"/>
  <c r="S287" i="9"/>
  <c r="P287" i="9"/>
  <c r="O287" i="9"/>
  <c r="T286" i="9"/>
  <c r="S286" i="9"/>
  <c r="P286" i="9"/>
  <c r="O286" i="9"/>
  <c r="T285" i="9"/>
  <c r="S285" i="9"/>
  <c r="P285" i="9"/>
  <c r="O285" i="9"/>
  <c r="T284" i="9"/>
  <c r="S284" i="9"/>
  <c r="P284" i="9"/>
  <c r="O284" i="9"/>
  <c r="T283" i="9"/>
  <c r="S283" i="9"/>
  <c r="P283" i="9"/>
  <c r="O283" i="9"/>
  <c r="T282" i="9"/>
  <c r="S282" i="9"/>
  <c r="P282" i="9"/>
  <c r="O282" i="9"/>
  <c r="T281" i="9"/>
  <c r="S281" i="9"/>
  <c r="P281" i="9"/>
  <c r="O281" i="9"/>
  <c r="T280" i="9"/>
  <c r="S280" i="9"/>
  <c r="P280" i="9"/>
  <c r="O280" i="9"/>
  <c r="T279" i="9"/>
  <c r="S279" i="9"/>
  <c r="P279" i="9"/>
  <c r="O279" i="9"/>
  <c r="T278" i="9"/>
  <c r="S278" i="9"/>
  <c r="P278" i="9"/>
  <c r="O278" i="9"/>
  <c r="T277" i="9"/>
  <c r="S277" i="9"/>
  <c r="P277" i="9"/>
  <c r="O277" i="9"/>
  <c r="T276" i="9"/>
  <c r="S276" i="9"/>
  <c r="P276" i="9"/>
  <c r="O276" i="9"/>
  <c r="T275" i="9"/>
  <c r="S275" i="9"/>
  <c r="P275" i="9"/>
  <c r="O275" i="9"/>
  <c r="T274" i="9"/>
  <c r="S274" i="9"/>
  <c r="P274" i="9"/>
  <c r="O274" i="9"/>
  <c r="T273" i="9"/>
  <c r="S273" i="9"/>
  <c r="P273" i="9"/>
  <c r="O273" i="9"/>
  <c r="T272" i="9"/>
  <c r="S272" i="9"/>
  <c r="P272" i="9"/>
  <c r="O272" i="9"/>
  <c r="T271" i="9"/>
  <c r="S271" i="9"/>
  <c r="P271" i="9"/>
  <c r="O271" i="9"/>
  <c r="T270" i="9"/>
  <c r="S270" i="9"/>
  <c r="P270" i="9"/>
  <c r="O270" i="9"/>
  <c r="T269" i="9"/>
  <c r="S269" i="9"/>
  <c r="P269" i="9"/>
  <c r="O269" i="9"/>
  <c r="T268" i="9"/>
  <c r="S268" i="9"/>
  <c r="P268" i="9"/>
  <c r="O268" i="9"/>
  <c r="T267" i="9"/>
  <c r="S267" i="9"/>
  <c r="P267" i="9"/>
  <c r="O267" i="9"/>
  <c r="T266" i="9"/>
  <c r="S266" i="9"/>
  <c r="P266" i="9"/>
  <c r="O266" i="9"/>
  <c r="T265" i="9"/>
  <c r="S265" i="9"/>
  <c r="P265" i="9"/>
  <c r="O265" i="9"/>
  <c r="T264" i="9"/>
  <c r="S264" i="9"/>
  <c r="P264" i="9"/>
  <c r="O264" i="9"/>
  <c r="T263" i="9"/>
  <c r="S263" i="9"/>
  <c r="P263" i="9"/>
  <c r="O263" i="9"/>
  <c r="T262" i="9"/>
  <c r="S262" i="9"/>
  <c r="P262" i="9"/>
  <c r="O262" i="9"/>
  <c r="T261" i="9"/>
  <c r="S261" i="9"/>
  <c r="P261" i="9"/>
  <c r="O261" i="9"/>
  <c r="T260" i="9"/>
  <c r="S260" i="9"/>
  <c r="P260" i="9"/>
  <c r="O260" i="9"/>
  <c r="T259" i="9"/>
  <c r="S259" i="9"/>
  <c r="P259" i="9"/>
  <c r="O259" i="9"/>
  <c r="T258" i="9"/>
  <c r="S258" i="9"/>
  <c r="P258" i="9"/>
  <c r="O258" i="9"/>
  <c r="T257" i="9"/>
  <c r="S257" i="9"/>
  <c r="P257" i="9"/>
  <c r="O257" i="9"/>
  <c r="T256" i="9"/>
  <c r="S256" i="9"/>
  <c r="P256" i="9"/>
  <c r="O256" i="9"/>
  <c r="T255" i="9"/>
  <c r="S255" i="9"/>
  <c r="P255" i="9"/>
  <c r="O255" i="9"/>
  <c r="T254" i="9"/>
  <c r="S254" i="9"/>
  <c r="P254" i="9"/>
  <c r="O254" i="9"/>
  <c r="T253" i="9"/>
  <c r="S253" i="9"/>
  <c r="P253" i="9"/>
  <c r="O253" i="9"/>
  <c r="T252" i="9"/>
  <c r="S252" i="9"/>
  <c r="P252" i="9"/>
  <c r="O252" i="9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D3" i="8" l="1"/>
  <c r="D4" i="8"/>
  <c r="D5" i="8"/>
  <c r="D6" i="8"/>
  <c r="C3" i="8"/>
  <c r="C4" i="8"/>
  <c r="C5" i="8"/>
  <c r="C6" i="8"/>
  <c r="C2" i="8"/>
  <c r="D2" i="8" s="1"/>
  <c r="B3" i="8"/>
  <c r="B4" i="8"/>
  <c r="B5" i="8"/>
  <c r="B6" i="8"/>
  <c r="B2" i="8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<sst xmlns="http://schemas.openxmlformats.org/spreadsheetml/2006/main" count="65993" uniqueCount="8400">
  <si>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</si>
  <si>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</si>
  <si>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</si>
  <si>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</si>
  <si>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</si>
  <si>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</si>
  <si>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</si>
  <si>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</si>
  <si>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</si>
  <si>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</si>
  <si>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</si>
  <si>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</si>
  <si>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</si>
  <si>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</si>
  <si>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</si>
  <si>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</si>
  <si>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</si>
  <si>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</si>
  <si>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</si>
  <si>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</si>
  <si>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</si>
  <si>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</si>
  <si>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</si>
  <si>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</si>
  <si>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</si>
  <si>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</si>
  <si>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</si>
  <si>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</si>
  <si>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</si>
  <si>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</si>
  <si>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</si>
  <si>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</si>
  <si>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</si>
  <si>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</si>
  <si>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</si>
  <si>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</si>
  <si>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</si>
  <si>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</si>
  <si>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</si>
  <si>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</si>
  <si>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</si>
  <si>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</si>
  <si>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</si>
  <si>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</si>
  <si>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</si>
  <si>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</si>
  <si>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</si>
  <si>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</si>
  <si>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</si>
  <si>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</si>
  <si>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</si>
  <si>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</si>
  <si>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</si>
  <si>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</si>
  <si>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</si>
  <si>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</si>
  <si>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</si>
  <si>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</si>
  <si>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</si>
  <si>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</si>
  <si>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</si>
  <si>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</si>
  <si>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</si>
  <si>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</si>
  <si>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</si>
  <si>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</si>
  <si>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</si>
  <si>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</si>
  <si>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</si>
  <si>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</si>
  <si>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</si>
  <si>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</si>
  <si>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</si>
  <si>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</si>
  <si>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</si>
  <si>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</si>
  <si>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</si>
  <si>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</si>
  <si>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</si>
  <si>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</si>
  <si>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</si>
  <si>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</si>
  <si>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</si>
  <si>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</si>
  <si>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</si>
  <si>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</si>
  <si>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</si>
  <si>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</si>
  <si>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</si>
  <si>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</si>
  <si>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</si>
  <si>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</si>
  <si>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</si>
  <si>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</si>
  <si>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</si>
  <si>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</si>
  <si>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</si>
  <si>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</si>
  <si>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</si>
  <si>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</si>
  <si>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</si>
  <si>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</si>
  <si>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</si>
  <si>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</si>
  <si>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</si>
  <si>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</si>
  <si>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</si>
  <si>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</si>
  <si>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</si>
  <si>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</si>
  <si>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</si>
  <si>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</si>
  <si>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</si>
  <si>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</si>
  <si>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</si>
  <si>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</si>
  <si>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</si>
  <si>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</si>
  <si>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</si>
  <si>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</si>
  <si>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</si>
  <si>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</si>
  <si>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</si>
  <si>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</si>
  <si>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</si>
  <si>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</si>
  <si>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</si>
  <si>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</si>
  <si>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</si>
  <si>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</si>
  <si>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</si>
  <si>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</si>
  <si>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</si>
  <si>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</si>
  <si>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</si>
  <si>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</si>
  <si>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</si>
  <si>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</si>
  <si>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</si>
  <si>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</si>
  <si>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</si>
  <si>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</si>
  <si>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</si>
  <si>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</si>
  <si>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</si>
  <si>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</si>
  <si>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</si>
  <si>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</si>
  <si>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</si>
  <si>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</si>
  <si>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</si>
  <si>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</si>
  <si>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</si>
  <si>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</si>
  <si>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</si>
  <si>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</si>
  <si>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</si>
  <si>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</si>
  <si>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</si>
  <si>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</si>
  <si>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</si>
  <si>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</si>
  <si>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</si>
  <si>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</si>
  <si>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</si>
  <si>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</si>
  <si>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</si>
  <si>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</si>
  <si>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</si>
  <si>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</si>
  <si>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</si>
  <si>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</si>
  <si>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</si>
  <si>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</si>
  <si>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</si>
  <si>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</si>
  <si>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</si>
  <si>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</si>
  <si>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</si>
  <si>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</si>
  <si>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</si>
  <si>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</si>
  <si>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</si>
  <si>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</si>
  <si>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</si>
  <si>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</si>
  <si>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</si>
  <si>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</si>
  <si>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</si>
  <si>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</si>
  <si>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</si>
  <si>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</si>
  <si>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</si>
  <si>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</si>
  <si>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</si>
  <si>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</si>
  <si>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</si>
  <si>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</si>
  <si>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</si>
  <si>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</si>
  <si>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</si>
  <si>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</si>
  <si>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</si>
  <si>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</si>
  <si>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</si>
  <si>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</si>
  <si>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</si>
  <si>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</si>
  <si>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</si>
  <si>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</si>
  <si>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</si>
  <si>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</si>
  <si>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</si>
  <si>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</si>
  <si>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</si>
  <si>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</si>
  <si>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</si>
  <si>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</si>
  <si>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</si>
  <si>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</si>
  <si>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</si>
  <si>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</si>
  <si>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</si>
  <si>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</si>
  <si>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</si>
  <si>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</si>
  <si>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</si>
  <si>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</si>
  <si>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</si>
  <si>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</si>
  <si>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</si>
  <si>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</si>
  <si>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</si>
  <si>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</si>
  <si>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</si>
  <si>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</si>
  <si>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</si>
  <si>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</si>
  <si>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</si>
  <si>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</si>
  <si>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</si>
  <si>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</si>
  <si>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</si>
  <si>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</si>
  <si>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</si>
  <si>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</si>
  <si>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</si>
  <si>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</si>
  <si>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</si>
  <si>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</si>
  <si>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</si>
  <si>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</si>
  <si>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</si>
  <si>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</si>
  <si>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</si>
  <si>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</si>
  <si>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</si>
  <si>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</si>
  <si>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</si>
  <si>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</si>
  <si>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</si>
  <si>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</si>
  <si>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</si>
  <si>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</si>
  <si>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</si>
  <si>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</si>
  <si>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</si>
  <si>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</si>
  <si>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</si>
  <si>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</si>
  <si>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</si>
  <si>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</si>
  <si>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</si>
  <si>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</si>
  <si>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</si>
  <si>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</si>
  <si>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</si>
  <si>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</si>
  <si>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</si>
  <si>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</si>
  <si>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</si>
  <si>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</si>
  <si>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</si>
  <si>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</si>
  <si>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</si>
  <si>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</si>
  <si>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</si>
  <si>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</si>
  <si>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</si>
  <si>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</si>
  <si>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</si>
  <si>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</si>
  <si>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</si>
  <si>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</si>
  <si>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</si>
  <si>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</si>
  <si>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</si>
  <si>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</si>
  <si>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</si>
  <si>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</si>
  <si>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</si>
  <si>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</si>
  <si>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</si>
  <si>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</si>
  <si>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</si>
  <si>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</si>
  <si>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</si>
  <si>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</si>
  <si>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</si>
  <si>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</si>
  <si>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</si>
  <si>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</si>
  <si>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</si>
  <si>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</si>
  <si>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</si>
  <si>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</si>
  <si>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</si>
  <si>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</si>
  <si>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</si>
  <si>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</si>
  <si>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</si>
  <si>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</si>
  <si>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</si>
  <si>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</si>
  <si>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</si>
  <si>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</si>
  <si>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</si>
  <si>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</si>
  <si>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</si>
  <si>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</si>
  <si>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</si>
  <si>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</si>
  <si>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</si>
  <si>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</si>
  <si>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</si>
  <si>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</si>
  <si>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</si>
  <si>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</si>
  <si>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</si>
  <si>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</si>
  <si>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</si>
  <si>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</si>
  <si>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</si>
  <si>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</si>
  <si>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</si>
  <si>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</si>
  <si>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</si>
  <si>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</si>
  <si>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</si>
  <si>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</si>
  <si>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</si>
  <si>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</si>
  <si>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</si>
  <si>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</si>
  <si>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</si>
  <si>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</si>
  <si>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</si>
  <si>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</si>
  <si>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</si>
  <si>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</si>
  <si>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</si>
  <si>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</si>
  <si>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</si>
  <si>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</si>
  <si>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</si>
  <si>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</si>
  <si>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</si>
  <si>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</si>
  <si>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</si>
  <si>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</si>
  <si>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</si>
  <si>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</si>
  <si>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</si>
  <si>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</si>
  <si>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</si>
  <si>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</si>
  <si>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</si>
  <si>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</si>
  <si>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</si>
  <si>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</si>
  <si>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</si>
  <si>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</si>
  <si>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</si>
  <si>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</si>
  <si>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</si>
  <si>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</si>
  <si>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</si>
  <si>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</si>
  <si>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</si>
  <si>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</si>
  <si>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</si>
  <si>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</si>
  <si>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</si>
  <si>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</si>
  <si>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</si>
  <si>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</si>
  <si>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</si>
  <si>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</si>
  <si>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</si>
  <si>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</si>
  <si>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</si>
  <si>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</si>
  <si>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</si>
  <si>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</si>
  <si>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</si>
  <si>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</si>
  <si>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</si>
  <si>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</si>
  <si>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</si>
  <si>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</si>
  <si>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</si>
  <si>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</si>
  <si>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</si>
  <si>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</si>
  <si>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</si>
  <si>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</si>
  <si>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</si>
  <si>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</si>
  <si>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</si>
  <si>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</si>
  <si>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</si>
  <si>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</si>
  <si>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</si>
  <si>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</si>
  <si>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</si>
  <si>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</si>
  <si>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</si>
  <si>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</si>
  <si>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</si>
  <si>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</si>
  <si>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</si>
  <si>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</si>
  <si>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</si>
  <si>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</si>
  <si>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</si>
  <si>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</si>
  <si>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</si>
  <si>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</si>
  <si>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</si>
  <si>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</si>
  <si>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</si>
  <si>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</si>
  <si>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</si>
  <si>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</si>
  <si>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</si>
  <si>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</si>
  <si>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</si>
  <si>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</si>
  <si>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</si>
  <si>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</si>
  <si>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</si>
  <si>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</si>
  <si>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</si>
  <si>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</si>
  <si>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</si>
  <si>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</si>
  <si>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</si>
  <si>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</si>
  <si>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</si>
  <si>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</si>
  <si>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</si>
  <si>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</si>
  <si>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</si>
  <si>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</si>
  <si>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</si>
  <si>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</si>
  <si>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</si>
  <si>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</si>
  <si>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</si>
  <si>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</si>
  <si>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</si>
  <si>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</si>
  <si>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</si>
  <si>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</si>
  <si>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</si>
  <si>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</si>
  <si>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</si>
  <si>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</si>
  <si>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</si>
  <si>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</si>
  <si>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</si>
  <si>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</si>
  <si>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</si>
  <si>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</si>
  <si>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</si>
  <si>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</si>
  <si>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</si>
  <si>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</si>
  <si>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</si>
  <si>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</si>
  <si>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</si>
  <si>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</si>
  <si>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</si>
  <si>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</si>
  <si>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</si>
  <si>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</si>
  <si>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</si>
  <si>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</si>
  <si>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</si>
  <si>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</si>
  <si>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</si>
  <si>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</si>
  <si>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</si>
  <si>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</si>
  <si>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</si>
  <si>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</si>
  <si>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</si>
  <si>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</si>
  <si>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</si>
  <si>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</si>
  <si>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</si>
  <si>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</si>
  <si>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</si>
  <si>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</si>
  <si>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</si>
  <si>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</si>
  <si>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</si>
  <si>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</si>
  <si>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</si>
  <si>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</si>
  <si>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</si>
  <si>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</si>
  <si>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</si>
  <si>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</si>
  <si>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</si>
  <si>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</si>
  <si>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</si>
  <si>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</si>
  <si>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</si>
  <si>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</si>
  <si>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</si>
  <si>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</si>
  <si>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</si>
  <si>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</si>
  <si>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</si>
  <si>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</si>
  <si>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</si>
  <si>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</si>
  <si>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</si>
  <si>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</si>
  <si>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</si>
  <si>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</si>
  <si>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</si>
  <si>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</si>
  <si>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</si>
  <si>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</si>
  <si>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</si>
  <si>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</si>
  <si>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</si>
  <si>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</si>
  <si>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</si>
  <si>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</si>
  <si>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</si>
  <si>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</si>
  <si>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</si>
  <si>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</si>
  <si>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</si>
  <si>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</si>
  <si>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</si>
  <si>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</si>
  <si>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</si>
  <si>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</si>
  <si>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</si>
  <si>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</si>
  <si>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</si>
  <si>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</si>
  <si>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</si>
  <si>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</si>
  <si>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</si>
  <si>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</si>
  <si>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</si>
  <si>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</si>
  <si>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</si>
  <si>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</si>
  <si>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</si>
  <si>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</si>
  <si>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</si>
  <si>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</si>
  <si>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</si>
  <si>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</si>
  <si>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</si>
  <si>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</si>
  <si>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</si>
  <si>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</si>
  <si>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</si>
  <si>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</si>
  <si>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</si>
  <si>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</si>
  <si>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</si>
  <si>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</si>
  <si>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</si>
  <si>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</si>
  <si>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</si>
  <si>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</si>
  <si>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</si>
  <si>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</si>
  <si>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</si>
  <si>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</si>
  <si>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</si>
  <si>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</si>
  <si>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</si>
  <si>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</si>
  <si>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</si>
  <si>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</si>
  <si>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</si>
  <si>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</si>
  <si>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</si>
  <si>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</si>
  <si>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</si>
  <si>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</si>
  <si>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</si>
  <si>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</si>
  <si>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</si>
  <si>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</si>
  <si>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</si>
  <si>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</si>
  <si>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</si>
  <si>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</si>
  <si>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</si>
  <si>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</si>
  <si>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</si>
  <si>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</si>
  <si>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</si>
  <si>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</si>
  <si>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</si>
  <si>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</si>
  <si>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</si>
  <si>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</si>
  <si>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</si>
  <si>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</si>
  <si>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</si>
  <si>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</si>
  <si>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</si>
  <si>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</si>
  <si>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</si>
  <si>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</si>
  <si>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</si>
  <si>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</si>
  <si>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</si>
  <si>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</si>
  <si>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</si>
  <si>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</si>
  <si>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</si>
  <si>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</si>
  <si>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</si>
  <si>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</si>
  <si>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</si>
  <si>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</si>
  <si>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</si>
  <si>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</si>
  <si>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</si>
  <si>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</si>
  <si>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</si>
  <si>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</si>
  <si>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</si>
  <si>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</si>
  <si>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</si>
  <si>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</si>
  <si>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</si>
  <si>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</si>
  <si>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</si>
  <si>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</si>
  <si>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</si>
  <si>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</si>
  <si>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</si>
  <si>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</si>
  <si>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</si>
  <si>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</si>
  <si>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</si>
  <si>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</si>
  <si>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</si>
  <si>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</si>
  <si>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</si>
  <si>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</si>
  <si>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</si>
  <si>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</si>
  <si>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</si>
  <si>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</si>
  <si>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</si>
  <si>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</si>
  <si>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</si>
  <si>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</si>
  <si>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</si>
  <si>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</si>
  <si>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</si>
  <si>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</si>
  <si>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</si>
  <si>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</si>
  <si>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</si>
  <si>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</si>
  <si>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</si>
  <si>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</si>
  <si>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</si>
  <si>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</si>
  <si>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</si>
  <si>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</si>
  <si>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</si>
  <si>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</si>
  <si>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</si>
  <si>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</si>
  <si>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</si>
  <si>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</si>
  <si>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</si>
  <si>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</si>
  <si>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</si>
  <si>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</si>
  <si>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</si>
  <si>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</si>
  <si>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</si>
  <si>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</si>
  <si>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</si>
  <si>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</si>
  <si>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</si>
  <si>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</si>
  <si>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</si>
  <si>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</si>
  <si>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</si>
  <si>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</si>
  <si>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</si>
  <si>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</si>
  <si>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</si>
  <si>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</si>
  <si>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</si>
  <si>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</si>
  <si>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</si>
  <si>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</si>
  <si>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</si>
  <si>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</si>
  <si>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</si>
  <si>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</si>
  <si>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</si>
  <si>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</si>
  <si>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</si>
  <si>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</si>
  <si>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</si>
  <si>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</si>
  <si>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</si>
  <si>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</si>
  <si>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</si>
  <si>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</si>
  <si>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</si>
  <si>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</si>
  <si>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</si>
  <si>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</si>
  <si>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</si>
  <si>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</si>
  <si>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</si>
  <si>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</si>
  <si>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</si>
  <si>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</si>
  <si>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</si>
  <si>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</si>
  <si>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</si>
  <si>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</si>
  <si>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</si>
  <si>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</si>
  <si>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</si>
  <si>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</si>
  <si>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</si>
  <si>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</si>
  <si>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</si>
  <si>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</si>
  <si>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</si>
  <si>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</si>
  <si>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</si>
  <si>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</si>
  <si>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</si>
  <si>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</si>
  <si>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</si>
  <si>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</si>
  <si>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</si>
  <si>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</si>
  <si>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</si>
  <si>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</si>
  <si>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</si>
  <si>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</si>
  <si>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</si>
  <si>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</si>
  <si>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</si>
  <si>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</si>
  <si>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</si>
  <si>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</si>
  <si>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</si>
  <si>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</si>
  <si>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</si>
  <si>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</si>
  <si>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</si>
  <si>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</si>
  <si>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</si>
  <si>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</si>
  <si>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</si>
  <si>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</si>
  <si>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</si>
  <si>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</si>
  <si>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</si>
  <si>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</si>
  <si>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</si>
  <si>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</si>
  <si>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</si>
  <si>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</si>
  <si>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</si>
  <si>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</si>
  <si>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</si>
  <si>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</si>
  <si>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</si>
  <si>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</si>
  <si>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</si>
  <si>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</si>
  <si>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</si>
  <si>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</si>
  <si>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</si>
  <si>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</si>
  <si>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</si>
  <si>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</si>
  <si>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</si>
  <si>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</si>
  <si>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</si>
  <si>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</si>
  <si>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</si>
  <si>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</si>
  <si>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</si>
  <si>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</si>
  <si>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</si>
  <si>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</si>
  <si>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</si>
  <si>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</si>
  <si>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</si>
  <si>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</si>
  <si>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</si>
  <si>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</si>
  <si>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</si>
  <si>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</si>
  <si>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</si>
  <si>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</si>
  <si>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</si>
  <si>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</si>
  <si>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</si>
  <si>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</si>
  <si>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</si>
  <si>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</si>
  <si>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</si>
  <si>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</si>
  <si>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</si>
  <si>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</si>
  <si>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</si>
  <si>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</si>
  <si>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</si>
  <si>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</si>
  <si>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</si>
  <si>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</si>
  <si>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</si>
  <si>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</si>
  <si>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</si>
  <si>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</si>
  <si>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</si>
  <si>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</si>
  <si>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</si>
  <si>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</si>
  <si>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</si>
  <si>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</si>
  <si>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</si>
  <si>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</si>
  <si>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</si>
  <si>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</si>
  <si>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</si>
  <si>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</si>
  <si>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</si>
  <si>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</si>
  <si>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</si>
  <si>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</si>
  <si>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</si>
  <si>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</si>
  <si>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</si>
  <si>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</si>
  <si>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</si>
  <si>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</si>
  <si>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</si>
  <si>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</si>
  <si>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</si>
  <si>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</si>
  <si>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</si>
  <si>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</si>
  <si>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</si>
  <si>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</si>
  <si>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</si>
  <si>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</si>
  <si>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</si>
  <si>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</si>
  <si>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</si>
  <si>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</si>
  <si>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</si>
  <si>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</si>
  <si>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</si>
  <si>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</si>
  <si>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</si>
  <si>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</si>
  <si>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</si>
  <si>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</si>
  <si>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</si>
  <si>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</si>
  <si>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</si>
  <si>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</si>
  <si>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</si>
  <si>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</si>
  <si>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</si>
  <si>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</si>
  <si>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</si>
  <si>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</si>
  <si>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</si>
  <si>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</si>
  <si>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</si>
  <si>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</si>
  <si>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</si>
  <si>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</si>
  <si>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</si>
  <si>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</si>
  <si>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</si>
  <si>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</si>
  <si>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</si>
  <si>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</si>
  <si>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</si>
  <si>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</si>
  <si>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</si>
  <si>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</si>
  <si>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</si>
  <si>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</si>
  <si>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</si>
  <si>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</si>
  <si>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</si>
  <si>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</si>
  <si>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</si>
  <si>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</si>
  <si>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</si>
  <si>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</si>
  <si>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</si>
  <si>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</si>
  <si>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</si>
  <si>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</si>
  <si>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</si>
  <si>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</si>
  <si>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</si>
  <si>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</si>
  <si>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</si>
  <si>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</si>
  <si>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</si>
  <si>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</si>
  <si>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</si>
  <si>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</si>
  <si>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</si>
  <si>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</si>
  <si>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</si>
  <si>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</si>
  <si>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</si>
  <si>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</si>
  <si>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</si>
  <si>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</si>
  <si>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</si>
  <si>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</si>
  <si>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</si>
  <si>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</si>
  <si>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</si>
  <si>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</si>
  <si>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</si>
  <si>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</si>
  <si>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</si>
  <si>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</si>
  <si>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</si>
  <si>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</si>
  <si>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</si>
  <si>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</si>
  <si>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</si>
  <si>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</si>
  <si>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</si>
  <si>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</si>
  <si>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</si>
  <si>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</si>
  <si>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</si>
  <si>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</si>
  <si>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</si>
  <si>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</si>
  <si>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</si>
  <si>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</si>
  <si>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</si>
  <si>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</si>
  <si>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</si>
  <si>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</si>
  <si>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</si>
  <si>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</si>
  <si>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</si>
  <si>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</si>
  <si>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</si>
  <si>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</si>
  <si>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</si>
  <si>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</si>
  <si>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</si>
  <si>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</si>
  <si>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</si>
  <si>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</si>
  <si>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</si>
  <si>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</si>
  <si>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</si>
  <si>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</si>
  <si>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</si>
  <si>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</si>
  <si>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</si>
  <si>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</si>
  <si>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</si>
  <si>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</si>
  <si>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</si>
  <si>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</si>
  <si>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</si>
  <si>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</si>
  <si>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</si>
  <si>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</si>
  <si>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</si>
  <si>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</si>
  <si>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</si>
  <si>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</si>
  <si>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</si>
  <si>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</si>
  <si>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</si>
  <si>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</si>
  <si>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</si>
  <si>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</si>
  <si>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</si>
  <si>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</si>
  <si>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</si>
  <si>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</si>
  <si>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</si>
  <si>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</si>
  <si>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</si>
  <si>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</si>
  <si>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</si>
  <si>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</si>
  <si>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</si>
  <si>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</si>
  <si>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</si>
  <si>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</si>
  <si>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</si>
  <si>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</si>
  <si>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</si>
  <si>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</si>
  <si>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</si>
  <si>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</si>
  <si>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</si>
  <si>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</si>
  <si>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</si>
  <si>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</si>
  <si>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</si>
  <si>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</si>
  <si>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</si>
  <si>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</si>
  <si>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</si>
  <si>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</si>
  <si>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</si>
  <si>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</si>
  <si>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</si>
  <si>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</si>
  <si>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</si>
  <si>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</si>
  <si>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</si>
  <si>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</si>
  <si>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</si>
  <si>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</si>
  <si>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</si>
  <si>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</si>
  <si>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</si>
  <si>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</si>
  <si>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</si>
  <si>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</si>
  <si>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</si>
  <si>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</si>
  <si>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</si>
  <si>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</si>
  <si>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</si>
  <si>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</si>
  <si>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</si>
  <si>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</si>
  <si>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</si>
  <si>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</si>
  <si>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</si>
  <si>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</si>
  <si>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</si>
  <si>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</si>
  <si>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</si>
  <si>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</si>
  <si>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</si>
  <si>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</si>
  <si>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</si>
  <si>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</si>
  <si>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</si>
  <si>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</si>
  <si>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</si>
  <si>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</si>
  <si>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</si>
  <si>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</si>
  <si>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</si>
  <si>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</si>
  <si>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</si>
  <si>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</si>
  <si>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</si>
  <si>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</si>
  <si>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</si>
  <si>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</si>
  <si>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</si>
  <si>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</si>
  <si>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</si>
  <si>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</si>
  <si>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</si>
  <si>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</si>
  <si>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</si>
  <si>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</si>
  <si>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</si>
  <si>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</si>
  <si>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</si>
  <si>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</si>
  <si>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</si>
  <si>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</si>
  <si>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</si>
  <si>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</si>
  <si>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</si>
  <si>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</si>
  <si>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</si>
  <si>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</si>
  <si>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</si>
  <si>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</si>
  <si>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</si>
  <si>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</si>
  <si>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</si>
  <si>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</si>
  <si>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</si>
  <si>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</si>
  <si>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</si>
  <si>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</si>
  <si>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</si>
  <si>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</si>
  <si>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</si>
  <si>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</si>
  <si>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</si>
  <si>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</si>
  <si>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</si>
  <si>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</si>
  <si>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</si>
  <si>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</si>
  <si>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</si>
  <si>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</si>
  <si>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</si>
  <si>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</si>
  <si>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</si>
  <si>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</si>
  <si>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</si>
  <si>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</si>
  <si>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</si>
  <si>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</si>
  <si>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</si>
  <si>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</si>
  <si>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</si>
  <si>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</si>
  <si>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</si>
  <si>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</si>
  <si>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</si>
  <si>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</si>
  <si>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</si>
  <si>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</si>
  <si>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</si>
  <si>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</si>
  <si>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</si>
  <si>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</si>
  <si>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</si>
  <si>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</si>
  <si>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</si>
  <si>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</si>
  <si>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</si>
  <si>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</si>
  <si>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</si>
  <si>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</si>
  <si>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</si>
  <si>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</si>
  <si>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</si>
  <si>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</si>
  <si>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</si>
  <si>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</si>
  <si>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</si>
  <si>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</si>
  <si>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</si>
  <si>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</si>
  <si>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</si>
  <si>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</si>
  <si>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</si>
  <si>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</si>
  <si>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</si>
  <si>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</si>
  <si>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</si>
  <si>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</si>
  <si>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</si>
  <si>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</si>
  <si>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</si>
  <si>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</si>
  <si>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</si>
  <si>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</si>
  <si>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</si>
  <si>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</si>
  <si>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</si>
  <si>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</si>
  <si>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</si>
  <si>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</si>
  <si>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</si>
  <si>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</si>
  <si>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</si>
  <si>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</si>
  <si>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</si>
  <si>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</si>
  <si>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</si>
  <si>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</si>
  <si>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</si>
  <si>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</si>
  <si>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</si>
  <si>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</si>
  <si>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</si>
  <si>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</si>
  <si>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</si>
  <si>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</si>
  <si>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</si>
  <si>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</si>
  <si>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</si>
  <si>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</si>
  <si>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</si>
  <si>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</si>
  <si>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</si>
  <si>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</si>
  <si>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</si>
  <si>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</si>
  <si>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</si>
  <si>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</si>
  <si>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</si>
  <si>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</si>
  <si>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</si>
  <si>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</si>
  <si>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</si>
  <si>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</si>
  <si>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</si>
  <si>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</si>
  <si>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</si>
  <si>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</si>
  <si>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</si>
  <si>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</si>
  <si>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</si>
  <si>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</si>
  <si>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</si>
  <si>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</si>
  <si>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</si>
  <si>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</si>
  <si>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</si>
  <si>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</si>
  <si>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</si>
  <si>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</si>
  <si>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</si>
  <si>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</si>
  <si>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</si>
  <si>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</si>
  <si>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</si>
  <si>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</si>
  <si>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</si>
  <si>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</si>
  <si>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</si>
  <si>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</si>
  <si>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</si>
  <si>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</si>
  <si>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</si>
  <si>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</si>
  <si>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</si>
  <si>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</si>
  <si>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</si>
  <si>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</si>
  <si>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</si>
  <si>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</si>
  <si>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</si>
  <si>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</si>
  <si>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</si>
  <si>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</si>
  <si>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</si>
  <si>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</si>
  <si>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</si>
  <si>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</si>
  <si>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</si>
  <si>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</si>
  <si>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</si>
  <si>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</si>
  <si>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</si>
  <si>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</si>
  <si>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</si>
  <si>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</si>
  <si>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</si>
  <si>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</si>
  <si>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</si>
  <si>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</si>
  <si>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</si>
  <si>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</si>
  <si>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</si>
  <si>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</si>
  <si>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</si>
  <si>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</si>
  <si>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</si>
  <si>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</si>
  <si>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</si>
  <si>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</si>
  <si>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</si>
  <si>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</si>
  <si>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</si>
  <si>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</si>
  <si>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</si>
  <si>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</si>
  <si>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</si>
  <si>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</si>
  <si>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</si>
  <si>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</si>
  <si>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</si>
  <si>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</si>
  <si>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</si>
  <si>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</si>
  <si>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</si>
  <si>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</si>
  <si>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</si>
  <si>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</si>
  <si>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</si>
  <si>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</si>
  <si>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</si>
  <si>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</si>
  <si>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</si>
  <si>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</si>
  <si>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</si>
  <si>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</si>
  <si>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</si>
  <si>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</si>
  <si>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</si>
  <si>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</si>
  <si>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</si>
  <si>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</si>
  <si>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</si>
  <si>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</si>
  <si>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</si>
  <si>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</si>
  <si>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</si>
  <si>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</si>
  <si>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</si>
  <si>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</si>
  <si>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</si>
  <si>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</si>
  <si>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</si>
  <si>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</si>
  <si>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</si>
  <si>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</si>
  <si>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</si>
  <si>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</si>
  <si>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</si>
  <si>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</si>
  <si>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</si>
  <si>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</si>
  <si>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</si>
  <si>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</si>
  <si>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</si>
  <si>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</si>
  <si>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</si>
  <si>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</si>
  <si>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</si>
  <si>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</si>
  <si>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</si>
  <si>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</si>
  <si>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</si>
  <si>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</si>
  <si>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</si>
  <si>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</si>
  <si>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</si>
  <si>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</si>
  <si>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</si>
  <si>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</si>
  <si>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</si>
  <si>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</si>
  <si>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</si>
  <si>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</si>
  <si>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</si>
  <si>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</si>
  <si>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</si>
  <si>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</si>
  <si>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</si>
  <si>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</si>
  <si>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</si>
  <si>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</si>
  <si>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</si>
  <si>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</si>
  <si>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</si>
  <si>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</si>
  <si>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</si>
  <si>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</si>
  <si>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</si>
  <si>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</si>
  <si>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</si>
  <si>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</si>
  <si>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</si>
  <si>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</si>
  <si>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</si>
  <si>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</si>
  <si>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</si>
  <si>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</si>
  <si>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</si>
  <si>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</si>
  <si>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</si>
  <si>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</si>
  <si>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</si>
  <si>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</si>
  <si>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</si>
  <si>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</si>
  <si>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</si>
  <si>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</si>
  <si>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</si>
  <si>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</si>
  <si>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</si>
  <si>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</si>
  <si>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</si>
  <si>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</si>
  <si>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</si>
  <si>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</si>
  <si>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</si>
  <si>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</si>
  <si>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</si>
  <si>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</si>
  <si>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</si>
  <si>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</si>
  <si>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</si>
  <si>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</si>
  <si>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</si>
  <si>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</si>
  <si>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</si>
  <si>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</si>
  <si>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</si>
  <si>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</si>
  <si>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</si>
  <si>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</si>
  <si>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</si>
  <si>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</si>
  <si>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</si>
  <si>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</si>
  <si>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</si>
  <si>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</si>
  <si>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</si>
  <si>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</si>
  <si>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</si>
  <si>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</si>
  <si>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</si>
  <si>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</si>
  <si>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</si>
  <si>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</si>
  <si>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</si>
  <si>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</si>
  <si>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</si>
  <si>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</si>
  <si>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</si>
  <si>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</si>
  <si>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</si>
  <si>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</si>
  <si>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</si>
  <si>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</si>
  <si>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</si>
  <si>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</si>
  <si>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</si>
  <si>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</si>
  <si>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</si>
  <si>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</si>
  <si>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</si>
  <si>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</si>
  <si>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</si>
  <si>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</si>
  <si>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</si>
  <si>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</si>
  <si>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</si>
  <si>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</si>
  <si>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</si>
  <si>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</si>
  <si>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</si>
  <si>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</si>
  <si>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</si>
  <si>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</si>
  <si>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</si>
  <si>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</si>
  <si>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</si>
  <si>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</si>
  <si>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</si>
  <si>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</si>
  <si>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</si>
  <si>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</si>
  <si>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</si>
  <si>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</si>
  <si>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</si>
  <si>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</si>
  <si>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</si>
  <si>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</si>
  <si>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</si>
  <si>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</si>
  <si>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</si>
  <si>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</si>
  <si>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</si>
  <si>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</si>
  <si>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</si>
  <si>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</si>
  <si>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</si>
  <si>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</si>
  <si>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</si>
  <si>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</si>
  <si>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</si>
  <si>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</si>
  <si>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</si>
  <si>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</si>
  <si>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</si>
  <si>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</si>
  <si>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</si>
  <si>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</si>
  <si>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</si>
  <si>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</si>
  <si>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</si>
  <si>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</si>
  <si>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</si>
  <si>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</si>
  <si>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</si>
  <si>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</si>
  <si>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</si>
  <si>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</si>
  <si>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</si>
  <si>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</si>
  <si>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</si>
  <si>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</si>
  <si>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</si>
  <si>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</si>
  <si>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</si>
  <si>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</si>
  <si>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</si>
  <si>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</si>
  <si>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</si>
  <si>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</si>
  <si>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</si>
  <si>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</si>
  <si>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</si>
  <si>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</si>
  <si>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</si>
  <si>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</si>
  <si>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</si>
  <si>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</si>
  <si>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</si>
  <si>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</si>
  <si>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</si>
  <si>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</si>
  <si>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</si>
  <si>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</si>
  <si>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</si>
  <si>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</si>
  <si>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</si>
  <si>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</si>
  <si>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</si>
  <si>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</si>
  <si>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</si>
  <si>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</si>
  <si>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</si>
  <si>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</si>
  <si>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</si>
  <si>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</si>
  <si>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</si>
  <si>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</si>
  <si>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</si>
  <si>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</si>
  <si>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</si>
  <si>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</si>
  <si>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</si>
  <si>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</si>
  <si>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</si>
  <si>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</si>
  <si>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</si>
  <si>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</si>
  <si>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</si>
  <si>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</si>
  <si>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</si>
  <si>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</si>
  <si>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</si>
  <si>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</si>
  <si>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</si>
  <si>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</si>
  <si>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</si>
  <si>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</si>
  <si>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</si>
  <si>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</si>
  <si>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</si>
  <si>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</si>
  <si>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</si>
  <si>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</si>
  <si>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</si>
  <si>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</si>
  <si>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</si>
  <si>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</si>
  <si>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</si>
  <si>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</si>
  <si>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</si>
  <si>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</si>
  <si>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</si>
  <si>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</si>
  <si>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</si>
  <si>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</si>
  <si>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</si>
  <si>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</si>
  <si>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</si>
  <si>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</si>
  <si>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</si>
  <si>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</si>
  <si>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</si>
  <si>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</si>
  <si>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</si>
  <si>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</si>
  <si>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</si>
  <si>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</si>
  <si>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</si>
  <si>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</si>
  <si>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</si>
  <si>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</si>
  <si>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</si>
  <si>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</si>
  <si>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</si>
  <si>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</si>
  <si>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</si>
  <si>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</si>
  <si>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</si>
  <si>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</si>
  <si>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</si>
  <si>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</si>
  <si>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</si>
  <si>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</si>
  <si>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</si>
  <si>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</si>
  <si>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</si>
  <si>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</si>
  <si>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</si>
  <si>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</si>
  <si>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</si>
  <si>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</si>
  <si>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</si>
  <si>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</si>
  <si>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</si>
  <si>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</si>
  <si>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</si>
  <si>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</si>
  <si>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</si>
  <si>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</si>
  <si>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</si>
  <si>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</si>
  <si>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</si>
  <si>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</si>
  <si>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</si>
  <si>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</si>
  <si>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</si>
  <si>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</si>
  <si>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</si>
  <si>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</si>
  <si>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</si>
  <si>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</si>
  <si>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</si>
  <si>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</si>
  <si>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</si>
  <si>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</si>
  <si>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</si>
  <si>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</si>
  <si>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</si>
  <si>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</si>
  <si>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</si>
  <si>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</si>
  <si>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</si>
  <si>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</si>
  <si>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</si>
  <si>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</si>
  <si>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</si>
  <si>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</si>
  <si>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</si>
  <si>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</si>
  <si>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</si>
  <si>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</si>
  <si>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</si>
  <si>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</si>
  <si>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</si>
  <si>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</si>
  <si>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</si>
  <si>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</si>
  <si>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</si>
  <si>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</si>
  <si>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</si>
  <si>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</si>
  <si>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</si>
  <si>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</si>
  <si>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</si>
  <si>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</si>
  <si>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</si>
  <si>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</si>
  <si>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</si>
  <si>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</si>
  <si>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</si>
  <si>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</si>
  <si>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</si>
  <si>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</si>
  <si>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</si>
  <si>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</si>
  <si>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</si>
  <si>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</si>
  <si>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</si>
  <si>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</si>
  <si>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</si>
  <si>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</si>
  <si>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</si>
  <si>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</si>
  <si>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</si>
  <si>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</si>
  <si>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</si>
  <si>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</si>
  <si>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</si>
  <si>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</si>
  <si>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</si>
  <si>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</si>
  <si>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</si>
  <si>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</si>
  <si>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</si>
  <si>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</si>
  <si>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</si>
  <si>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</si>
  <si>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</si>
  <si>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</si>
  <si>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</si>
  <si>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</si>
  <si>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</si>
  <si>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</si>
  <si>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</si>
  <si>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</si>
  <si>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</si>
  <si>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</si>
  <si>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</si>
  <si>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</si>
  <si>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</si>
  <si>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</si>
  <si>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</si>
  <si>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</si>
  <si>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</si>
  <si>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</si>
  <si>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</si>
  <si>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</si>
  <si>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</si>
  <si>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</si>
  <si>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</si>
  <si>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</si>
  <si>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</si>
  <si>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</si>
  <si>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</si>
  <si>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</si>
  <si>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</si>
  <si>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</si>
  <si>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</si>
  <si>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</si>
  <si>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</si>
  <si>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</si>
  <si>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</si>
  <si>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</si>
  <si>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</si>
  <si>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</si>
  <si>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</si>
  <si>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</si>
  <si>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</si>
  <si>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</si>
  <si>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</si>
  <si>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</si>
  <si>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</si>
  <si>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</si>
  <si>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</si>
  <si>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</si>
  <si>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</si>
  <si>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</si>
  <si>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</si>
  <si>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</si>
  <si>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</si>
  <si>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</si>
  <si>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</si>
  <si>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</si>
  <si>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</si>
  <si>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</si>
  <si>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</si>
  <si>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</si>
  <si>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</si>
  <si>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</si>
  <si>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</si>
  <si>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</si>
  <si>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</si>
  <si>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</si>
  <si>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</si>
  <si>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</si>
  <si>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</si>
  <si>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</si>
  <si>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</si>
  <si>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</si>
  <si>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</si>
  <si>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</si>
  <si>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</si>
  <si>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</si>
  <si>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</si>
  <si>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</si>
  <si>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</si>
  <si>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</si>
  <si>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</si>
  <si>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</si>
  <si>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</si>
  <si>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</si>
  <si>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</si>
  <si>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</si>
  <si>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</si>
  <si>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</si>
  <si>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</si>
  <si>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</si>
  <si>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</si>
  <si>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</si>
  <si>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</si>
  <si>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</si>
  <si>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</si>
  <si>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</si>
  <si>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</si>
  <si>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</si>
  <si>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</si>
  <si>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</si>
  <si>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</si>
  <si>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</si>
  <si>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</si>
  <si>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</si>
  <si>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</si>
  <si>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</si>
  <si>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</si>
  <si>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</si>
  <si>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</si>
  <si>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</si>
  <si>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</si>
  <si>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</si>
  <si>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</si>
  <si>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</si>
  <si>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</si>
  <si>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</si>
  <si>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</si>
  <si>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</si>
  <si>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</si>
  <si>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</si>
  <si>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</si>
  <si>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</si>
  <si>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</si>
  <si>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</si>
  <si>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</si>
  <si>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</si>
  <si>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</si>
  <si>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</si>
  <si>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</si>
  <si>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</si>
  <si>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</si>
  <si>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</si>
  <si>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</si>
  <si>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</si>
  <si>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</si>
  <si>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</si>
  <si>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</si>
  <si>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</si>
  <si>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</si>
  <si>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</si>
  <si>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</si>
  <si>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</si>
  <si>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</si>
  <si>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</si>
  <si>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</si>
  <si>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</si>
  <si>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</si>
  <si>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</si>
  <si>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</si>
  <si>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</si>
  <si>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</si>
  <si>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</si>
  <si>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</si>
  <si>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</si>
  <si>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</si>
  <si>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</si>
  <si>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</si>
  <si>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</si>
  <si>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</si>
  <si>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</si>
  <si>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</si>
  <si>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</si>
  <si>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</si>
  <si>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</si>
  <si>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</si>
  <si>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</si>
  <si>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</si>
  <si>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</si>
  <si>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</si>
  <si>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</si>
  <si>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</si>
  <si>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</si>
  <si>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</si>
  <si>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</si>
  <si>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</si>
  <si>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</si>
  <si>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</si>
  <si>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</si>
  <si>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</si>
  <si>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</si>
  <si>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</si>
  <si>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</si>
  <si>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</si>
  <si>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</si>
  <si>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</si>
  <si>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</si>
  <si>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</si>
  <si>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</si>
  <si>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</si>
  <si>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</si>
  <si>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</si>
  <si>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</si>
  <si>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</si>
  <si>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</si>
  <si>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</si>
  <si>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</si>
  <si>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</si>
  <si>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</si>
  <si>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</si>
  <si>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</si>
  <si>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</si>
  <si>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</si>
  <si>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</si>
  <si>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</si>
  <si>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</si>
  <si>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</si>
  <si>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</si>
  <si>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</si>
  <si>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</si>
  <si>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</si>
  <si>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</si>
  <si>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</si>
  <si>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</si>
  <si>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</si>
  <si>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</si>
  <si>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</si>
  <si>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</si>
  <si>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</si>
  <si>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</si>
  <si>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</si>
  <si>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</si>
  <si>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</si>
  <si>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</si>
  <si>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</si>
  <si>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</si>
  <si>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</si>
  <si>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</si>
  <si>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</si>
  <si>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</si>
  <si>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</si>
  <si>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</si>
  <si>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</si>
  <si>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</si>
  <si>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</si>
  <si>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</si>
  <si>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</si>
  <si>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</si>
  <si>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</si>
  <si>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</si>
  <si>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</si>
  <si>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</si>
  <si>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</si>
  <si>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</si>
  <si>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</si>
  <si>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</si>
  <si>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</si>
  <si>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</si>
  <si>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</si>
  <si>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</si>
  <si>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</si>
  <si>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</si>
  <si>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</si>
  <si>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</si>
  <si>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</si>
  <si>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</si>
  <si>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</si>
  <si>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</si>
  <si>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</si>
  <si>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</si>
  <si>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</si>
  <si>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</si>
  <si>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</si>
  <si>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</si>
  <si>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</si>
  <si>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</si>
  <si>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</si>
  <si>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</si>
  <si>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</si>
  <si>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</si>
  <si>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</si>
  <si>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</si>
  <si>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</si>
  <si>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</si>
  <si>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</si>
  <si>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</si>
  <si>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</si>
  <si>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</si>
  <si>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</si>
  <si>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</si>
  <si>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</si>
  <si>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</si>
  <si>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</si>
  <si>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</si>
  <si>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</si>
  <si>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</si>
  <si>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</si>
  <si>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</si>
  <si>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</si>
  <si>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</si>
  <si>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</si>
  <si>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</si>
  <si>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</si>
  <si>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</si>
  <si>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</si>
  <si>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</si>
  <si>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</si>
  <si>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</si>
  <si>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</si>
  <si>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</si>
  <si>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</si>
  <si>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</si>
  <si>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</si>
  <si>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</si>
  <si>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</si>
  <si>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</si>
  <si>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</si>
  <si>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</si>
  <si>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</si>
  <si>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</si>
  <si>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</si>
  <si>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</si>
  <si>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</si>
  <si>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</si>
  <si>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</si>
  <si>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</si>
  <si>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</si>
  <si>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</si>
  <si>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</si>
  <si>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</si>
  <si>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</si>
  <si>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</si>
  <si>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</si>
  <si>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</si>
  <si>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</si>
  <si>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</si>
  <si>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</si>
  <si>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</si>
  <si>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</si>
  <si>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</si>
  <si>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</si>
  <si>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</si>
  <si>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</si>
  <si>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</si>
  <si>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</si>
  <si>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</si>
  <si>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</si>
  <si>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</si>
  <si>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</si>
  <si>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</si>
  <si>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</si>
  <si>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</si>
  <si>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</si>
  <si>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</si>
  <si>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</si>
  <si>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</si>
  <si>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</si>
  <si>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</si>
  <si>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</si>
  <si>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</si>
  <si>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</si>
  <si>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</si>
  <si>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</si>
  <si>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</si>
  <si>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</si>
  <si>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</si>
  <si>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</si>
  <si>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</si>
  <si>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</si>
  <si>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</si>
  <si>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</si>
  <si>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</si>
  <si>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</si>
  <si>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</si>
  <si>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</si>
  <si>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</si>
  <si>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</si>
  <si>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</si>
  <si>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</si>
  <si>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</si>
  <si>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</si>
  <si>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</si>
  <si>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</si>
  <si>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</si>
  <si>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</si>
  <si>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</si>
  <si>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</si>
  <si>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</si>
  <si>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</si>
  <si>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</si>
  <si>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</si>
  <si>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</si>
  <si>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</si>
  <si>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</si>
  <si>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</si>
  <si>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</si>
  <si>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</si>
  <si>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</si>
  <si>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</si>
  <si>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</si>
  <si>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</si>
  <si>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</si>
  <si>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</si>
  <si>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</si>
  <si>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</si>
  <si>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</si>
  <si>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</si>
  <si>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</si>
  <si>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</si>
  <si>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</si>
  <si>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</si>
  <si>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</si>
  <si>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</si>
  <si>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</si>
  <si>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</si>
  <si>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</si>
  <si>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</si>
  <si>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</si>
  <si>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</si>
  <si>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</si>
  <si>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</si>
  <si>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</si>
  <si>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</si>
  <si>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</si>
  <si>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</si>
  <si>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</si>
  <si>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</si>
  <si>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</si>
  <si>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</si>
  <si>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</si>
  <si>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</si>
  <si>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</si>
  <si>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</si>
  <si>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</si>
  <si>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</si>
  <si>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</si>
  <si>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</si>
  <si>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</si>
  <si>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</si>
  <si>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</si>
  <si>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</si>
  <si>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</si>
  <si>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</si>
  <si>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</si>
  <si>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</si>
  <si>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</si>
  <si>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</si>
  <si>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</si>
  <si>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</si>
  <si>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</si>
  <si>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</si>
  <si>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</si>
  <si>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</si>
  <si>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</si>
  <si>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</si>
  <si>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</si>
  <si>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</si>
  <si>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</si>
  <si>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</si>
  <si>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</si>
  <si>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</si>
  <si>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</si>
  <si>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</si>
  <si>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</si>
  <si>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</si>
  <si>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</si>
  <si>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</si>
  <si>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</si>
  <si>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</si>
  <si>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</si>
  <si>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</si>
  <si>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</si>
  <si>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</si>
  <si>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</si>
  <si>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</si>
  <si>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</si>
  <si>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</si>
  <si>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</si>
  <si>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</si>
  <si>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</si>
  <si>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</si>
  <si>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</si>
  <si>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</si>
  <si>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</si>
  <si>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</si>
  <si>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</si>
  <si>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</si>
  <si>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</si>
  <si>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</si>
  <si>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</si>
  <si>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</si>
  <si>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</si>
  <si>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</si>
  <si>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</si>
  <si>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</si>
  <si>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</si>
  <si>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</si>
  <si>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</si>
  <si>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</si>
  <si>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</si>
  <si>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</si>
  <si>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</si>
  <si>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</si>
  <si>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</si>
  <si>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</si>
  <si>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</si>
  <si>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</si>
  <si>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</si>
  <si>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</si>
  <si>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</si>
  <si>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</si>
  <si>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</si>
  <si>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</si>
  <si>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</si>
  <si>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</si>
  <si>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</si>
  <si>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</si>
  <si>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</si>
  <si>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</si>
  <si>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</si>
  <si>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</si>
  <si>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</si>
  <si>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</si>
  <si>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</si>
  <si>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</si>
  <si>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</si>
  <si>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</si>
  <si>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</si>
  <si>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</si>
  <si>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</si>
  <si>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</si>
  <si>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</si>
  <si>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</si>
  <si>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</si>
  <si>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</si>
  <si>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</si>
  <si>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</si>
  <si>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</si>
  <si>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</si>
  <si>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</si>
  <si>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</si>
  <si>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</si>
  <si>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</si>
  <si>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</si>
  <si>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</si>
  <si>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</si>
  <si>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</si>
  <si>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</si>
  <si>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</si>
  <si>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</si>
  <si>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</si>
  <si>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</si>
  <si>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</si>
  <si>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</si>
  <si>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</si>
  <si>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</si>
  <si>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</si>
  <si>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</si>
  <si>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</si>
  <si>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</si>
  <si>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</si>
  <si>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</si>
  <si>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</si>
  <si>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</si>
  <si>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</si>
  <si>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</si>
  <si>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</si>
  <si>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</si>
  <si>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</si>
  <si>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</si>
  <si>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</si>
  <si>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</si>
  <si>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</si>
  <si>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</si>
  <si>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</si>
  <si>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</si>
  <si>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</si>
  <si>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</si>
  <si>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</si>
  <si>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</si>
  <si>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</si>
  <si>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</si>
  <si>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</si>
  <si>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</si>
  <si>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</si>
  <si>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</si>
  <si>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</si>
  <si>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</si>
  <si>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</si>
  <si>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</si>
  <si>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</si>
  <si>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</si>
  <si>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</si>
  <si>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</si>
  <si>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</si>
  <si>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</si>
  <si>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</si>
  <si>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</si>
  <si>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</si>
  <si>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</si>
  <si>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</si>
  <si>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</si>
  <si>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</si>
  <si>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</si>
  <si>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</si>
  <si>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</si>
  <si>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</si>
  <si>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</si>
  <si>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</si>
  <si>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</si>
  <si>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</si>
  <si>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</si>
  <si>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</si>
  <si>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</si>
  <si>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</si>
  <si>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</si>
  <si>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</si>
  <si>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</si>
  <si>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</si>
  <si>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</si>
  <si>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</si>
  <si>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</si>
  <si>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</si>
  <si>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</si>
  <si>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</si>
  <si>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</si>
  <si>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</si>
  <si>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</si>
  <si>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</si>
  <si>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</si>
  <si>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</si>
  <si>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</si>
  <si>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</si>
  <si>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</si>
  <si>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</si>
  <si>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</si>
  <si>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</si>
  <si>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</si>
  <si>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</si>
  <si>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</si>
  <si>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</si>
  <si>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</si>
  <si>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</si>
  <si>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</si>
  <si>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</si>
  <si>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</si>
  <si>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</si>
  <si>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</si>
  <si>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</si>
  <si>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</si>
  <si>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</si>
  <si>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</si>
  <si>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</si>
  <si>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</si>
  <si>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</si>
  <si>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</si>
  <si>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</si>
  <si>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</si>
  <si>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</si>
  <si>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</si>
  <si>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</si>
  <si>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</si>
  <si>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</si>
  <si>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</si>
  <si>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</si>
  <si>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</si>
  <si>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</si>
  <si>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</si>
  <si>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</si>
  <si>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</si>
  <si>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</si>
  <si>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</si>
  <si>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</si>
  <si>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</si>
  <si>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</si>
  <si>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</si>
  <si>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</si>
  <si>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</si>
  <si>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</si>
  <si>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</si>
  <si>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</si>
  <si>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</si>
  <si>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</si>
  <si>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</si>
  <si>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</si>
  <si>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</si>
  <si>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</si>
  <si>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</si>
  <si>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</si>
  <si>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</si>
  <si>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</si>
  <si>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</si>
  <si>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</si>
  <si>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</si>
  <si>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</si>
  <si>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</si>
  <si>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</si>
  <si>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</si>
  <si>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</si>
  <si>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</si>
  <si>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</si>
  <si>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</si>
  <si>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</si>
  <si>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</si>
  <si>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</si>
  <si>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</si>
  <si>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</si>
  <si>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</si>
  <si>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</si>
  <si>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</si>
  <si>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</si>
  <si>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</si>
  <si>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</si>
  <si>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</si>
  <si>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</si>
  <si>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</si>
  <si>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</si>
  <si>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</si>
  <si>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</si>
  <si>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</si>
  <si>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</si>
  <si>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</si>
  <si>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</si>
  <si>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</si>
  <si>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</si>
  <si>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</si>
  <si>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</si>
  <si>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</si>
  <si>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</si>
  <si>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</si>
  <si>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</si>
  <si>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</si>
  <si>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</si>
  <si>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</si>
  <si>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</si>
  <si>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</si>
  <si>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</si>
  <si>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</si>
  <si>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</si>
  <si>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</si>
  <si>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</si>
  <si>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</si>
  <si>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</si>
  <si>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</si>
  <si>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</si>
  <si>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</si>
  <si>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</si>
  <si>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</si>
  <si>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</si>
  <si>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</si>
  <si>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</si>
  <si>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</si>
  <si>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</si>
  <si>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</si>
  <si>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</si>
  <si>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</si>
  <si>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</si>
  <si>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</si>
  <si>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</si>
  <si>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</si>
  <si>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</si>
  <si>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</si>
  <si>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</si>
  <si>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</si>
  <si>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</si>
  <si>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</si>
  <si>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</si>
  <si>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</si>
  <si>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</si>
  <si>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</si>
  <si>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</si>
  <si>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</si>
  <si>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</si>
  <si>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</si>
  <si>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</si>
  <si>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</si>
  <si>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</si>
  <si>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</si>
  <si>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</si>
  <si>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</si>
  <si>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</si>
  <si>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</si>
  <si>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</si>
  <si>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</si>
  <si>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</si>
  <si>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</si>
  <si>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</si>
  <si>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</si>
  <si>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</si>
  <si>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</si>
  <si>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</si>
  <si>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</si>
  <si>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</si>
  <si>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</si>
  <si>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</si>
  <si>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</si>
  <si>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</si>
  <si>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</si>
  <si>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</si>
  <si>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</si>
  <si>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</si>
  <si>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</si>
  <si>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</si>
  <si>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</si>
  <si>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</si>
  <si>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</si>
  <si>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</si>
  <si>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</si>
  <si>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</si>
  <si>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</si>
  <si>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</si>
  <si>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</si>
  <si>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</si>
  <si>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</si>
  <si>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</si>
  <si>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</si>
  <si>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</si>
  <si>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</si>
  <si>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</si>
  <si>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</si>
  <si>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</si>
  <si>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</si>
  <si>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</si>
  <si>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</si>
  <si>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</si>
  <si>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</si>
  <si>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</si>
  <si>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</si>
  <si>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</si>
  <si>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</si>
  <si>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</si>
  <si>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</si>
  <si>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</si>
  <si>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</si>
  <si>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</si>
  <si>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</si>
  <si>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</si>
  <si>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</si>
  <si>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</si>
  <si>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</si>
  <si>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</si>
  <si>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</si>
  <si>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</si>
  <si>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</si>
  <si>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</si>
  <si>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</si>
  <si>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</si>
  <si>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</si>
  <si>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</si>
  <si>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</si>
  <si>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</si>
  <si>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</si>
  <si>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</si>
  <si>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</si>
  <si>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</si>
  <si>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</si>
  <si>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</si>
  <si>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</si>
  <si>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</si>
  <si>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</si>
  <si>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</si>
  <si>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</si>
  <si>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</si>
  <si>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</si>
  <si>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</si>
  <si>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</si>
  <si>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</si>
  <si>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</si>
  <si>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</si>
  <si>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</si>
  <si>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</si>
  <si>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</si>
  <si>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</si>
  <si>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</si>
  <si>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</si>
  <si>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</si>
  <si>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</si>
  <si>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</si>
  <si>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</si>
  <si>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</si>
  <si>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</si>
  <si>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</si>
  <si>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</si>
  <si>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</si>
  <si>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</si>
  <si>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</si>
  <si>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</si>
  <si>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</si>
  <si>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</si>
  <si>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</si>
  <si>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</si>
  <si>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</si>
  <si>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</si>
  <si>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</si>
  <si>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</si>
  <si>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</si>
  <si>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</si>
  <si>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</si>
  <si>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</si>
  <si>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</si>
  <si>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</si>
  <si>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</si>
  <si>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</si>
  <si>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</si>
  <si>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</si>
  <si>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</si>
  <si>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</si>
  <si>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</si>
  <si>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</si>
  <si>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</si>
  <si>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</si>
  <si>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</si>
  <si>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</si>
  <si>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</si>
  <si>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</si>
  <si>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</si>
  <si>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</si>
  <si>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</si>
  <si>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</si>
  <si>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</si>
  <si>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</si>
  <si>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</si>
  <si>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</si>
  <si>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</si>
  <si>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</si>
  <si>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</si>
  <si>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</si>
  <si>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</si>
  <si>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</si>
  <si>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</si>
  <si>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</si>
  <si>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</si>
  <si>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</si>
  <si>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</si>
  <si>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</si>
  <si>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</si>
  <si>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</si>
  <si>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</si>
  <si>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</si>
  <si>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</si>
  <si>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</si>
  <si>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</si>
  <si>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</si>
  <si>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</si>
  <si>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</si>
  <si>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</si>
  <si>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</si>
  <si>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</si>
  <si>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</si>
  <si>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</si>
  <si>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</si>
  <si>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</si>
  <si>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</si>
  <si>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</si>
  <si>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</si>
  <si>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</si>
  <si>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</si>
  <si>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</si>
  <si>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</si>
  <si>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</si>
  <si>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</si>
  <si>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</si>
  <si>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</si>
  <si>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</si>
  <si>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</si>
  <si>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</si>
  <si>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</si>
  <si>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</si>
  <si>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</si>
  <si>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</si>
  <si>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</si>
  <si>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</si>
  <si>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</si>
  <si>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</si>
  <si>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</si>
  <si>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</si>
  <si>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</si>
  <si>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</si>
  <si>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</si>
  <si>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</si>
  <si>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</si>
  <si>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</si>
  <si>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</si>
  <si>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</si>
  <si>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</si>
  <si>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</si>
  <si>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</si>
  <si>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</si>
  <si>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</si>
  <si>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</si>
  <si>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</si>
  <si>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</si>
  <si>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</si>
  <si>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</si>
  <si>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</si>
  <si>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</si>
  <si>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</si>
  <si>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</si>
  <si>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</si>
  <si>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</si>
  <si>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</si>
  <si>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</si>
  <si>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</si>
  <si>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</si>
  <si>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</si>
  <si>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</si>
  <si>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</si>
  <si>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</si>
  <si>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</si>
  <si>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</si>
  <si>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</si>
  <si>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</si>
  <si>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</si>
  <si>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</si>
  <si>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</si>
  <si>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</si>
  <si>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</si>
  <si>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</si>
  <si>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</si>
  <si>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</si>
  <si>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</si>
  <si>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</si>
  <si>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</si>
  <si>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</si>
  <si>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</si>
  <si>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</si>
  <si>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</si>
  <si>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</si>
  <si>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</si>
  <si>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</si>
  <si>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</si>
  <si>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</si>
  <si>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</si>
  <si>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</si>
  <si>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</si>
  <si>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</si>
  <si>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</si>
  <si>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</si>
  <si>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</si>
  <si>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</si>
  <si>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</si>
  <si>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</si>
  <si>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</si>
  <si>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</si>
  <si>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</si>
  <si>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</si>
  <si>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</si>
  <si>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</si>
  <si>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</si>
  <si>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</si>
  <si>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</si>
  <si>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</si>
  <si>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</si>
  <si>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</si>
  <si>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</si>
  <si>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</si>
  <si>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</si>
  <si>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</si>
  <si>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</si>
  <si>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</si>
  <si>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</si>
  <si>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</si>
  <si>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</si>
  <si>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</si>
  <si>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</si>
  <si>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</si>
  <si>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</si>
  <si>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</si>
  <si>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</si>
  <si>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</si>
  <si>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</si>
  <si>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</si>
  <si>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</si>
  <si>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</si>
  <si>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</si>
  <si>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</si>
  <si>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</si>
  <si>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</si>
  <si>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</si>
  <si>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</si>
  <si>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</si>
  <si>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</si>
  <si>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</si>
  <si>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</si>
  <si>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</si>
  <si>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</si>
  <si>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</si>
  <si>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</si>
  <si>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</si>
  <si>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</si>
  <si>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</si>
  <si>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</si>
  <si>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</si>
  <si>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</si>
  <si>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</si>
  <si>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</si>
  <si>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</si>
  <si>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</si>
  <si>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</si>
  <si>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</si>
  <si>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</si>
  <si>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</si>
  <si>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</si>
  <si>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</si>
  <si>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</si>
  <si>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</si>
  <si>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</si>
  <si>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</si>
  <si>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</si>
  <si>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</si>
  <si>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</si>
  <si>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</si>
  <si>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</si>
  <si>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</si>
  <si>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</si>
  <si>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</si>
  <si>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</si>
  <si>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</si>
  <si>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</si>
  <si>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</si>
  <si>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</si>
  <si>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</si>
  <si>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</si>
  <si>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</si>
  <si>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</si>
  <si>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</si>
  <si>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</si>
  <si>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</si>
  <si>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</si>
  <si>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</si>
  <si>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</si>
  <si>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</si>
  <si>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</si>
  <si>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</si>
  <si>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</si>
  <si>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</si>
  <si>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</si>
  <si>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</si>
  <si>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</si>
  <si>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</si>
  <si>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</si>
  <si>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</si>
  <si>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</si>
  <si>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</si>
  <si>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</si>
  <si>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</si>
  <si>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</si>
  <si>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</si>
  <si>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</si>
  <si>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</si>
  <si>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</si>
  <si>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</si>
  <si>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</si>
  <si>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</si>
  <si>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</si>
  <si>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</si>
  <si>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</si>
  <si>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</si>
  <si>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</si>
  <si>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</si>
  <si>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</si>
  <si>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</si>
  <si>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</si>
  <si>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</si>
  <si>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</si>
  <si>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</si>
  <si>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</si>
  <si>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</si>
  <si>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</si>
  <si>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</si>
  <si>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</si>
  <si>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</si>
  <si>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</si>
  <si>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</si>
  <si>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</si>
  <si>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</si>
  <si>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</si>
  <si>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</si>
  <si>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</si>
  <si>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</si>
  <si>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</si>
  <si>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</si>
  <si>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</si>
  <si>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</si>
  <si>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</si>
  <si>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</si>
  <si>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</si>
  <si>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</si>
  <si>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</si>
  <si>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</si>
  <si>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</si>
  <si>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</si>
  <si>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</si>
  <si>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</si>
  <si>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</si>
  <si>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</si>
  <si>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</si>
  <si>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</si>
  <si>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</si>
  <si>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</si>
  <si>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</si>
  <si>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</si>
  <si>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</si>
  <si>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</si>
  <si>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</si>
  <si>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</si>
  <si>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</si>
  <si>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</si>
  <si>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</si>
  <si>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</si>
  <si>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</si>
  <si>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</si>
  <si>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</si>
  <si>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</si>
  <si>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</si>
  <si>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</si>
  <si>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</si>
  <si>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</si>
  <si>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</si>
  <si>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</si>
  <si>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</si>
  <si>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</si>
  <si>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</si>
  <si>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</si>
  <si>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</si>
  <si>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</si>
  <si>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</si>
  <si>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</si>
  <si>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</si>
  <si>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</si>
  <si>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</si>
  <si>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</si>
  <si>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</si>
  <si>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</si>
  <si>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</si>
  <si>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</si>
  <si>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</si>
  <si>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</si>
  <si>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</si>
  <si>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</si>
  <si>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</si>
  <si>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</si>
  <si>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</si>
  <si>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</si>
  <si>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</si>
  <si>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</si>
  <si>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</si>
  <si>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</si>
  <si>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</si>
  <si>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</si>
  <si>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</si>
  <si>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</si>
  <si>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</si>
  <si>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</si>
  <si>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</si>
  <si>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</si>
  <si>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</si>
  <si>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</si>
  <si>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</si>
  <si>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</si>
  <si>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</si>
  <si>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</si>
  <si>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</si>
  <si>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</si>
  <si>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</si>
  <si>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</si>
  <si>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</si>
  <si>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</si>
  <si>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</si>
  <si>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</si>
  <si>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</si>
  <si>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</si>
  <si>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</si>
  <si>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</si>
  <si>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</si>
  <si>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</si>
  <si>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</si>
  <si>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</si>
  <si>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</si>
  <si>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</si>
  <si>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</si>
  <si>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</si>
  <si>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</si>
  <si>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</si>
  <si>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</si>
  <si>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</si>
  <si>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</si>
  <si>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</si>
  <si>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</si>
  <si>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</si>
  <si>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</si>
  <si>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</si>
  <si>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</si>
  <si>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</si>
  <si>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</si>
  <si>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</si>
  <si>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</si>
  <si>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</si>
  <si>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</si>
  <si>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</si>
  <si>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</si>
  <si>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</si>
  <si>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</si>
  <si>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</si>
  <si>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</si>
  <si>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</si>
  <si>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</si>
  <si>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</si>
  <si>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</si>
  <si>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</si>
  <si>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</si>
  <si>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</si>
  <si>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</si>
  <si>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</si>
  <si>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</si>
  <si>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</si>
  <si>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</si>
  <si>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</si>
  <si>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</si>
  <si>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</si>
  <si>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</si>
  <si>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</si>
  <si>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</si>
  <si>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</si>
  <si>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</si>
  <si>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</si>
  <si>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</si>
  <si>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</si>
  <si>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</si>
  <si>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</si>
  <si>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</si>
  <si>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</si>
  <si>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</si>
  <si>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</si>
  <si>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</si>
  <si>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</si>
  <si>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</si>
  <si>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</si>
  <si>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</si>
  <si>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</si>
  <si>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</si>
  <si>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</si>
  <si>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</si>
  <si>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</si>
  <si>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</si>
  <si>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</si>
  <si>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</si>
  <si>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</si>
  <si>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</si>
  <si>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</si>
  <si>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</si>
  <si>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</si>
  <si>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</si>
  <si>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</si>
  <si>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</si>
  <si>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</si>
  <si>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</si>
  <si>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</si>
  <si>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</si>
  <si>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</si>
  <si>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</si>
  <si>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</si>
  <si>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</si>
  <si>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</si>
  <si>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</si>
  <si>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</si>
  <si>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</si>
  <si>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</si>
  <si>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</si>
  <si>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</si>
  <si>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</si>
  <si>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</si>
  <si>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</si>
  <si>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</si>
  <si>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</si>
  <si>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</si>
  <si>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</si>
  <si>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</si>
  <si>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</si>
  <si>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</si>
  <si>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</si>
  <si>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</si>
  <si>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</si>
  <si>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</si>
  <si>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</si>
  <si>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</si>
  <si>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</si>
  <si>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</si>
  <si>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</si>
  <si>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</si>
  <si>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</si>
  <si>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</si>
  <si>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</si>
  <si>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</si>
  <si>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</si>
  <si>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</si>
  <si>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</si>
  <si>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</si>
  <si>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</si>
  <si>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</si>
  <si>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</si>
  <si>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</si>
  <si>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</si>
  <si>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</si>
  <si>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</si>
  <si>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</si>
  <si>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</si>
  <si>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</si>
  <si>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</si>
  <si>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</si>
  <si>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</si>
  <si>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</si>
  <si>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</si>
  <si>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</si>
  <si>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</si>
  <si>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</si>
  <si>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</si>
  <si>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</si>
  <si>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</si>
  <si>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</si>
  <si>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</si>
  <si>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</si>
  <si>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</si>
  <si>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</si>
  <si>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</si>
  <si>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</si>
  <si>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</si>
  <si>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</si>
  <si>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</si>
  <si>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</si>
  <si>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</si>
  <si>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</si>
  <si>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</si>
  <si>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</si>
  <si>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</si>
  <si>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</si>
  <si>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</si>
  <si>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</si>
  <si>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</si>
  <si>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</si>
  <si>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</si>
  <si>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</si>
  <si>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</si>
  <si>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</si>
  <si>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</si>
  <si>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</si>
  <si>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</si>
  <si>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</si>
  <si>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</si>
  <si>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</si>
  <si>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</si>
  <si>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</si>
  <si>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</si>
  <si>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</si>
  <si>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</si>
  <si>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</si>
  <si>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</si>
  <si>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</si>
  <si>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</si>
  <si>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</si>
  <si>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</si>
  <si>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</si>
  <si>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</si>
  <si>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</si>
  <si>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</si>
  <si>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</si>
  <si>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</si>
  <si>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</si>
  <si>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</si>
  <si>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</si>
  <si>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</si>
  <si>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</si>
  <si>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</si>
  <si>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</si>
  <si>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</si>
  <si>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</si>
  <si>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</si>
  <si>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</si>
  <si>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</si>
  <si>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</si>
  <si>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</si>
  <si>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</si>
  <si>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</si>
  <si>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</si>
  <si>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</si>
  <si>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</si>
  <si>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</si>
  <si>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</si>
  <si>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</si>
  <si>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</si>
  <si>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</si>
  <si>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</si>
  <si>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</si>
  <si>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</si>
  <si>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</si>
  <si>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</si>
  <si>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</si>
  <si>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</si>
  <si>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</si>
  <si>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</si>
  <si>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</si>
  <si>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</si>
  <si>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</si>
  <si>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</si>
  <si>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</si>
  <si>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</si>
  <si>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</si>
  <si>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</si>
  <si>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</si>
  <si>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</si>
  <si>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</si>
  <si>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</si>
  <si>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</si>
  <si>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</si>
  <si>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</si>
  <si>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</si>
  <si>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</si>
  <si>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</si>
  <si>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</si>
  <si>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</si>
  <si>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</si>
  <si>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</si>
  <si>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</si>
  <si>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</si>
  <si>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</si>
  <si>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</si>
  <si>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</si>
  <si>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</si>
  <si>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</si>
  <si>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</si>
  <si>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</si>
  <si>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</si>
  <si>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</si>
  <si>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</si>
  <si>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</si>
  <si>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</si>
  <si>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</si>
  <si>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</si>
  <si>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</si>
  <si>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</si>
  <si>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</si>
  <si>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</si>
  <si>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</si>
  <si>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</si>
  <si>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</si>
  <si>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</si>
  <si>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</si>
  <si>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</si>
  <si>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</si>
  <si>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</si>
  <si>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</si>
  <si>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</si>
  <si>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</si>
  <si>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</si>
  <si>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</si>
  <si>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</si>
  <si>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</si>
  <si>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</si>
  <si>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</si>
  <si>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</si>
  <si>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</si>
  <si>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</si>
  <si>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</si>
  <si>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</si>
  <si>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</si>
  <si>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</si>
  <si>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</si>
  <si>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</si>
  <si>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</si>
  <si>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</si>
  <si>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</si>
  <si>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</si>
  <si>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</si>
  <si>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</si>
  <si>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</si>
  <si>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</si>
  <si>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</si>
  <si>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</si>
  <si>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</si>
  <si>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</si>
  <si>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</si>
  <si>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</si>
  <si>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</si>
  <si>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</si>
  <si>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</si>
  <si>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</si>
  <si>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</si>
  <si>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</si>
  <si>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</si>
  <si>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</si>
  <si>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</si>
  <si>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</si>
  <si>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</si>
  <si>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</si>
  <si>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</si>
  <si>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</si>
  <si>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</si>
  <si>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</si>
  <si>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</si>
  <si>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</si>
  <si>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</si>
  <si>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</si>
  <si>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</si>
  <si>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</si>
  <si>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</si>
  <si>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</si>
  <si>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</si>
  <si>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</si>
  <si>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</si>
  <si>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</si>
  <si>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</si>
  <si>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</si>
  <si>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</si>
  <si>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</si>
  <si>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</si>
  <si>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</si>
  <si>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</si>
  <si>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</si>
  <si>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</si>
  <si>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</si>
  <si>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</si>
  <si>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</si>
  <si>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</si>
  <si>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</si>
  <si>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</si>
  <si>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</si>
  <si>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</si>
  <si>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</si>
  <si>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</si>
  <si>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</si>
  <si>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</si>
  <si>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</si>
  <si>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</si>
  <si>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</si>
  <si>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</si>
  <si>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</si>
  <si>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</si>
  <si>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</si>
  <si>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</si>
  <si>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</si>
  <si>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</si>
  <si>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</si>
  <si>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</si>
  <si>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</si>
  <si>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</si>
  <si>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</si>
  <si>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</si>
  <si>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</si>
  <si>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</si>
  <si>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</si>
  <si>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</si>
  <si>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</si>
  <si>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</si>
  <si>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</si>
  <si>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</si>
  <si>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</si>
  <si>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</si>
  <si>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</si>
  <si>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</si>
  <si>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</si>
  <si>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</si>
  <si>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</si>
  <si>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</si>
  <si>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</si>
  <si>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</si>
  <si>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</si>
  <si>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</si>
  <si>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</si>
  <si>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</si>
  <si>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</si>
  <si>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</si>
  <si>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</si>
  <si>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</si>
  <si>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</si>
  <si>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</si>
  <si>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</si>
  <si>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</si>
  <si>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</si>
  <si>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</si>
  <si>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</si>
  <si>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</si>
  <si>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</si>
  <si>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</si>
  <si>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</si>
  <si>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</si>
  <si>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</si>
  <si>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</si>
  <si>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</si>
  <si>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</si>
  <si>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</si>
  <si>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</si>
  <si>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</si>
  <si>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</si>
  <si>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</si>
  <si>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</si>
  <si>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</si>
  <si>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</si>
  <si>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</si>
  <si>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</si>
  <si>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</si>
  <si>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</si>
  <si>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</si>
  <si>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</si>
  <si>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</si>
  <si>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</si>
  <si>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</si>
  <si>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</si>
  <si>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</si>
  <si>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</si>
  <si>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</si>
  <si>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</si>
  <si>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</si>
  <si>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</si>
  <si>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</si>
  <si>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</si>
  <si>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</si>
  <si>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</si>
  <si>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</si>
  <si>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</si>
  <si>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</si>
  <si>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</si>
  <si>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</si>
  <si>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</si>
  <si>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</si>
  <si>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</si>
  <si>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</si>
  <si>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</si>
  <si>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</si>
  <si>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</si>
  <si>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</si>
  <si>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</si>
  <si>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</si>
  <si>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</si>
  <si>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</si>
  <si>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</si>
  <si>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</si>
  <si>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</si>
  <si>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</si>
  <si>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</si>
  <si>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</si>
  <si>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</si>
  <si>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</si>
  <si>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</si>
  <si>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</si>
  <si>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</si>
  <si>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</si>
  <si>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</si>
  <si>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</si>
  <si>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</si>
  <si>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</si>
  <si>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</si>
  <si>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</si>
  <si>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</si>
  <si>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</si>
  <si>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</si>
  <si>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</si>
  <si>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</si>
  <si>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</si>
  <si>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</si>
  <si>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</si>
  <si>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</si>
  <si>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</si>
  <si>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</si>
  <si>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</si>
  <si>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</si>
  <si>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</si>
  <si>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</si>
  <si>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</si>
  <si>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</si>
  <si>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</si>
  <si>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</si>
  <si>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</si>
  <si>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</si>
  <si>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</si>
  <si>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</si>
  <si>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</si>
  <si>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</si>
  <si>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</si>
  <si>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</si>
  <si>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</si>
  <si>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</si>
  <si>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</si>
  <si>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</si>
  <si>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</si>
  <si>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</si>
  <si>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</si>
  <si>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</si>
  <si>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</si>
  <si>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</si>
  <si>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</si>
  <si>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</si>
  <si>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</si>
  <si>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</si>
  <si>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</si>
  <si>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</si>
  <si>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</si>
  <si>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</si>
  <si>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</si>
  <si>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</si>
  <si>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</si>
  <si>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</si>
  <si>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</si>
  <si>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</si>
  <si>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</si>
  <si>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</si>
  <si>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</si>
  <si>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</si>
  <si>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</si>
  <si>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</si>
  <si>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</si>
  <si>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</si>
  <si>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</si>
  <si>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</si>
  <si>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</si>
  <si>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</si>
  <si>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</si>
  <si>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</si>
  <si>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</si>
  <si>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</si>
  <si>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</si>
  <si>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</si>
  <si>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</si>
  <si>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</si>
  <si>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</si>
  <si>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</si>
  <si>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</si>
  <si>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</si>
  <si>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</si>
  <si>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</si>
  <si>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</si>
  <si>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</si>
  <si>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</si>
  <si>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</si>
  <si>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</si>
  <si>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</si>
  <si>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</si>
  <si>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</si>
  <si>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</si>
  <si>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</si>
  <si>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</si>
  <si>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</si>
  <si>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</si>
  <si>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</si>
  <si>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</si>
  <si>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</si>
  <si>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</si>
  <si>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</si>
  <si>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</si>
  <si>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</si>
  <si>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</si>
  <si>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</si>
  <si>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</si>
  <si>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</si>
  <si>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</si>
  <si>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</si>
  <si>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</si>
  <si>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</si>
  <si>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</si>
  <si>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</si>
  <si>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</si>
  <si>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</si>
  <si>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</si>
  <si>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</si>
  <si>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</si>
  <si>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</si>
  <si>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</si>
  <si>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</si>
  <si>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</si>
  <si>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</si>
  <si>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</si>
  <si>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</si>
  <si>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</si>
  <si>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</si>
  <si>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</si>
  <si>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</si>
  <si>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</si>
  <si>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</si>
  <si>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</si>
  <si>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</si>
  <si>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</si>
  <si>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</si>
  <si>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</si>
  <si>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</si>
  <si>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</si>
  <si>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</si>
  <si>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</si>
  <si>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</si>
  <si>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</si>
  <si>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</si>
  <si>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</si>
  <si>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</si>
  <si>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</si>
  <si>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</si>
  <si>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</si>
  <si>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</si>
  <si>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</si>
  <si>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</si>
  <si>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</si>
  <si>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</si>
  <si>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</si>
  <si>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</si>
  <si>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</si>
  <si>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</si>
  <si>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</si>
  <si>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</si>
  <si>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</si>
  <si>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</si>
  <si>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</si>
  <si>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</si>
  <si>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</si>
  <si>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</si>
  <si>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</si>
  <si>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</si>
  <si>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</si>
  <si>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</si>
  <si>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</si>
  <si>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</si>
  <si>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</si>
  <si>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</si>
  <si>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</si>
  <si>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</si>
  <si>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</si>
  <si>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</si>
  <si>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</si>
  <si>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</si>
  <si>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</si>
  <si>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</si>
  <si>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</si>
  <si>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</si>
  <si>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</si>
  <si>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</si>
  <si>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</si>
  <si>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</si>
  <si>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</si>
  <si>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</si>
  <si>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</si>
  <si>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</si>
  <si>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</si>
  <si>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</si>
  <si>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</si>
  <si>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</si>
  <si>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</si>
  <si>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</si>
  <si>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</si>
  <si>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</si>
  <si>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</si>
  <si>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</si>
  <si>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</si>
  <si>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</si>
  <si>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</si>
  <si>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</si>
  <si>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</si>
  <si>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</si>
  <si>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</si>
  <si>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</si>
  <si>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</si>
  <si>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</si>
  <si>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</si>
  <si>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</si>
  <si>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</si>
  <si>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</si>
  <si>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</si>
  <si>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</si>
  <si>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</si>
  <si>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</si>
  <si>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</si>
  <si>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</si>
  <si>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</si>
  <si>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</si>
  <si>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</si>
  <si>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</si>
  <si>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</si>
  <si>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</si>
  <si>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</si>
  <si>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</si>
  <si>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</si>
  <si>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</si>
  <si>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</si>
  <si>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</si>
  <si>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</si>
  <si>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</si>
  <si>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</si>
  <si>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</si>
  <si>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</si>
  <si>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</si>
  <si>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</si>
  <si>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</si>
  <si>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</si>
  <si>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</si>
  <si>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</si>
  <si>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</si>
  <si>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</si>
  <si>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</si>
  <si>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</si>
  <si>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</si>
  <si>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</si>
  <si>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</si>
  <si>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</si>
  <si>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</si>
  <si>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</si>
  <si>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</si>
  <si>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</si>
  <si>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</si>
  <si>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</si>
  <si>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</si>
  <si>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</si>
  <si>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</si>
  <si>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</si>
  <si>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</si>
  <si>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</si>
  <si>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</si>
  <si>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</si>
  <si>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</si>
  <si>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</si>
  <si>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</si>
  <si>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</si>
  <si>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</si>
  <si>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</si>
  <si>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</si>
  <si>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</si>
  <si>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</si>
  <si>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</si>
  <si>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</si>
  <si>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</si>
  <si>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</si>
  <si>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</si>
  <si>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</si>
  <si>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</si>
  <si>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</si>
  <si>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</si>
  <si>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</si>
  <si>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</si>
  <si>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</si>
  <si>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</si>
  <si>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</si>
  <si>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</si>
  <si>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</si>
  <si>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</si>
  <si>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</si>
  <si>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</si>
  <si>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</si>
  <si>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</si>
  <si>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</si>
  <si>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</si>
  <si>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</si>
  <si>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</si>
  <si>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</si>
  <si>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</si>
  <si>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</si>
  <si>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</si>
  <si>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</si>
  <si>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</si>
  <si>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</si>
  <si>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</si>
  <si>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</si>
  <si>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</si>
  <si>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</si>
  <si>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</si>
  <si>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</si>
  <si>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</si>
  <si>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</si>
  <si>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</si>
  <si>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</si>
  <si>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</si>
  <si>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</si>
  <si>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</si>
  <si>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</si>
  <si>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</si>
  <si>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</si>
  <si>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</si>
  <si>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</si>
  <si>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</si>
  <si>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</si>
  <si>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</si>
  <si>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</si>
  <si>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</si>
  <si>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</si>
  <si>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</si>
  <si>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</si>
  <si>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</si>
  <si>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</si>
  <si>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</si>
  <si>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</si>
  <si>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</si>
  <si>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</si>
  <si>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</si>
  <si>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</si>
  <si>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</si>
  <si>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</si>
  <si>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</si>
  <si>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</si>
  <si>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</si>
  <si>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</si>
  <si>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</si>
  <si>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</si>
  <si>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</si>
  <si>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</si>
  <si>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</si>
  <si>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</si>
  <si>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</si>
  <si>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</si>
  <si>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</si>
  <si>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</si>
  <si>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</si>
  <si>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</si>
  <si>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</si>
  <si>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</si>
  <si>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</si>
  <si>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</si>
  <si>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</si>
  <si>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</si>
  <si>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</si>
  <si>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</si>
  <si>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</si>
  <si>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</si>
  <si>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</si>
  <si>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</si>
  <si>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</si>
  <si>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</si>
  <si>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</si>
  <si>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</si>
  <si>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</si>
  <si>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</si>
  <si>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</si>
  <si>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</si>
  <si>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</si>
  <si>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</si>
  <si>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</si>
  <si>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</si>
  <si>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</si>
  <si>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</si>
  <si>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</si>
  <si>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</si>
  <si>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</si>
  <si>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</si>
  <si>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</si>
  <si>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</si>
  <si>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</si>
  <si>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</si>
  <si>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</si>
  <si>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</si>
  <si>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</si>
  <si>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</si>
  <si>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</si>
  <si>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</si>
  <si>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</si>
  <si>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</si>
  <si>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</si>
  <si>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</si>
  <si>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</si>
  <si>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</si>
  <si>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</si>
  <si>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</si>
  <si>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</si>
  <si>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</si>
  <si>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</si>
  <si>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</si>
  <si>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</si>
  <si>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</si>
  <si>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</si>
  <si>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</si>
  <si>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</si>
  <si>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</si>
  <si>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</si>
  <si>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</si>
  <si>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</si>
  <si>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</si>
  <si>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</si>
  <si>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</si>
  <si>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</si>
  <si>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</si>
  <si>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</si>
  <si>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</si>
  <si>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</si>
  <si>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</si>
  <si>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</si>
  <si>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</si>
  <si>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</si>
  <si>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</si>
  <si>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</si>
  <si>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</si>
  <si>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</si>
  <si>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</si>
  <si>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</si>
  <si>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</si>
  <si>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</si>
  <si>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</si>
  <si>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</si>
  <si>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</si>
  <si>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</si>
  <si>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</si>
  <si>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</si>
  <si>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</si>
  <si>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</si>
  <si>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</si>
  <si>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</si>
  <si>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</si>
  <si>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</si>
  <si>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</si>
  <si>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</si>
  <si>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</si>
  <si>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</si>
  <si>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</si>
  <si>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</si>
  <si>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</si>
  <si>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</si>
  <si>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</si>
  <si>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</si>
  <si>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</si>
  <si>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</si>
  <si>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</si>
  <si>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</si>
  <si>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</si>
  <si>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</si>
  <si>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</si>
  <si>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</si>
  <si>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</si>
  <si>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</si>
  <si>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</si>
  <si>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</si>
  <si>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</si>
  <si>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</si>
  <si>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</si>
  <si>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</si>
  <si>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</si>
  <si>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</si>
  <si>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</si>
  <si>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</si>
  <si>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</si>
  <si>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</si>
  <si>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</si>
  <si>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</si>
  <si>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</si>
  <si>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</si>
  <si>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</si>
  <si>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</si>
  <si>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</si>
  <si>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</si>
  <si>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</si>
  <si>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</si>
  <si>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</si>
  <si>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</si>
  <si>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</si>
  <si>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</si>
  <si>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</si>
  <si>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</si>
  <si>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</si>
  <si>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</si>
  <si>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</si>
  <si>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</si>
  <si>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</si>
  <si>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</si>
  <si>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</si>
  <si>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</si>
  <si>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</si>
  <si>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</si>
  <si>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</si>
  <si>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</si>
  <si>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</si>
  <si>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</si>
  <si>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</si>
  <si>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</si>
  <si>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</si>
  <si>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</si>
  <si>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</si>
  <si>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</si>
  <si>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</si>
  <si>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</si>
  <si>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</si>
  <si>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</si>
  <si>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</si>
  <si>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</si>
  <si>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</si>
  <si>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</si>
  <si>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</si>
  <si>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</si>
  <si>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</si>
  <si>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</si>
  <si>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</si>
  <si>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</si>
  <si>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</si>
  <si>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</si>
  <si>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</si>
  <si>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</si>
  <si>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</si>
  <si>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</si>
  <si>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</si>
  <si>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</si>
  <si>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</si>
  <si>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</si>
  <si>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</si>
  <si>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</si>
  <si>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</si>
  <si>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</si>
  <si>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</si>
  <si>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</si>
  <si>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</si>
  <si>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</si>
  <si>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</si>
  <si>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</si>
  <si>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</si>
  <si>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</si>
  <si>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</si>
  <si>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</si>
  <si>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</si>
  <si>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</si>
  <si>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</si>
  <si>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</si>
  <si>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</si>
  <si>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</si>
  <si>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</si>
  <si>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</si>
  <si>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</si>
  <si>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</si>
  <si>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</si>
  <si>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</si>
  <si>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</si>
  <si>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</si>
  <si>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</si>
  <si>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</si>
  <si>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</si>
  <si>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</si>
  <si>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</si>
  <si>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</si>
  <si>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</si>
  <si>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</si>
  <si>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</si>
  <si>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</si>
  <si>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</si>
  <si>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</si>
  <si>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</si>
  <si>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</si>
  <si>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</si>
  <si>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</si>
  <si>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</si>
  <si>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</si>
  <si>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</si>
  <si>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</si>
  <si>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</si>
  <si>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</si>
  <si>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</si>
  <si>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</si>
  <si>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</si>
  <si>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</si>
  <si>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</si>
  <si>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</si>
  <si>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</si>
  <si>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</si>
  <si>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</si>
  <si>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</si>
  <si>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</si>
  <si>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</si>
  <si>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</si>
  <si>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</si>
  <si>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</si>
  <si>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</si>
  <si>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</si>
  <si>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</si>
  <si>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</si>
  <si>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</si>
  <si>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</si>
  <si>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</si>
  <si>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</si>
  <si>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</si>
  <si>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</si>
  <si>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</si>
  <si>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</si>
  <si>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</si>
  <si>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</si>
  <si>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</si>
  <si>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</si>
  <si>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</si>
  <si>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</si>
  <si>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</si>
  <si>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</si>
  <si>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</si>
  <si>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</si>
  <si>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</si>
  <si>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</si>
  <si>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</si>
  <si>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</si>
  <si>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</si>
  <si>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</si>
  <si>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</si>
  <si>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</si>
  <si>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</si>
  <si>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</si>
  <si>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</si>
  <si>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</si>
  <si>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</si>
  <si>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</si>
  <si>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</si>
  <si>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</si>
  <si>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</si>
  <si>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</si>
  <si>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</si>
  <si>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</si>
  <si>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</si>
  <si>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</si>
  <si>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</si>
  <si>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</si>
  <si>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</si>
  <si>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</si>
  <si>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</si>
  <si>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</si>
  <si>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</si>
  <si>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</si>
  <si>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</si>
  <si>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</si>
  <si>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</si>
  <si>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</si>
  <si>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</si>
  <si>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</si>
  <si>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</si>
  <si>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</si>
  <si>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</si>
  <si>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</si>
  <si>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</si>
  <si>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</si>
  <si>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</si>
  <si>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</si>
  <si>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</si>
  <si>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</si>
  <si>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</si>
  <si>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</si>
  <si>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</si>
  <si>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</si>
  <si>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</si>
  <si>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</si>
  <si>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</si>
  <si>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</si>
  <si>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</si>
  <si>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</si>
  <si>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</si>
  <si>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</si>
  <si>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</si>
  <si>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</si>
  <si>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</si>
  <si>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</si>
  <si>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</si>
  <si>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</si>
  <si>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</si>
  <si>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</si>
  <si>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</si>
  <si>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</si>
  <si>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</si>
  <si>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</si>
  <si>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</si>
  <si>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</si>
  <si>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</si>
  <si>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</si>
  <si>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</si>
  <si>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</si>
  <si>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</si>
  <si>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</si>
  <si>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</si>
  <si>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</si>
  <si>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</si>
  <si>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</si>
  <si>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</si>
  <si>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</si>
  <si>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</si>
  <si>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</si>
  <si>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</si>
  <si>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</si>
  <si>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</si>
  <si>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</si>
  <si>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</si>
  <si>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</si>
  <si>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</si>
  <si>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</si>
  <si>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</si>
  <si>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</si>
  <si>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</si>
  <si>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</si>
  <si>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</si>
  <si>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</si>
  <si>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</si>
  <si>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</si>
  <si>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</si>
  <si>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</si>
  <si>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</si>
  <si>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</si>
  <si>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</si>
  <si>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</si>
  <si>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</si>
  <si>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</si>
  <si>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</si>
  <si>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</si>
  <si>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</si>
  <si>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</si>
  <si>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</si>
  <si>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</si>
  <si>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</si>
  <si>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</si>
  <si>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</si>
  <si>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</si>
  <si>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</si>
  <si>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</si>
  <si>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</si>
  <si>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</si>
  <si>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</si>
  <si>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</si>
  <si>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</si>
  <si>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</si>
  <si>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</si>
  <si>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</si>
  <si>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</si>
  <si>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</si>
  <si>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</si>
  <si>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</si>
  <si>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</si>
  <si>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</si>
  <si>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</si>
  <si>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</si>
  <si>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</si>
  <si>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</si>
  <si>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</si>
  <si>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</si>
  <si>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</si>
  <si>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</si>
  <si>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</si>
  <si>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</si>
  <si>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</si>
  <si>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</si>
  <si>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</si>
  <si>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</si>
  <si>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</si>
  <si>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</si>
  <si>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</si>
  <si>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</si>
  <si>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</si>
  <si>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</si>
  <si>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</si>
  <si>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</si>
  <si>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</si>
  <si>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</si>
  <si>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</si>
  <si>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</si>
  <si>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</si>
  <si>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</si>
  <si>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</si>
  <si>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</si>
  <si>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</si>
  <si>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</si>
  <si>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</si>
  <si>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</si>
  <si>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</si>
  <si>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</si>
  <si>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</si>
  <si>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</si>
  <si>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</si>
  <si>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</si>
  <si>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</si>
  <si>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</si>
  <si>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</si>
  <si>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</si>
  <si>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</si>
  <si>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</si>
  <si>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</si>
  <si>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</si>
  <si>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</si>
  <si>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</si>
  <si>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</si>
  <si>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</si>
  <si>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</si>
  <si>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</si>
  <si>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</si>
  <si>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</si>
  <si>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</si>
  <si>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</si>
  <si>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</si>
  <si>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</si>
  <si>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</si>
  <si>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</si>
  <si>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</si>
  <si>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</si>
  <si>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</si>
  <si>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</si>
  <si>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</si>
  <si>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</si>
  <si>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</si>
  <si>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</si>
  <si>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</si>
  <si>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</si>
  <si>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</si>
  <si>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</si>
  <si>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</si>
  <si>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</si>
  <si>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</si>
  <si>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</si>
  <si>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</si>
  <si>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</si>
  <si>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</si>
  <si>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</si>
  <si>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</si>
  <si>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</si>
  <si>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</si>
  <si>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</si>
  <si>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</si>
  <si>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</si>
  <si>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</si>
  <si>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</si>
  <si>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</si>
  <si>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</si>
  <si>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</si>
  <si>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</si>
  <si>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</si>
  <si>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</si>
  <si>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</si>
  <si>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</si>
  <si>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</si>
  <si>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</si>
  <si>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</si>
  <si>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</si>
  <si>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</si>
  <si>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</si>
  <si>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</si>
  <si>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</si>
  <si>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</si>
  <si>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</si>
  <si>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</si>
  <si>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</si>
  <si>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</si>
  <si>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</si>
  <si>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</si>
  <si>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</si>
  <si>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</si>
  <si>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</si>
  <si>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</si>
  <si>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</si>
  <si>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</si>
  <si>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</si>
  <si>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</si>
  <si>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</si>
  <si>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</si>
  <si>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</si>
  <si>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</si>
  <si>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</si>
  <si>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</si>
  <si>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</si>
  <si>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</si>
  <si>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</si>
  <si>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</si>
  <si>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</si>
  <si>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</si>
  <si>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</si>
  <si>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</si>
  <si>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</si>
  <si>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</si>
  <si>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</si>
  <si>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</si>
  <si>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</si>
  <si>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</si>
  <si>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</si>
  <si>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</si>
  <si>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</si>
  <si>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</si>
  <si>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</si>
  <si>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</si>
  <si>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</si>
  <si>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</si>
  <si>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</si>
  <si>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</si>
  <si>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</si>
  <si>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</si>
  <si>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</si>
  <si>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</si>
  <si>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</si>
  <si>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</si>
  <si>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</si>
  <si>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</si>
  <si>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</si>
  <si>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</si>
  <si>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</si>
  <si>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</si>
  <si>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</si>
  <si>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</si>
  <si>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</si>
  <si>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</si>
  <si>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</si>
  <si>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</si>
  <si>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</si>
  <si>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</si>
  <si>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</si>
  <si>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</si>
  <si>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</si>
  <si>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</si>
  <si>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</si>
  <si>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</si>
  <si>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</si>
  <si>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</si>
  <si>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</si>
  <si>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</si>
  <si>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</si>
  <si>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</si>
  <si>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</si>
  <si>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</si>
  <si>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</si>
  <si>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</si>
  <si>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</si>
  <si>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</si>
  <si>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</si>
  <si>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</si>
  <si>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</si>
  <si>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</si>
  <si>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</si>
  <si>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</si>
  <si>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</si>
  <si>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</si>
  <si>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</si>
  <si>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</si>
  <si>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</si>
  <si>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</si>
  <si>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</si>
  <si>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</si>
  <si>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</si>
  <si>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</si>
  <si>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</si>
  <si>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</si>
  <si>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</si>
  <si>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</si>
  <si>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</si>
  <si>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</si>
  <si>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</si>
  <si>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</si>
  <si>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</si>
  <si>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</si>
  <si>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</si>
  <si>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</si>
  <si>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</si>
  <si>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</si>
  <si>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</si>
  <si>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</si>
  <si>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</si>
  <si>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</si>
  <si>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</si>
  <si>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</si>
  <si>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</si>
  <si>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</si>
  <si>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</si>
  <si>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</si>
  <si>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</si>
  <si>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</si>
  <si>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</si>
  <si>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</si>
  <si>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</si>
  <si>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</si>
  <si>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</si>
  <si>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</si>
  <si>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</si>
  <si>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</si>
  <si>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</si>
  <si>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</si>
  <si>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</si>
  <si>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</si>
  <si>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</si>
  <si>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</si>
  <si>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</si>
  <si>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</si>
  <si>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</si>
  <si>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</si>
  <si>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</si>
  <si>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</si>
  <si>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</si>
  <si>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</si>
  <si>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</si>
  <si>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</si>
  <si>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</si>
  <si>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</si>
  <si>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</si>
  <si>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</si>
  <si>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</si>
  <si>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</si>
  <si>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</si>
  <si>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</si>
  <si>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</si>
  <si>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</si>
  <si>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</si>
  <si>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</si>
  <si>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</si>
  <si>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</si>
  <si>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</si>
  <si>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</si>
  <si>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</si>
  <si>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</si>
  <si>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</si>
  <si>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</si>
  <si>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</si>
  <si>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</si>
  <si>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</si>
  <si>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</si>
  <si>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</si>
  <si>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</si>
  <si>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</si>
  <si>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</si>
  <si>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</si>
  <si>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</si>
  <si>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</si>
  <si>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</si>
  <si>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</si>
  <si>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</si>
  <si>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</si>
  <si>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</si>
  <si>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</si>
  <si>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</si>
  <si>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</si>
  <si>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</si>
  <si>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</si>
  <si>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</si>
  <si>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</si>
  <si>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</si>
  <si>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</si>
  <si>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</si>
  <si>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</si>
  <si>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</si>
  <si>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</si>
  <si>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</si>
  <si>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</si>
  <si>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</si>
  <si>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</si>
  <si>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</si>
  <si>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</si>
  <si>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</si>
  <si>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</si>
  <si>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</si>
  <si>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</si>
  <si>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</si>
  <si>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</si>
  <si>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</si>
  <si>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</si>
  <si>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</si>
  <si>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</si>
  <si>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</si>
  <si>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</si>
  <si>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</si>
  <si>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</si>
  <si>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</si>
  <si>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</si>
  <si>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</si>
  <si>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</si>
  <si>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</si>
  <si>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</si>
  <si>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</si>
  <si>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</si>
  <si>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</si>
  <si>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</si>
  <si>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</si>
  <si>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</si>
  <si>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</si>
  <si>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</si>
  <si>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</si>
  <si>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</si>
  <si>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</si>
  <si>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</si>
  <si>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</si>
  <si>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</si>
  <si>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</si>
  <si>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</si>
  <si>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</si>
  <si>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</si>
  <si>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</si>
  <si>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</si>
  <si>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</si>
  <si>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</si>
  <si>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</si>
  <si>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</si>
  <si>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</si>
  <si>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</si>
  <si>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</si>
  <si>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</si>
  <si>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</si>
  <si>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</si>
  <si>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</si>
  <si>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</si>
  <si>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</si>
  <si>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</si>
  <si>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</si>
  <si>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</si>
  <si>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</si>
  <si>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</si>
  <si>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</si>
  <si>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</si>
  <si>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</si>
  <si>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</si>
  <si>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</si>
  <si>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</si>
  <si>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</si>
  <si>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</si>
  <si>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</si>
  <si>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</si>
  <si>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</si>
  <si>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</si>
  <si>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</si>
  <si>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</si>
  <si>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</si>
  <si>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</si>
  <si>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</si>
  <si>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</si>
  <si>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</si>
  <si>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</si>
  <si>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</si>
  <si>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</si>
  <si>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</si>
  <si>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</si>
  <si>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</si>
  <si>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</si>
  <si>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</si>
  <si>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</si>
  <si>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</si>
  <si>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</si>
  <si>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</si>
  <si>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</si>
  <si>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</si>
  <si>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</si>
  <si>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</si>
  <si>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</si>
  <si>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</si>
  <si>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</si>
  <si>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</si>
  <si>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</si>
  <si>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</si>
  <si>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</si>
  <si>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</si>
  <si>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</si>
  <si>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</si>
  <si>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</si>
  <si>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</si>
  <si>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</si>
  <si>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</si>
  <si>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</si>
  <si>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</si>
  <si>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</si>
  <si>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</si>
  <si>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</si>
  <si>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</si>
  <si>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</si>
  <si>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</si>
  <si>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</si>
  <si>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</si>
  <si>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</si>
  <si>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</si>
  <si>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</si>
  <si>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</si>
  <si>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</si>
  <si>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</si>
  <si>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</si>
  <si>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</si>
  <si>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</si>
  <si>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</si>
  <si>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</si>
  <si>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</si>
  <si>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</si>
  <si>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</si>
  <si>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</si>
  <si>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</si>
  <si>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</si>
  <si>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</si>
  <si>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</si>
  <si>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</si>
  <si>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</si>
  <si>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</si>
  <si>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</si>
  <si>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</si>
  <si>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</si>
  <si>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</si>
  <si>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</si>
  <si>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</si>
  <si>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</si>
  <si>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</si>
  <si>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</si>
  <si>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</si>
  <si>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</si>
  <si>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</si>
  <si>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</si>
  <si>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</si>
  <si>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</si>
  <si>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</si>
  <si>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</si>
  <si>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</si>
  <si>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</si>
  <si>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</si>
  <si>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</si>
  <si>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</si>
  <si>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</si>
  <si>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</si>
  <si>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</si>
  <si>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</si>
  <si>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</si>
  <si>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</si>
  <si>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</si>
  <si>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</si>
  <si>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</si>
  <si>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</si>
  <si>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</si>
  <si>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</si>
  <si>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</si>
  <si>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</si>
  <si>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</si>
  <si>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</si>
  <si>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</si>
  <si>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</si>
  <si>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</si>
  <si>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</si>
  <si>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</si>
  <si>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</si>
  <si>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</si>
  <si>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</si>
  <si>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</si>
  <si>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</si>
  <si>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</si>
  <si>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</si>
  <si>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</si>
  <si>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</si>
  <si>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</si>
  <si>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</si>
  <si>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</si>
  <si>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</si>
  <si>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</si>
  <si>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</si>
  <si>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</si>
  <si>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</si>
  <si>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</si>
  <si>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</si>
  <si>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</si>
  <si>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</si>
  <si>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</si>
  <si>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</si>
  <si>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</si>
  <si>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</si>
  <si>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</si>
  <si>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</si>
  <si>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</si>
  <si>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</si>
  <si>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</si>
  <si>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</si>
  <si>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</si>
  <si>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</si>
  <si>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</si>
  <si>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</si>
  <si>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</si>
  <si>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</si>
  <si>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</si>
  <si>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</si>
  <si>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</si>
  <si>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</si>
  <si>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</si>
  <si>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</si>
  <si>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</si>
  <si>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</si>
  <si>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</si>
  <si>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</si>
  <si>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</si>
  <si>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</si>
  <si>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</si>
  <si>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</si>
  <si>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</si>
  <si>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</si>
  <si>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</si>
  <si>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</si>
  <si>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</si>
  <si>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</si>
  <si>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</si>
  <si>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</si>
  <si>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</si>
  <si>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</si>
  <si>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</si>
  <si>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</si>
  <si>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</si>
  <si>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</si>
  <si>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</si>
  <si>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</si>
  <si>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</si>
  <si>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</si>
  <si>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</si>
  <si>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</si>
  <si>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</si>
  <si>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</si>
  <si>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</si>
  <si>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</si>
  <si>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</si>
  <si>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</si>
  <si>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</si>
  <si>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</si>
  <si>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</si>
  <si>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</si>
  <si>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</si>
  <si>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</si>
  <si>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</si>
  <si>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</si>
  <si>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</si>
  <si>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</si>
  <si>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</si>
  <si>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</si>
  <si>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</si>
  <si>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</si>
  <si>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</si>
  <si>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</si>
  <si>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</si>
  <si>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</si>
  <si>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</si>
  <si>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</si>
  <si>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</si>
  <si>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</si>
  <si>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</si>
  <si>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</si>
  <si>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</si>
  <si>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</si>
  <si>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</si>
  <si>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</si>
  <si>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</si>
  <si>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</si>
  <si>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</si>
  <si>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</si>
  <si>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</si>
  <si>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</si>
  <si>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</si>
  <si>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</si>
  <si>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</si>
  <si>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</si>
  <si>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</si>
  <si>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</si>
  <si>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</si>
  <si>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</si>
  <si>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</si>
  <si>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</si>
  <si>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</si>
  <si>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</si>
  <si>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</si>
  <si>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</si>
  <si>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</si>
  <si>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</si>
  <si>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</si>
  <si>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</si>
  <si>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</si>
  <si>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</si>
  <si>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</si>
  <si>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</si>
  <si>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</si>
  <si>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</si>
  <si>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</si>
  <si>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</si>
  <si>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</si>
  <si>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</si>
  <si>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</si>
  <si>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</si>
  <si>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</si>
  <si>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</si>
  <si>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</si>
  <si>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</si>
  <si>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</si>
  <si>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</si>
  <si>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</si>
  <si>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</si>
  <si>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</si>
  <si>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</si>
  <si>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</si>
  <si>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</si>
  <si>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</si>
  <si>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</si>
  <si>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</si>
  <si>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</si>
  <si>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</si>
  <si>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</si>
  <si>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</si>
  <si>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</si>
  <si>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</si>
  <si>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</si>
  <si>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</si>
  <si>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</si>
  <si>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</si>
  <si>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</si>
  <si>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</si>
  <si>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</si>
  <si>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</si>
  <si>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</si>
  <si>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</si>
  <si>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</si>
  <si>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</si>
  <si>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</si>
  <si>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</si>
  <si>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</si>
  <si>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</si>
  <si>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</si>
  <si>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</si>
  <si>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</si>
  <si>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</si>
  <si>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</si>
  <si>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</si>
  <si>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</si>
  <si>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</si>
  <si>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</si>
  <si>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</si>
  <si>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</si>
  <si>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</si>
  <si>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</si>
  <si>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</si>
  <si>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</si>
  <si>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</si>
  <si>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</si>
  <si>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</si>
  <si>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</si>
  <si>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</si>
  <si>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</si>
  <si>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</si>
  <si>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</si>
  <si>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</si>
  <si>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</si>
  <si>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</si>
  <si>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</si>
  <si>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</si>
  <si>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</si>
  <si>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</si>
  <si>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</si>
  <si>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</si>
  <si>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</si>
  <si>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</si>
  <si>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</si>
  <si>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</si>
  <si>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</si>
  <si>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</si>
  <si>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</si>
  <si>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</si>
  <si>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</si>
  <si>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</si>
  <si>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</si>
  <si>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</si>
  <si>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</si>
  <si>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</si>
  <si>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</si>
  <si>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</si>
  <si>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</si>
  <si>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</si>
  <si>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</si>
  <si>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</si>
  <si>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</si>
  <si>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</si>
  <si>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</si>
  <si>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</si>
  <si>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</si>
  <si>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</si>
  <si>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</si>
  <si>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</si>
  <si>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</si>
  <si>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</si>
  <si>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</si>
  <si>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</si>
  <si>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</si>
  <si>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</si>
  <si>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</si>
  <si>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</si>
  <si>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</si>
  <si>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</si>
  <si>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</si>
  <si>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</si>
  <si>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</si>
  <si>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</si>
  <si>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</si>
  <si>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</si>
  <si>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</si>
  <si>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</si>
  <si>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</si>
  <si>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</si>
  <si>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</si>
  <si>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</si>
  <si>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</si>
  <si>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</si>
  <si>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</si>
  <si>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</si>
  <si>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</si>
  <si>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</si>
  <si>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</si>
  <si>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</si>
  <si>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</si>
  <si>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</si>
  <si>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</si>
  <si>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</si>
  <si>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</si>
  <si>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</si>
  <si>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</si>
  <si>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</si>
  <si>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</si>
  <si>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</si>
  <si>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</si>
  <si>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</si>
  <si>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</si>
  <si>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</si>
  <si>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</si>
  <si>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</si>
  <si>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</si>
  <si>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</si>
  <si>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</si>
  <si>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</si>
  <si>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</si>
  <si>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</si>
  <si>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</si>
  <si>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</si>
  <si>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</si>
  <si>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</si>
  <si>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</si>
  <si>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</si>
  <si>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</si>
  <si>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</si>
  <si>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</si>
  <si>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</si>
  <si>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</si>
  <si>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</si>
  <si>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</si>
  <si>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</si>
  <si>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</si>
  <si>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</si>
  <si>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</si>
  <si>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</si>
  <si>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</si>
  <si>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</si>
  <si>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</si>
  <si>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</si>
  <si>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</si>
  <si>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</si>
  <si>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</si>
  <si>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</si>
  <si>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</si>
  <si>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</si>
  <si>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</si>
  <si>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</si>
  <si>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</si>
  <si>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</si>
  <si>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</si>
  <si>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</si>
  <si>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</si>
  <si>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</si>
  <si>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</si>
  <si>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</si>
  <si>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</si>
  <si>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</si>
  <si>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</si>
  <si>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</si>
  <si>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</si>
  <si>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</si>
  <si>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</si>
  <si>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</si>
  <si>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</si>
  <si>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</si>
  <si>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</si>
  <si>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</si>
  <si>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</si>
  <si>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</si>
  <si>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</si>
  <si>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</si>
  <si>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</si>
  <si>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</si>
  <si>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</si>
  <si>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</si>
  <si>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</si>
  <si>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</si>
  <si>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</si>
  <si>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</si>
  <si>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</si>
  <si>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</si>
  <si>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</si>
  <si>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</si>
  <si>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</si>
  <si>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</si>
  <si>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</si>
  <si>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</si>
  <si>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</si>
  <si>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</si>
  <si>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</si>
  <si>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</si>
  <si>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</si>
  <si>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</si>
  <si>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</si>
  <si>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</si>
  <si>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</si>
  <si>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</si>
  <si>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</si>
  <si>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</si>
  <si>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</si>
  <si>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</si>
  <si>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</si>
  <si>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</si>
  <si>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</si>
  <si>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</si>
  <si>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</si>
  <si>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</si>
  <si>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</si>
  <si>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</si>
  <si>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</si>
  <si>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</si>
  <si>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</si>
  <si>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</si>
  <si>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</si>
  <si>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</si>
  <si>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</si>
  <si>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</si>
  <si>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</si>
  <si>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</si>
  <si>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</si>
  <si>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</si>
  <si>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</si>
  <si>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</si>
  <si>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</si>
  <si>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</si>
  <si>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</si>
  <si>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</si>
  <si>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</si>
  <si>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</si>
  <si>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</si>
  <si>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</si>
  <si>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</si>
  <si>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</si>
  <si>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</si>
  <si>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</si>
  <si>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</si>
  <si>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</si>
  <si>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</si>
  <si>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</si>
  <si>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</si>
  <si>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</si>
  <si>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</si>
  <si>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</si>
  <si>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</si>
  <si>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</si>
  <si>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</si>
  <si>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</si>
  <si>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</si>
  <si>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</si>
  <si>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</si>
  <si>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</si>
  <si>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</si>
  <si>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</si>
  <si>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</si>
  <si>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</si>
  <si>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</si>
  <si>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</si>
  <si>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</si>
  <si>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</si>
  <si>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</si>
  <si>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</si>
  <si>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</si>
  <si>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</si>
  <si>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</si>
  <si>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</si>
  <si>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</si>
  <si>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</si>
  <si>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</si>
  <si>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</si>
  <si>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</si>
  <si>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</si>
  <si>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</si>
  <si>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</si>
  <si>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</si>
  <si>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</si>
  <si>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</si>
  <si>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</si>
  <si>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</si>
  <si>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</si>
  <si>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</si>
  <si>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</si>
  <si>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</si>
  <si>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</si>
  <si>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</si>
  <si>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</si>
  <si>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</si>
  <si>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</si>
  <si>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</si>
  <si>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</si>
  <si>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</si>
  <si>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</si>
  <si>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</si>
  <si>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</si>
  <si>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</si>
  <si>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</si>
  <si>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</si>
  <si>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</si>
  <si>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</si>
  <si>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</si>
  <si>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</si>
  <si>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</si>
  <si>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</si>
  <si>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</si>
  <si>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</si>
  <si>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</si>
  <si>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</si>
  <si>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</si>
  <si>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</si>
  <si>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</si>
  <si>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</si>
  <si>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</si>
  <si>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</si>
  <si>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</si>
  <si>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</si>
  <si>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</si>
  <si>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</si>
  <si>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</si>
  <si>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</si>
  <si>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</si>
  <si>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</si>
  <si>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</si>
  <si>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</si>
  <si>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</si>
  <si>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</si>
  <si>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</si>
  <si>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</si>
  <si>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</si>
  <si>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</si>
  <si>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</si>
  <si>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</si>
  <si>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</si>
  <si>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</si>
  <si>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</si>
  <si>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</si>
  <si>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</si>
  <si>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</si>
  <si>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</si>
  <si>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</si>
  <si>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</si>
  <si>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</si>
  <si>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</si>
  <si>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</si>
  <si>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</si>
  <si>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</si>
  <si>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</si>
  <si>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</si>
  <si>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</si>
  <si>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</si>
  <si>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</si>
  <si>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</si>
  <si>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</si>
  <si>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</si>
  <si>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</si>
  <si>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</si>
  <si>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</si>
  <si>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</si>
  <si>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</si>
  <si>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</si>
  <si>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</si>
  <si>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</si>
  <si>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</si>
  <si>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</si>
  <si>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</si>
  <si>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</si>
  <si>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</si>
  <si>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</si>
  <si>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</si>
  <si>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</si>
  <si>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</si>
  <si>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</si>
  <si>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</si>
  <si>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</si>
  <si>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</si>
  <si>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</si>
  <si>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</si>
  <si>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</si>
  <si>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</si>
  <si>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</si>
  <si>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</si>
  <si>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</si>
  <si>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</si>
  <si>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</si>
  <si>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</si>
  <si>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</si>
  <si>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</si>
  <si>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</si>
  <si>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</si>
  <si>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</si>
  <si>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</si>
  <si>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</si>
  <si>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</si>
  <si>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</si>
  <si>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</si>
  <si>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</si>
  <si>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</si>
  <si>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</si>
  <si>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</si>
  <si>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</si>
  <si>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</si>
  <si>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</si>
  <si>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</si>
  <si>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</si>
  <si>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</si>
  <si>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</si>
  <si>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</si>
  <si>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</si>
  <si>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</si>
  <si>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</si>
  <si>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</si>
  <si>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</si>
  <si>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</si>
  <si>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</si>
  <si>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</si>
  <si>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</si>
  <si>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</si>
  <si>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</si>
  <si>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</si>
  <si>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</si>
  <si>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</si>
  <si>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</si>
  <si>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</si>
  <si>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</si>
  <si>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</si>
  <si>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</si>
  <si>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</si>
  <si>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</si>
  <si>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</si>
  <si>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</si>
  <si>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</si>
  <si>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</si>
  <si>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</si>
  <si>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</si>
  <si>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</si>
  <si>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</si>
  <si>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</si>
  <si>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</si>
  <si>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</si>
  <si>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</si>
  <si>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</si>
  <si>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</si>
  <si>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</si>
  <si>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</si>
  <si>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</si>
  <si>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</si>
  <si>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</si>
  <si>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</si>
  <si>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</si>
  <si>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</si>
  <si>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</si>
  <si>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</si>
  <si>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</si>
  <si>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</si>
  <si>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</si>
  <si>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</si>
  <si>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</si>
  <si>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</si>
  <si>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</si>
  <si>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</si>
  <si>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</si>
  <si>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</si>
  <si>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</si>
  <si>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</si>
  <si>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</si>
  <si>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</si>
  <si>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</si>
  <si>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</si>
  <si>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</si>
  <si>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</si>
  <si>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</si>
  <si>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</si>
  <si>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</si>
  <si>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</si>
  <si>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</si>
  <si>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</si>
  <si>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</si>
  <si>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</si>
  <si>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</si>
  <si>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</si>
  <si>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</si>
  <si>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</si>
  <si>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</si>
  <si>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</si>
  <si>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</si>
  <si>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</si>
  <si>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</si>
  <si>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</si>
  <si>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</si>
  <si>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</si>
  <si>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</si>
  <si>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</si>
  <si>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</si>
  <si>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</si>
  <si>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</si>
  <si>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</si>
  <si>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</si>
  <si>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</si>
  <si>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</si>
  <si>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</si>
  <si>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</si>
  <si>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</si>
  <si>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</si>
  <si>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</si>
  <si>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</si>
  <si>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</si>
  <si>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</si>
  <si>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</si>
  <si>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</si>
  <si>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</si>
  <si>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</si>
  <si>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</si>
  <si>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</si>
  <si>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</si>
  <si>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</si>
  <si>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</si>
  <si>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</si>
  <si>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</si>
  <si>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</si>
  <si>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</si>
  <si>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</si>
  <si>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</si>
  <si>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</si>
  <si>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</si>
  <si>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</si>
  <si>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</si>
  <si>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</si>
  <si>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</si>
  <si>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</si>
  <si>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</si>
  <si>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</si>
  <si>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</si>
  <si>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</si>
  <si>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</si>
  <si>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</si>
  <si>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</si>
  <si>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</si>
  <si>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</si>
  <si>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</si>
  <si>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</si>
  <si>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</si>
  <si>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</si>
  <si>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</si>
  <si>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</si>
  <si>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</si>
  <si>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</si>
  <si>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</si>
  <si>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</si>
  <si>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</si>
  <si>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</si>
  <si>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</si>
  <si>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</si>
  <si>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</si>
  <si>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</si>
  <si>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</si>
  <si>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</si>
  <si>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</si>
  <si>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</si>
  <si>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</si>
  <si>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</si>
  <si>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</si>
  <si>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</si>
  <si>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</si>
  <si>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</si>
  <si>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</si>
  <si>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</si>
  <si>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</si>
  <si>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</si>
  <si>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</si>
  <si>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</si>
  <si>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</si>
  <si>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</si>
  <si>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</si>
  <si>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</si>
  <si>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</si>
  <si>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</si>
  <si>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</si>
  <si>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</si>
  <si>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</si>
  <si>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</si>
  <si>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</si>
  <si>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</si>
  <si>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</si>
  <si>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</si>
  <si>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</si>
  <si>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</si>
  <si>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</si>
  <si>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</si>
  <si>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</si>
  <si>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</si>
  <si>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</si>
  <si>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</si>
  <si>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</si>
  <si>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</si>
  <si>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</si>
  <si>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</si>
  <si>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</si>
  <si>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</si>
  <si>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</si>
  <si>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</si>
  <si>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</si>
  <si>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</si>
  <si>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</si>
  <si>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</si>
  <si>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</si>
  <si>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</si>
  <si>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</si>
  <si>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</si>
  <si>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</si>
  <si>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</si>
  <si>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</si>
  <si>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</si>
  <si>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</si>
  <si>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</si>
  <si>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</si>
  <si>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</si>
  <si>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</si>
  <si>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</si>
  <si>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</si>
  <si>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</si>
  <si>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</si>
  <si>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</si>
  <si>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</si>
  <si>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</si>
  <si>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</si>
  <si>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</si>
  <si>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</si>
  <si>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</si>
  <si>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</si>
  <si>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</si>
  <si>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</si>
  <si>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</si>
  <si>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</si>
  <si>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</si>
  <si>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</si>
  <si>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</si>
  <si>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</si>
  <si>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</si>
  <si>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</si>
  <si>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</si>
  <si>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</si>
  <si>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</si>
  <si>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</si>
  <si>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</si>
  <si>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</si>
  <si>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</si>
  <si>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</si>
  <si>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</si>
  <si>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</si>
  <si>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</si>
  <si>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</si>
  <si>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</si>
  <si>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</si>
  <si>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</si>
  <si>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</si>
  <si>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</si>
  <si>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</si>
  <si>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</si>
  <si>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</si>
  <si>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</si>
  <si>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</si>
  <si>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</si>
  <si>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</si>
  <si>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</si>
  <si>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</si>
  <si>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</si>
  <si>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</si>
  <si>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</si>
  <si>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</si>
  <si>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</si>
  <si>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</si>
  <si>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</si>
  <si>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</si>
  <si>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</si>
  <si>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</si>
  <si>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</si>
  <si>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</si>
  <si>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</si>
  <si>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</si>
  <si>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</si>
  <si>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</si>
  <si>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</si>
  <si>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</si>
  <si>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</si>
  <si>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</si>
  <si>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</si>
  <si>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</si>
  <si>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</si>
  <si>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</si>
  <si>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</si>
  <si>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</si>
  <si>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</si>
  <si>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</si>
  <si>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</si>
  <si>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</si>
  <si>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</si>
  <si>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</si>
  <si>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</si>
  <si>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</si>
  <si>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</si>
  <si>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</si>
  <si>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</si>
  <si>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</si>
  <si>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</si>
  <si>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</si>
  <si>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</si>
  <si>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</si>
  <si>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</si>
  <si>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</si>
  <si>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</si>
  <si>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</si>
  <si>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</si>
  <si>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</si>
  <si>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</si>
  <si>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</si>
  <si>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</si>
  <si>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</si>
  <si>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</si>
  <si>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</si>
  <si>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</si>
  <si>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</si>
  <si>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</si>
  <si>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</si>
  <si>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</si>
  <si>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</si>
  <si>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</si>
  <si>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</si>
  <si>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</si>
  <si>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</si>
  <si>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</si>
  <si>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</si>
  <si>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</si>
  <si>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</si>
  <si>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</si>
  <si>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</si>
  <si>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</si>
  <si>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</si>
  <si>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</si>
  <si>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</si>
  <si>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</si>
  <si>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</si>
  <si>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</si>
  <si>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</si>
  <si>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</si>
  <si>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</si>
  <si>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</si>
  <si>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</si>
  <si>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</si>
  <si>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</si>
  <si>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</si>
  <si>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</si>
  <si>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</si>
  <si>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</si>
  <si>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</si>
  <si>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</si>
  <si>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</si>
  <si>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</si>
  <si>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</si>
  <si>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</si>
  <si>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</si>
  <si>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</si>
  <si>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</si>
  <si>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</si>
  <si>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</si>
  <si>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</si>
  <si>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</si>
  <si>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</si>
  <si>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</si>
  <si>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</si>
  <si>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</si>
  <si>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</si>
  <si>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</si>
  <si>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</si>
  <si>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</si>
  <si>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</si>
  <si>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</si>
  <si>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</si>
  <si>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</si>
  <si>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</si>
  <si>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</si>
  <si>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</si>
  <si>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</si>
  <si>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</si>
  <si>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</si>
  <si>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</si>
  <si>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</si>
  <si>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</si>
  <si>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</si>
  <si>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</si>
  <si>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</si>
  <si>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</si>
  <si>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</si>
  <si>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</si>
  <si>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</si>
  <si>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</si>
  <si>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</si>
  <si>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</si>
  <si>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</si>
  <si>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</si>
  <si>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</si>
  <si>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</si>
  <si>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</si>
  <si>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</si>
  <si>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</si>
  <si>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</si>
  <si>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</si>
  <si>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</si>
  <si>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</si>
  <si>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</si>
  <si>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</si>
  <si>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</si>
  <si>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</si>
  <si>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</si>
  <si>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</si>
  <si>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</si>
  <si>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</si>
  <si>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</si>
  <si>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</si>
  <si>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</si>
  <si>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</si>
  <si>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</si>
  <si>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</si>
  <si>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</si>
  <si>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</si>
  <si>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</si>
  <si>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</si>
  <si>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</si>
  <si>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</si>
  <si>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</si>
  <si>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</si>
  <si>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</si>
  <si>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</si>
  <si>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</si>
  <si>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</si>
  <si>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</si>
  <si>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</si>
  <si>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</si>
  <si>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</si>
  <si>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</si>
  <si>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</si>
  <si>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</si>
  <si>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</si>
  <si>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</si>
  <si>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</si>
  <si>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</si>
  <si>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</si>
  <si>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</si>
  <si>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</si>
  <si>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</si>
  <si>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</si>
  <si>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</si>
  <si>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</si>
  <si>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</si>
  <si>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</si>
  <si>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</si>
  <si>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</si>
  <si>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</si>
  <si>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</si>
  <si>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</si>
  <si>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</si>
  <si>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</si>
  <si>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</si>
  <si>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</si>
  <si>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</si>
  <si>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</si>
  <si>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</si>
  <si>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</si>
  <si>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</si>
  <si>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</si>
  <si>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</si>
  <si>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</si>
  <si>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</si>
  <si>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</si>
  <si>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</si>
  <si>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</si>
  <si>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</si>
  <si>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</si>
  <si>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</si>
  <si>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</si>
  <si>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</si>
  <si>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</si>
  <si>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</si>
  <si>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</si>
  <si>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</si>
  <si>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</si>
  <si>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</si>
  <si>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</si>
  <si>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</si>
  <si>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</si>
  <si>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</si>
  <si>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</si>
  <si>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</si>
  <si>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</si>
  <si>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</si>
  <si>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</si>
  <si>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</si>
  <si>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</si>
  <si>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</si>
  <si>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</si>
  <si>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</si>
  <si>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</si>
  <si>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</si>
  <si>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</si>
  <si>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</si>
  <si>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</si>
  <si>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</si>
  <si>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</si>
  <si>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</si>
  <si>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</si>
  <si>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</si>
  <si>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</si>
  <si>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</si>
  <si>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</si>
  <si>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</si>
  <si>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</si>
  <si>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</si>
  <si>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</si>
  <si>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</si>
  <si>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</si>
  <si>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</si>
  <si>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</si>
  <si>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</si>
  <si>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</si>
  <si>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</si>
  <si>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</si>
  <si>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</si>
  <si>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</si>
  <si>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</si>
  <si>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</si>
  <si>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</si>
  <si>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</si>
  <si>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</si>
  <si>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</si>
  <si>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</si>
  <si>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</si>
  <si>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</si>
  <si>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</si>
  <si>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</si>
  <si>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</si>
  <si>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</si>
  <si>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</si>
  <si>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</si>
  <si>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</si>
  <si>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</si>
  <si>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</si>
  <si>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</si>
  <si>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</si>
  <si>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</si>
  <si>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</si>
  <si>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</si>
  <si>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</si>
  <si>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</si>
  <si>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</si>
  <si>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</si>
  <si>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</si>
  <si>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</si>
  <si>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</si>
  <si>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</si>
  <si>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</si>
  <si>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</si>
  <si>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</si>
  <si>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</si>
  <si>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</si>
  <si>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</si>
  <si>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</si>
  <si>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</si>
  <si>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</si>
  <si>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</si>
  <si>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</si>
  <si>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</si>
  <si>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</si>
  <si>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</si>
  <si>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</si>
  <si>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</si>
  <si>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</si>
  <si>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</si>
  <si>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</si>
  <si>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</si>
  <si>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</si>
  <si>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</si>
  <si>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</si>
  <si>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</si>
  <si>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</si>
  <si>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</si>
  <si>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</si>
  <si>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</si>
  <si>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</si>
  <si>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</si>
  <si>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</si>
  <si>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</si>
  <si>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</si>
  <si>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</si>
  <si>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</si>
  <si>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</si>
  <si>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</si>
  <si>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</si>
  <si>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</si>
  <si>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</si>
  <si>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</si>
  <si>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</si>
  <si>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</si>
  <si>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</si>
  <si>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</si>
  <si>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</si>
  <si>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</si>
  <si>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</si>
  <si>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</si>
  <si>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</si>
  <si>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</si>
  <si>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</si>
  <si>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</si>
  <si>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</si>
  <si>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</si>
  <si>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</si>
  <si>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</si>
  <si>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</si>
  <si>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</si>
  <si>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</si>
  <si>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</si>
  <si>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</si>
  <si>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</si>
  <si>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</si>
  <si>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</si>
  <si>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</si>
  <si>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</si>
  <si>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</si>
  <si>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</si>
  <si>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</si>
  <si>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</si>
  <si>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</si>
  <si>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</si>
  <si>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</si>
  <si>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</si>
  <si>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</si>
  <si>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</si>
  <si>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</si>
  <si>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</si>
  <si>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</si>
  <si>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</si>
  <si>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</si>
  <si>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</si>
  <si>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</si>
  <si>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</si>
  <si>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</si>
  <si>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</si>
  <si>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</si>
  <si>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</si>
  <si>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</si>
  <si>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</si>
  <si>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</si>
  <si>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</si>
  <si>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</si>
  <si>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</si>
  <si>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</si>
  <si>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</si>
  <si>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</si>
  <si>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</si>
  <si>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</si>
  <si>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</si>
  <si>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</si>
  <si>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</si>
  <si>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</si>
  <si>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</si>
  <si>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</si>
  <si>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</si>
  <si>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</si>
  <si>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</si>
  <si>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</si>
  <si>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</si>
  <si>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</si>
  <si>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</si>
  <si>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</si>
  <si>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</si>
  <si>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</si>
  <si>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</si>
  <si>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</si>
  <si>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</si>
  <si>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</si>
  <si>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</si>
  <si>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</si>
  <si>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</si>
  <si>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</si>
  <si>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</si>
  <si>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</si>
  <si>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</si>
  <si>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</si>
  <si>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</si>
  <si>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</si>
  <si>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</si>
  <si>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</si>
  <si>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</si>
  <si>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</si>
  <si>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</si>
  <si>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</si>
  <si>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</si>
  <si>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</si>
  <si>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</si>
  <si>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</si>
  <si>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</si>
  <si>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</si>
  <si>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</si>
  <si>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</si>
  <si>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</si>
  <si>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</si>
  <si>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</si>
  <si>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</si>
  <si>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</si>
  <si>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</si>
  <si>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</si>
  <si>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</si>
  <si>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</si>
  <si>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</si>
  <si>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</si>
  <si>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</si>
  <si>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</si>
  <si>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</si>
  <si>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</si>
  <si>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</si>
  <si>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</si>
  <si>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</si>
  <si>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</si>
  <si>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</si>
  <si>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</si>
  <si>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</si>
  <si>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</si>
  <si>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</si>
  <si>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</si>
  <si>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</si>
  <si>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</si>
  <si>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</si>
  <si>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</si>
  <si>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</si>
  <si>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</si>
  <si>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</si>
  <si>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</si>
  <si>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</si>
  <si>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</si>
  <si>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</si>
  <si>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</si>
  <si>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</si>
  <si>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</si>
  <si>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</si>
  <si>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</si>
  <si>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</si>
  <si>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</si>
  <si>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</si>
  <si>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</si>
  <si>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</si>
  <si>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</si>
  <si>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</si>
  <si>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</si>
  <si>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</si>
  <si>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</si>
  <si>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</si>
  <si>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</si>
  <si>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</si>
  <si>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</si>
  <si>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</si>
  <si>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</si>
  <si>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</si>
  <si>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</si>
  <si>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</si>
  <si>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</si>
  <si>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</si>
  <si>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</si>
  <si>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</si>
  <si>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</si>
  <si>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</si>
  <si>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</si>
  <si>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</si>
  <si>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</si>
  <si>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</si>
  <si>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</si>
  <si>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</si>
  <si>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</si>
  <si>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</si>
  <si>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</si>
  <si>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</si>
  <si>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</si>
  <si>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</si>
  <si>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</si>
  <si>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</si>
  <si>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</si>
  <si>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</si>
  <si>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</si>
  <si>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</si>
  <si>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</si>
  <si>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</si>
  <si>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</si>
  <si>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</si>
  <si>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</si>
  <si>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</si>
  <si>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</si>
  <si>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</si>
  <si>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</si>
  <si>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</si>
  <si>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</si>
  <si>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</si>
  <si>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</si>
  <si>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</si>
  <si>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</si>
  <si>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</si>
  <si>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</si>
  <si>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</si>
  <si>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</si>
  <si>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</si>
  <si>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</si>
  <si>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</si>
  <si>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</si>
  <si>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</si>
  <si>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</si>
  <si>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</si>
  <si>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</si>
  <si>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</si>
  <si>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</si>
  <si>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</si>
  <si>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</si>
  <si>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</si>
  <si>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</si>
  <si>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</si>
  <si>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</si>
  <si>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</si>
  <si>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</si>
  <si>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</si>
  <si>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</si>
  <si>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</si>
  <si>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</si>
  <si>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</si>
  <si>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</si>
  <si>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</si>
  <si>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</si>
  <si>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</si>
  <si>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</si>
  <si>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</si>
  <si>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</si>
  <si>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</si>
  <si>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</si>
  <si>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</si>
  <si>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</si>
  <si>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</si>
  <si>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</si>
  <si>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</si>
  <si>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</si>
  <si>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</si>
  <si>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</si>
  <si>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</si>
  <si>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</si>
  <si>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</si>
  <si>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</si>
  <si>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</si>
  <si>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</si>
  <si>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</si>
  <si>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</si>
  <si>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</si>
  <si>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</si>
  <si>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</si>
  <si>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</si>
  <si>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</si>
  <si>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</si>
  <si>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</si>
  <si>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</si>
  <si>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</si>
  <si>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</si>
  <si>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</si>
  <si>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</si>
  <si>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</si>
  <si>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</si>
  <si>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</si>
  <si>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</si>
  <si>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</si>
  <si>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</si>
  <si>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</si>
  <si>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</si>
  <si>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</si>
  <si>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</si>
  <si>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</si>
  <si>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</si>
  <si>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</si>
  <si>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</si>
  <si>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</si>
  <si>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</si>
  <si>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</si>
  <si>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</si>
  <si>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</si>
  <si>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</si>
  <si>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</si>
  <si>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</si>
  <si>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</si>
  <si>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</si>
  <si>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</si>
  <si>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</si>
  <si>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</si>
  <si>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</si>
  <si>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</si>
  <si>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</si>
  <si>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</si>
  <si>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</si>
  <si>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</si>
  <si>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</si>
  <si>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</si>
  <si>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</si>
  <si>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</si>
  <si>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</si>
  <si>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</si>
  <si>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</si>
  <si>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</si>
  <si>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</si>
  <si>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</si>
  <si>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</si>
  <si>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</si>
  <si>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</si>
  <si>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</si>
  <si>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</si>
  <si>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</si>
  <si>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</si>
  <si>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</si>
  <si>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</si>
  <si>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</si>
  <si>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</si>
  <si>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</si>
  <si>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</si>
  <si>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</si>
  <si>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</si>
  <si>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</si>
  <si>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</si>
  <si>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</si>
  <si>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</si>
  <si>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</si>
  <si>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</si>
  <si>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</si>
  <si>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</si>
  <si>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</si>
  <si>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</si>
  <si>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</si>
  <si>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</si>
  <si>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</si>
  <si>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</si>
  <si>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</si>
  <si>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</si>
  <si>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</si>
  <si>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</si>
  <si>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</si>
  <si>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</si>
  <si>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</si>
  <si>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</si>
  <si>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</si>
  <si>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</si>
  <si>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</si>
  <si>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</si>
  <si>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</si>
  <si>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</si>
  <si>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</si>
  <si>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</si>
  <si>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</si>
  <si>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</si>
  <si>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</si>
  <si>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</si>
  <si>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</si>
  <si>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</si>
  <si>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</si>
  <si>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</si>
  <si>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</si>
  <si>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</si>
  <si>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</si>
  <si>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</si>
  <si>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</si>
  <si>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</si>
  <si>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</si>
  <si>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</si>
  <si>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</si>
  <si>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</si>
  <si>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</si>
  <si>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</si>
  <si>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</si>
  <si>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</si>
  <si>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</si>
  <si>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</si>
  <si>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</si>
  <si>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</si>
  <si>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</si>
  <si>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</si>
  <si>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</si>
  <si>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</si>
  <si>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</si>
  <si>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</si>
  <si>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</si>
  <si>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</si>
  <si>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</si>
  <si>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</si>
  <si>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</si>
  <si>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</si>
  <si>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</si>
  <si>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</si>
  <si>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</si>
  <si>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</si>
  <si>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</si>
  <si>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</si>
  <si>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</si>
  <si>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</si>
  <si>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</si>
  <si>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</si>
  <si>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</si>
  <si>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</si>
  <si>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</si>
  <si>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</si>
  <si>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</si>
  <si>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</si>
  <si>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</si>
  <si>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</si>
  <si>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</si>
  <si>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</si>
  <si>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</si>
  <si>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</si>
  <si>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</si>
  <si>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</si>
  <si>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</si>
  <si>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</si>
  <si>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</si>
  <si>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</si>
  <si>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</si>
  <si>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</si>
  <si>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</si>
  <si>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</si>
  <si>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</si>
  <si>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</si>
  <si>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</si>
  <si>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</si>
  <si>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</si>
  <si>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</si>
  <si>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</si>
  <si>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</si>
  <si>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</si>
  <si>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</si>
  <si>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</si>
  <si>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</si>
  <si>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</si>
  <si>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</si>
  <si>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</si>
  <si>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</si>
  <si>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</si>
  <si>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</si>
  <si>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</si>
  <si>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</si>
  <si>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</si>
  <si>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</si>
  <si>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</si>
  <si>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</si>
  <si>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</si>
  <si>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</si>
  <si>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</si>
  <si>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</si>
  <si>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</si>
  <si>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</si>
  <si>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</si>
  <si>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</si>
  <si>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</si>
  <si>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</si>
  <si>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</si>
  <si>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</si>
  <si>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</si>
  <si>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</si>
  <si>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</si>
  <si>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</si>
  <si>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</si>
  <si>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</si>
  <si>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</si>
  <si>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</si>
  <si>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</si>
  <si>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</si>
  <si>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</si>
  <si>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</si>
  <si>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</si>
  <si>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</si>
  <si>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</si>
  <si>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</si>
  <si>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</si>
  <si>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</si>
  <si>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</si>
  <si>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</si>
  <si>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</si>
  <si>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</si>
  <si>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</si>
  <si>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</si>
  <si>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</si>
  <si>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</si>
  <si>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</si>
  <si>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</si>
  <si>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</si>
  <si>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</si>
  <si>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</si>
  <si>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</si>
  <si>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</si>
  <si>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</si>
  <si>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</si>
  <si>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</si>
  <si>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</si>
  <si>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</si>
  <si>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</si>
  <si>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</si>
  <si>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</si>
  <si>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</si>
  <si>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</si>
  <si>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</si>
  <si>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</si>
  <si>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</si>
  <si>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</si>
  <si>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</si>
  <si>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</si>
  <si>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</si>
  <si>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</si>
  <si>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</si>
  <si>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</si>
  <si>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</si>
  <si>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</si>
  <si>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</si>
  <si>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</si>
  <si>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</si>
  <si>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</si>
  <si>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</si>
  <si>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</si>
  <si>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</si>
  <si>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</si>
  <si>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</si>
  <si>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</si>
  <si>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</si>
  <si>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</si>
  <si>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</si>
  <si>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</si>
  <si>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</si>
  <si>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</si>
  <si>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</si>
  <si>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</si>
  <si>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</si>
  <si>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</si>
  <si>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</si>
  <si>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</si>
  <si>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</si>
  <si>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</si>
  <si>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</si>
  <si>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</si>
  <si>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</si>
  <si>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</si>
  <si>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</si>
  <si>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</si>
  <si>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</si>
  <si>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</si>
  <si>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</si>
  <si>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</si>
  <si>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</si>
  <si>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</si>
  <si>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</si>
  <si>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</si>
  <si>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</si>
  <si>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</si>
  <si>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</si>
  <si>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</si>
  <si>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</si>
  <si>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</si>
  <si>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</si>
  <si>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</si>
  <si>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</si>
  <si>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</si>
  <si>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</si>
  <si>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</si>
  <si>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</si>
  <si>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</si>
  <si>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</si>
  <si>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</si>
  <si>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</si>
  <si>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</si>
  <si>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</si>
  <si>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</si>
  <si>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</si>
  <si>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</si>
  <si>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</si>
  <si>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</si>
  <si>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</si>
  <si>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</si>
  <si>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</si>
  <si>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</si>
  <si>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</si>
  <si>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</si>
  <si>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</si>
  <si>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</si>
  <si>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</si>
  <si>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</si>
  <si>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</si>
  <si>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</si>
  <si>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</si>
  <si>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</si>
  <si>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</si>
  <si>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</si>
  <si>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</si>
  <si>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</si>
  <si>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</si>
  <si>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</si>
  <si>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</si>
  <si>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</si>
  <si>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</si>
  <si>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</si>
  <si>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</si>
  <si>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</si>
  <si>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</si>
  <si>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</si>
  <si>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</si>
  <si>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</si>
  <si>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</si>
  <si>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</si>
  <si>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</si>
  <si>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</si>
  <si>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</si>
  <si>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</si>
  <si>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</si>
  <si>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</si>
  <si>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</si>
  <si>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</si>
  <si>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</si>
  <si>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</si>
  <si>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</si>
  <si>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</si>
  <si>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</si>
  <si>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</si>
  <si>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</si>
  <si>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</si>
  <si>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</si>
  <si>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</si>
  <si>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</si>
  <si>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</si>
  <si>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</si>
  <si>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</si>
  <si>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</si>
  <si>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</si>
  <si>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</si>
  <si>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</si>
  <si>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</si>
  <si>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</si>
  <si>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</si>
  <si>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</si>
  <si>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</si>
  <si>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</si>
  <si>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</si>
  <si>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</si>
  <si>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</si>
  <si>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</si>
  <si>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</si>
  <si>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</si>
  <si>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</si>
  <si>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</si>
  <si>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</si>
  <si>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</si>
  <si>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</si>
  <si>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</si>
  <si>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</si>
  <si>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</si>
  <si>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</si>
  <si>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</si>
  <si>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</si>
  <si>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</si>
  <si>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</si>
  <si>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</si>
  <si>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</si>
  <si>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</si>
  <si>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</si>
  <si>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</si>
  <si>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</si>
  <si>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</si>
  <si>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</si>
  <si>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</si>
  <si>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</si>
  <si>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</si>
  <si>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</si>
  <si>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</si>
  <si>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</si>
  <si>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</si>
  <si>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</si>
  <si>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</si>
  <si>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</si>
  <si>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</si>
  <si>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</si>
  <si>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</si>
  <si>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</si>
  <si>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</si>
  <si>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</si>
  <si>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</si>
  <si>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</si>
  <si>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</si>
  <si>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</si>
  <si>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</si>
  <si>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</si>
  <si>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</si>
  <si>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</si>
  <si>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</si>
  <si>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</si>
  <si>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</si>
  <si>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</si>
  <si>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</si>
  <si>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</si>
  <si>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</si>
  <si>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</si>
  <si>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</si>
  <si>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</si>
  <si>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</si>
  <si>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</si>
  <si>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</si>
  <si>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</si>
  <si>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</si>
  <si>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</si>
  <si>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</si>
  <si>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</si>
  <si>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</si>
  <si>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</si>
  <si>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</si>
  <si>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</si>
  <si>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</si>
  <si>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</si>
  <si>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</si>
  <si>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</si>
  <si>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</si>
  <si>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</si>
  <si>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</si>
  <si>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</si>
  <si>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</si>
  <si>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</si>
  <si>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</si>
  <si>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</si>
  <si>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</si>
  <si>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</si>
  <si>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</si>
  <si>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</si>
  <si>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</si>
  <si>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</si>
  <si>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</si>
  <si>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</si>
  <si>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</si>
  <si>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</si>
  <si>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</si>
  <si>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</si>
  <si>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</si>
  <si>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</si>
  <si>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</si>
  <si>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</si>
  <si>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</si>
  <si>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</si>
  <si>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</si>
  <si>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</si>
  <si>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</si>
  <si>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</si>
  <si>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</si>
  <si>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</si>
  <si>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</si>
  <si>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</si>
  <si>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</si>
  <si>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</si>
  <si>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</si>
  <si>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</si>
  <si>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</si>
  <si>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</si>
  <si>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</si>
  <si>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</si>
  <si>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</si>
  <si>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</si>
  <si>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</si>
  <si>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</si>
  <si>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</si>
  <si>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</si>
  <si>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</si>
  <si>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</si>
  <si>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</si>
  <si>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</si>
  <si>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</si>
  <si>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</si>
  <si>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</si>
  <si>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</si>
  <si>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</si>
  <si>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</si>
  <si>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</si>
  <si>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</si>
  <si>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</si>
  <si>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</si>
  <si>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</si>
  <si>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</si>
  <si>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</si>
  <si>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</si>
  <si>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</si>
  <si>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</si>
  <si>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</si>
  <si>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</si>
  <si>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</si>
  <si>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</si>
  <si>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</si>
  <si>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</si>
  <si>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</si>
  <si>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</si>
  <si>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</si>
  <si>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</si>
  <si>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</si>
  <si>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</si>
  <si>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</si>
  <si>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</si>
  <si>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</si>
  <si>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</si>
  <si>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</si>
  <si>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</si>
  <si>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</si>
  <si>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</si>
  <si>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</si>
  <si>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</si>
  <si>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</si>
  <si>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</si>
  <si>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</si>
  <si>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</si>
  <si>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</si>
  <si>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</si>
  <si>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</si>
  <si>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</si>
  <si>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</si>
  <si>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</si>
  <si>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</si>
  <si>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</si>
  <si>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</si>
  <si>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</si>
  <si>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</si>
  <si>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</si>
  <si>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</si>
  <si>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</si>
  <si>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</si>
  <si>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</si>
  <si>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</si>
  <si>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</si>
  <si>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</si>
  <si>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</si>
  <si>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</si>
  <si>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</si>
  <si>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</si>
  <si>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</si>
  <si>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</si>
  <si>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</si>
  <si>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</si>
  <si>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</si>
  <si>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</si>
  <si>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</si>
  <si>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</si>
  <si>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</si>
  <si>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</si>
  <si>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</si>
  <si>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</si>
  <si>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</si>
  <si>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</si>
  <si>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</si>
  <si>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</si>
  <si>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</si>
  <si>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</si>
  <si>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</si>
  <si>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</si>
  <si>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</si>
  <si>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</si>
  <si>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</si>
  <si>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</si>
  <si>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</si>
  <si>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</si>
  <si>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</si>
  <si>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</si>
  <si>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</si>
  <si>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</si>
  <si>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</si>
  <si>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</si>
  <si>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</si>
  <si>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</si>
  <si>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</si>
  <si>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</si>
  <si>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</si>
  <si>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</si>
  <si>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</si>
  <si>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</si>
  <si>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</si>
  <si>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</si>
  <si>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</si>
  <si>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</si>
  <si>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</si>
  <si>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</si>
  <si>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</si>
  <si>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</si>
  <si>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</si>
  <si>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</si>
  <si>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</si>
  <si>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</si>
  <si>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</si>
  <si>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</si>
  <si>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</si>
  <si>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</si>
  <si>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</si>
  <si>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</si>
  <si>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</si>
  <si>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</si>
  <si>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</si>
  <si>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</si>
  <si>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</si>
  <si>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</si>
  <si>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</si>
  <si>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</si>
  <si>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</si>
  <si>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</si>
  <si>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</si>
  <si>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</si>
  <si>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</si>
  <si>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</si>
  <si>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</si>
  <si>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</si>
  <si>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</si>
  <si>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</si>
  <si>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</si>
  <si>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</si>
  <si>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</si>
  <si>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</si>
  <si>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</si>
  <si>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</si>
  <si>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</si>
  <si>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</si>
  <si>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</si>
  <si>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</si>
  <si>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</si>
  <si>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</si>
  <si>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</si>
  <si>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</si>
  <si>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</si>
  <si>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</si>
  <si>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</si>
  <si>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</si>
  <si>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</si>
  <si>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</si>
  <si>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</si>
  <si>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</si>
  <si>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</si>
  <si>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</si>
  <si>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</si>
  <si>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</si>
  <si>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</si>
  <si>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</si>
  <si>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</si>
  <si>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</si>
  <si>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</si>
  <si>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</si>
  <si>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</si>
  <si>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</si>
  <si>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</si>
  <si>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</si>
  <si>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</si>
  <si>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</si>
  <si>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</si>
  <si>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</si>
  <si>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</si>
  <si>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</si>
  <si>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</si>
  <si>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</si>
  <si>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</si>
  <si>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</si>
  <si>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</si>
  <si>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</si>
  <si>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</si>
  <si>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</si>
  <si>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</si>
  <si>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</si>
  <si>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</si>
  <si>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</si>
  <si>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</si>
  <si>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</si>
  <si>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</si>
  <si>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</si>
  <si>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</si>
  <si>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</si>
  <si>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</si>
  <si>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</si>
  <si>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</si>
  <si>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</si>
  <si>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</si>
  <si>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</si>
  <si>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</si>
  <si>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</si>
  <si>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</si>
  <si>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</si>
  <si>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</si>
  <si>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</si>
  <si>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</si>
  <si>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</si>
  <si>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</si>
  <si>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</si>
  <si>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</si>
  <si>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</si>
  <si>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</si>
  <si>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</si>
  <si>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</si>
  <si>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</si>
  <si>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</si>
  <si>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</si>
  <si>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</si>
  <si>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</si>
  <si>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</si>
  <si>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</si>
  <si>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</si>
  <si>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</si>
  <si>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</si>
  <si>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</si>
  <si>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</si>
  <si>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</si>
  <si>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</si>
  <si>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</si>
  <si>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</si>
  <si>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</si>
  <si>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</si>
  <si>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</si>
  <si>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</si>
  <si>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</si>
  <si>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</si>
  <si>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</si>
  <si>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</si>
  <si>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</si>
  <si>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</si>
  <si>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</si>
  <si>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</si>
  <si>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</si>
  <si>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</si>
  <si>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</si>
  <si>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</si>
  <si>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</si>
  <si>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</si>
  <si>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</si>
  <si>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</si>
  <si>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</si>
  <si>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</si>
  <si>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</si>
  <si>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</si>
  <si>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</si>
  <si>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</si>
  <si>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</si>
  <si>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</si>
  <si>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</si>
  <si>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</si>
  <si>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</si>
  <si>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</si>
  <si>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</si>
  <si>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</si>
  <si>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</si>
  <si>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</si>
  <si>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</si>
  <si>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</si>
  <si>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</si>
  <si>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</si>
  <si>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</si>
  <si>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</si>
  <si>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</si>
  <si>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</si>
  <si>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</si>
  <si>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</si>
  <si>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</si>
  <si>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</si>
  <si>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</si>
  <si>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</si>
  <si>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</si>
  <si>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</si>
  <si>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</si>
  <si>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</si>
  <si>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</si>
  <si>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</si>
  <si>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</si>
  <si>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</si>
  <si>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</si>
  <si>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</si>
  <si>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</si>
  <si>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</si>
  <si>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</si>
  <si>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</si>
  <si>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</si>
  <si>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</si>
  <si>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</si>
  <si>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</si>
  <si>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</si>
  <si>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</si>
  <si>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</si>
  <si>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</si>
  <si>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</si>
  <si>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</si>
  <si>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</si>
  <si>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</si>
  <si>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</si>
  <si>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</si>
  <si>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</si>
  <si>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</si>
  <si>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</si>
  <si>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</si>
  <si>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</si>
  <si>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</si>
  <si>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</si>
  <si>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</si>
  <si>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</si>
  <si>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</si>
  <si>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</si>
  <si>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</si>
  <si>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</si>
  <si>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</si>
  <si>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</si>
  <si>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</si>
  <si>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</si>
  <si>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</si>
  <si>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</si>
  <si>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</si>
  <si>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</si>
  <si>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</si>
  <si>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</si>
  <si>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</si>
  <si>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</si>
  <si>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</si>
  <si>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</si>
  <si>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</si>
  <si>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</si>
  <si>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</si>
  <si>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</si>
  <si>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</si>
  <si>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</si>
  <si>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</si>
  <si>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</si>
  <si>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</si>
  <si>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</si>
  <si>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</si>
  <si>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</si>
  <si>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</si>
  <si>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</si>
  <si>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</si>
  <si>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</si>
  <si>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</si>
  <si>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</si>
  <si>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</si>
  <si>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</si>
  <si>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</si>
  <si>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</si>
  <si>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</si>
  <si>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</si>
  <si>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</si>
  <si>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</si>
  <si>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</si>
  <si>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</si>
  <si>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</si>
  <si>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</si>
  <si>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</si>
  <si>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</si>
  <si>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</si>
  <si>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</si>
  <si>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</si>
  <si>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</si>
  <si>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</si>
  <si>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</si>
  <si>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</si>
  <si>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</si>
  <si>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</si>
  <si>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</si>
  <si>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</si>
  <si>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</si>
  <si>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</si>
  <si>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</si>
  <si>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</si>
  <si>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</si>
  <si>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</si>
  <si>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</si>
  <si>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</si>
  <si>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</si>
  <si>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</si>
  <si>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</si>
  <si>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</si>
  <si>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</si>
  <si>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</si>
  <si>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</si>
  <si>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</si>
  <si>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</si>
  <si>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</si>
  <si>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</si>
  <si>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</si>
  <si>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</si>
  <si>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</si>
  <si>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</si>
  <si>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</si>
  <si>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</si>
  <si>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</si>
  <si>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</si>
  <si>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</si>
  <si>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</si>
  <si>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</si>
  <si>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</si>
  <si>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</si>
  <si>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</si>
  <si>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</si>
  <si>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</si>
  <si>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</si>
  <si>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</si>
  <si>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</si>
  <si>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</si>
  <si>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</si>
  <si>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</si>
  <si>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</si>
  <si>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</si>
  <si>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</si>
  <si>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</si>
  <si>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</si>
  <si>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</si>
  <si>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</si>
  <si>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</si>
  <si>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</si>
  <si>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</si>
  <si>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</si>
  <si>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</si>
  <si>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</si>
  <si>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</si>
  <si>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</si>
  <si>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</si>
  <si>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</si>
  <si>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</si>
  <si>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</si>
  <si>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</si>
  <si>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</si>
  <si>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</si>
  <si>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</si>
  <si>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</si>
  <si>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</si>
  <si>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</si>
  <si>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</si>
  <si>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</si>
  <si>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</si>
  <si>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</si>
  <si>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</si>
  <si>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</si>
  <si>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</si>
  <si>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</si>
  <si>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</si>
  <si>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</si>
  <si>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</si>
  <si>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</si>
  <si>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</si>
  <si>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</si>
  <si>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</si>
  <si>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</si>
  <si>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</si>
  <si>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</si>
  <si>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</si>
  <si>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</si>
  <si>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</si>
  <si>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</si>
  <si>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</si>
  <si>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</si>
  <si>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</si>
  <si>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</si>
  <si>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</si>
  <si>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</si>
  <si>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</si>
  <si>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</si>
  <si>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</si>
  <si>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</si>
  <si>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</si>
  <si>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</si>
  <si>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</si>
  <si>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</si>
  <si>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</si>
  <si>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</si>
  <si>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</si>
  <si>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</si>
  <si>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</si>
  <si>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</si>
  <si>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</si>
  <si>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</si>
  <si>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</si>
  <si>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</si>
  <si>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</si>
  <si>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</si>
  <si>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</si>
  <si>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</si>
  <si>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</si>
  <si>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</si>
  <si>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</si>
  <si>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</si>
  <si>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</si>
  <si>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</si>
  <si>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</si>
  <si>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</si>
  <si>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</si>
  <si>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</si>
  <si>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</si>
  <si>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</si>
  <si>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</si>
  <si>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</si>
  <si>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</si>
  <si>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</si>
  <si>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</si>
  <si>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</si>
  <si>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</si>
  <si>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</si>
  <si>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</si>
  <si>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</si>
  <si>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</si>
  <si>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</si>
  <si>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</si>
  <si>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</si>
  <si>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</si>
  <si>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</si>
  <si>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</si>
  <si>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</si>
  <si>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</si>
  <si>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</si>
  <si>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</si>
  <si>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</si>
  <si>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</si>
  <si>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</si>
  <si>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</si>
  <si>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</si>
  <si>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</si>
  <si>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</si>
  <si>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</si>
  <si>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</si>
  <si>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</si>
  <si>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</si>
  <si>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</si>
  <si>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</si>
  <si>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</si>
  <si>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</si>
  <si>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</si>
  <si>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</si>
  <si>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</si>
  <si>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</si>
  <si>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</si>
  <si>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</si>
  <si>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</si>
  <si>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</si>
  <si>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</si>
  <si>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</si>
  <si>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</si>
  <si>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</si>
  <si>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</si>
  <si>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</si>
  <si>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</si>
  <si>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</si>
  <si>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</si>
  <si>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</si>
  <si>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</si>
  <si>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</si>
  <si>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</si>
  <si>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</si>
  <si>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</si>
  <si>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</si>
  <si>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</si>
  <si>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</si>
  <si>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</si>
  <si>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</si>
  <si>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</si>
  <si>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</si>
  <si>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</si>
  <si>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</si>
  <si>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</si>
  <si>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</si>
  <si>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</si>
  <si>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</si>
  <si>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</si>
  <si>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</si>
  <si>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</si>
  <si>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</si>
  <si>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</si>
  <si>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</si>
  <si>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</si>
  <si>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</si>
  <si>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</si>
  <si>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</si>
  <si>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</si>
  <si>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</si>
  <si>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</si>
  <si>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</si>
  <si>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</si>
  <si>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</si>
  <si>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</si>
  <si>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</si>
  <si>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</si>
  <si>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</si>
  <si>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</si>
  <si>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</si>
  <si>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</si>
  <si>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</si>
  <si>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</si>
  <si>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</si>
  <si>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</si>
  <si>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</si>
  <si>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</si>
  <si>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</si>
  <si>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</si>
  <si>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</si>
  <si>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</si>
  <si>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</si>
  <si>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</si>
  <si>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</si>
  <si>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</si>
  <si>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</si>
  <si>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</si>
  <si>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</si>
  <si>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</si>
  <si>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</si>
  <si>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</si>
  <si>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</si>
  <si>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</si>
  <si>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</si>
  <si>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</si>
  <si>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</si>
  <si>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</si>
  <si>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</si>
  <si>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</si>
  <si>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</si>
  <si>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</si>
  <si>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</si>
  <si>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</si>
  <si>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</si>
  <si>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</si>
  <si>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</si>
  <si>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</si>
  <si>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</si>
  <si>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</si>
  <si>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</si>
  <si>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</si>
  <si>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</si>
  <si>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</si>
  <si>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</si>
  <si>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</si>
  <si>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</si>
  <si>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</si>
  <si>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</si>
  <si>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</si>
  <si>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</si>
  <si>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</si>
  <si>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</si>
  <si>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</si>
  <si>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</si>
  <si>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</si>
  <si>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</si>
  <si>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</si>
  <si>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</si>
  <si>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</si>
  <si>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</si>
  <si>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</si>
  <si>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</si>
  <si>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</si>
  <si>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</si>
  <si>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</si>
  <si>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</si>
  <si>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</si>
  <si>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</si>
  <si>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</si>
  <si>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</si>
  <si>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</si>
  <si>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</si>
  <si>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</si>
  <si>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</si>
  <si>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</si>
  <si>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</si>
  <si>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</si>
  <si>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</si>
  <si>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</si>
  <si>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</si>
  <si>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</si>
  <si>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</si>
  <si>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</si>
  <si>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</si>
  <si>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</si>
  <si>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</si>
  <si>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</si>
  <si>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</si>
  <si>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</si>
  <si>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</si>
  <si>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</si>
  <si>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</si>
  <si>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</si>
  <si>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</si>
  <si>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</si>
  <si>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</si>
  <si>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</si>
  <si>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</si>
  <si>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</si>
  <si>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</si>
  <si>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</si>
  <si>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</si>
  <si>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</si>
  <si>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</si>
  <si>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</si>
  <si>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</si>
  <si>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</si>
  <si>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</si>
  <si>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</si>
  <si>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</si>
  <si>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</si>
  <si>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</si>
  <si>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</si>
  <si>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</si>
  <si>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</si>
  <si>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</si>
  <si>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</si>
  <si>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</si>
  <si>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</si>
  <si>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</si>
  <si>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</si>
  <si>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</si>
  <si>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</si>
  <si>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</si>
  <si>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</si>
  <si>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</si>
  <si>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</si>
  <si>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</si>
  <si>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</si>
  <si>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</si>
  <si>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</si>
  <si>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</si>
  <si>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</si>
  <si>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</si>
  <si>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</si>
  <si>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</si>
  <si>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</si>
  <si>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</si>
  <si>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</si>
  <si>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</si>
  <si>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</si>
  <si>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</si>
  <si>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</si>
  <si>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</si>
  <si>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</si>
  <si>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</si>
  <si>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</si>
  <si>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</si>
  <si>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</si>
  <si>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</si>
  <si>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</si>
  <si>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</si>
  <si>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</si>
  <si>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</si>
  <si>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</si>
  <si>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</si>
  <si>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</si>
  <si>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</si>
  <si>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</si>
  <si>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</si>
  <si>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</si>
  <si>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</si>
  <si>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</si>
  <si>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</si>
  <si>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</si>
  <si>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</si>
  <si>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</si>
  <si>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</si>
  <si>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</si>
  <si>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</si>
  <si>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</si>
  <si>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</si>
  <si>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</si>
  <si>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</si>
  <si>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</si>
  <si>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</si>
  <si>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</si>
  <si>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</si>
  <si>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</si>
  <si>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</si>
  <si>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</si>
  <si>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</si>
  <si>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</si>
  <si>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</si>
  <si>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</si>
  <si>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</si>
  <si>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</si>
  <si>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</si>
  <si>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</si>
  <si>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</si>
  <si>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</si>
  <si>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</si>
  <si>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</si>
  <si>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</si>
  <si>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</si>
  <si>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</si>
  <si>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</si>
  <si>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</si>
  <si>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</si>
  <si>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</si>
  <si>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</si>
  <si>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</si>
  <si>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</si>
  <si>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</si>
  <si>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</si>
  <si>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</si>
  <si>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</si>
  <si>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</si>
  <si>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</si>
  <si>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</si>
  <si>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</si>
  <si>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</si>
  <si>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</si>
  <si>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</si>
  <si>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</si>
  <si>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</si>
  <si>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</si>
  <si>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</si>
  <si>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</si>
  <si>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</si>
  <si>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</si>
  <si>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</si>
  <si>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</si>
  <si>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</si>
  <si>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</si>
  <si>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</si>
  <si>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</si>
  <si>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</si>
  <si>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</si>
  <si>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</si>
  <si>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</si>
  <si>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</si>
  <si>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</si>
  <si>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</si>
  <si>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</si>
  <si>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</si>
  <si>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</si>
  <si>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</si>
  <si>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</si>
  <si>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</si>
  <si>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</si>
  <si>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</si>
  <si>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</si>
  <si>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</si>
  <si>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</si>
  <si>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</si>
  <si>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</si>
  <si>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</si>
  <si>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</si>
  <si>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</si>
  <si>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</si>
  <si>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</si>
  <si>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</si>
  <si>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</si>
  <si>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</si>
  <si>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</si>
  <si>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</si>
  <si>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</si>
  <si>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</si>
  <si>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</si>
  <si>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</si>
  <si>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</si>
  <si>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</si>
  <si>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</si>
  <si>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</si>
  <si>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</si>
  <si>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</si>
  <si>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</si>
  <si>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</si>
  <si>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</si>
  <si>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</si>
  <si>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</si>
  <si>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</si>
  <si>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</si>
  <si>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</si>
  <si>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</si>
  <si>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</si>
  <si>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</si>
  <si>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</si>
  <si>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</si>
  <si>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</si>
  <si>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</si>
  <si>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</si>
  <si>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</si>
  <si>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</si>
  <si>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</si>
  <si>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</si>
  <si>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</si>
  <si>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</si>
  <si>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</si>
  <si>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</si>
  <si>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</si>
  <si>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</si>
  <si>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</si>
  <si>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</si>
  <si>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</si>
  <si>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</si>
  <si>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</si>
  <si>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</si>
  <si>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</si>
  <si>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</si>
  <si>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</si>
  <si>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</si>
  <si>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</si>
  <si>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</si>
  <si>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</si>
  <si>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</si>
  <si>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</si>
  <si>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</si>
  <si>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</si>
  <si>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</si>
  <si>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</si>
  <si>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</si>
  <si>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</si>
  <si>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</si>
  <si>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</si>
  <si>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</si>
  <si>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</si>
  <si>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</si>
  <si>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</si>
  <si>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</si>
  <si>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</si>
  <si>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</si>
  <si>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</si>
  <si>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</si>
  <si>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</si>
  <si>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</si>
  <si>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</si>
  <si>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</si>
  <si>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</si>
  <si>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</si>
  <si>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</si>
  <si>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</si>
  <si>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</si>
  <si>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</si>
  <si>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</si>
  <si>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</si>
  <si>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</si>
  <si>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</si>
  <si>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</si>
  <si>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</si>
  <si>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</si>
  <si>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</si>
  <si>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</si>
  <si>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</si>
  <si>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</si>
  <si>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</si>
  <si>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</si>
  <si>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</si>
  <si>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</si>
  <si>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</si>
  <si>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</si>
  <si>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</si>
  <si>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</si>
  <si>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</si>
  <si>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</si>
  <si>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</si>
  <si>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</si>
  <si>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</si>
  <si>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</si>
  <si>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</si>
  <si>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</si>
  <si>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</si>
  <si>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</si>
  <si>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</si>
  <si>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</si>
  <si>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</si>
  <si>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</si>
  <si>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</si>
  <si>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</si>
  <si>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</si>
  <si>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</si>
  <si>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</si>
  <si>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</si>
  <si>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</si>
  <si>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</si>
  <si>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</si>
  <si>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</si>
  <si>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</si>
  <si>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</si>
  <si>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</si>
  <si>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</si>
  <si>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</si>
  <si>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</si>
  <si>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</si>
  <si>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</si>
  <si>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</si>
  <si>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</si>
  <si>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</si>
  <si>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</si>
  <si>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</si>
  <si>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</si>
  <si>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</si>
  <si>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</si>
  <si>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</si>
  <si>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</si>
  <si>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</si>
  <si>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</si>
  <si>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</si>
  <si>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</si>
  <si>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</si>
  <si>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</si>
  <si>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</si>
  <si>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</si>
  <si>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</si>
  <si>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</si>
  <si>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</si>
  <si>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</si>
  <si>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</si>
  <si>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</si>
  <si>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</si>
  <si>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</si>
  <si>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</si>
  <si>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</si>
  <si>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</si>
  <si>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</si>
  <si>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</si>
  <si>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</si>
  <si>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</si>
  <si>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</si>
  <si>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</si>
  <si>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</si>
  <si>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</si>
  <si>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</si>
  <si>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</si>
  <si>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</si>
  <si>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</si>
  <si>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</si>
  <si>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</si>
  <si>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</si>
  <si>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</si>
  <si>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</si>
  <si>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</si>
  <si>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</si>
  <si>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</si>
  <si>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</si>
  <si>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</si>
  <si>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</si>
  <si>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</si>
  <si>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</si>
  <si>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</si>
  <si>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</si>
  <si>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</si>
  <si>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</si>
  <si>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</si>
  <si>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</si>
  <si>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</si>
  <si>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</si>
  <si>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</si>
  <si>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</si>
  <si>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</si>
  <si>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</si>
  <si>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</si>
  <si>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</si>
  <si>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</si>
  <si>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</si>
  <si>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</si>
  <si>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</si>
  <si>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</si>
  <si>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</si>
  <si>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</si>
  <si>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</si>
  <si>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</si>
  <si>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</si>
  <si>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</si>
  <si>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</si>
  <si>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</si>
  <si>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</si>
  <si>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</si>
  <si>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</si>
  <si>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</si>
  <si>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</si>
  <si>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</si>
  <si>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</si>
  <si>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</si>
  <si>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</si>
  <si>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</si>
  <si>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</si>
  <si>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</si>
  <si>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</si>
  <si>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</si>
  <si>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</si>
  <si>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</si>
  <si>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</si>
  <si>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</si>
  <si>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</si>
  <si>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</si>
  <si>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</si>
  <si>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</si>
  <si>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</si>
  <si>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</si>
  <si>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</si>
  <si>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</si>
  <si>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</si>
  <si>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</si>
  <si>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</si>
  <si>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</si>
  <si>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</si>
  <si>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</si>
  <si>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</si>
  <si>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</si>
  <si>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</si>
  <si>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</si>
  <si>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</si>
  <si>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</si>
  <si>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</si>
  <si>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</si>
  <si>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</si>
  <si>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</si>
  <si>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</si>
  <si>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</si>
  <si>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</si>
  <si>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</si>
  <si>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</si>
  <si>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</si>
  <si>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</si>
  <si>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</si>
  <si>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</si>
  <si>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</si>
  <si>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</si>
  <si>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</si>
  <si>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</si>
  <si>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</si>
  <si>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</si>
  <si>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</si>
  <si>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</si>
  <si>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</si>
  <si>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</si>
  <si>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</si>
  <si>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</si>
  <si>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</si>
  <si>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</si>
  <si>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</si>
  <si>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</si>
  <si>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</si>
  <si>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</si>
  <si>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</si>
  <si>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</si>
  <si>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</si>
  <si>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</si>
  <si>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</si>
  <si>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</si>
  <si>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</si>
  <si>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</si>
  <si>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</si>
  <si>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</si>
  <si>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</si>
  <si>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</si>
  <si>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</si>
  <si>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</si>
  <si>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</si>
  <si>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</si>
  <si>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</si>
  <si>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</si>
  <si>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</si>
  <si>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</si>
  <si>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</si>
  <si>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</si>
  <si>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</si>
  <si>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</si>
  <si>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</si>
  <si>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</si>
  <si>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</si>
  <si>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</si>
  <si>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</si>
  <si>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</si>
  <si>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</si>
  <si>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</si>
  <si>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</si>
  <si>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</si>
  <si>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</si>
  <si>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</si>
  <si>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</si>
  <si>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</si>
  <si>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</si>
  <si>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</si>
  <si>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</si>
  <si>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</si>
  <si>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</si>
  <si>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</si>
  <si>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</si>
  <si>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</si>
  <si>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</si>
  <si>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</si>
  <si>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</si>
  <si>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</si>
  <si>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</si>
  <si>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</si>
  <si>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</si>
  <si>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</si>
  <si>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</si>
  <si>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</si>
  <si>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</si>
  <si>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</si>
  <si>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</si>
  <si>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</si>
  <si>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</si>
  <si>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</si>
  <si>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</si>
  <si>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</si>
  <si>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</si>
  <si>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</si>
  <si>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</si>
  <si>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</si>
  <si>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</si>
  <si>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</si>
  <si>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</si>
  <si>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</si>
  <si>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</si>
  <si>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</si>
  <si>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</si>
  <si>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</si>
  <si>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</si>
  <si>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</si>
  <si>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</si>
  <si>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</si>
  <si>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</si>
  <si>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</si>
  <si>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</si>
  <si>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</si>
  <si>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</si>
  <si>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</si>
  <si>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</si>
  <si>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</si>
  <si>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</si>
  <si>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</si>
  <si>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</si>
  <si>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</si>
  <si>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</si>
  <si>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</si>
  <si>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</si>
  <si>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</si>
  <si>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</si>
  <si>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</si>
  <si>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</si>
  <si>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</si>
  <si>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</si>
  <si>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</si>
  <si>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</si>
  <si>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</si>
  <si>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</si>
  <si>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</si>
  <si>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</si>
  <si>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</si>
  <si>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</si>
  <si>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</si>
  <si>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</si>
  <si>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</si>
  <si>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</si>
  <si>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</si>
  <si>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</si>
  <si>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</si>
  <si>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</si>
  <si>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</si>
  <si>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</si>
  <si>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</si>
  <si>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</si>
  <si>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</si>
  <si>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</si>
  <si>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</si>
  <si>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</si>
  <si>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</si>
  <si>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</si>
  <si>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</si>
  <si>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</si>
  <si>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</si>
  <si>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</si>
  <si>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</si>
  <si>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</si>
  <si>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</si>
  <si>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</si>
  <si>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</si>
  <si>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</si>
  <si>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</si>
  <si>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</si>
  <si>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</si>
  <si>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</si>
  <si>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</si>
  <si>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</si>
  <si>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</si>
  <si>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</si>
  <si>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</si>
  <si>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</si>
  <si>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</si>
  <si>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</si>
  <si>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</si>
  <si>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</si>
  <si>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</si>
  <si>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</si>
  <si>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</si>
  <si>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</si>
  <si>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</si>
  <si>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</si>
  <si>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</si>
  <si>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</si>
  <si>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</si>
  <si>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</si>
  <si>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</si>
  <si>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</si>
  <si>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</si>
  <si>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</si>
  <si>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</si>
  <si>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</si>
  <si>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</si>
  <si>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</si>
  <si>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</si>
  <si>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</si>
  <si>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</si>
  <si>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</si>
  <si>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</si>
  <si>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</si>
  <si>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</si>
  <si>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</si>
  <si>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</si>
  <si>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</si>
  <si>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</si>
  <si>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</si>
  <si>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</si>
  <si>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</si>
  <si>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</si>
  <si>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</si>
  <si>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</si>
  <si>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</si>
  <si>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</si>
  <si>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</si>
  <si>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</si>
  <si>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</si>
  <si>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</si>
  <si>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</si>
  <si>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</si>
  <si>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</si>
  <si>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</si>
  <si>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</si>
  <si>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</si>
  <si>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</si>
  <si>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</si>
  <si>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</si>
  <si>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</si>
  <si>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</si>
  <si>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</si>
  <si>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</si>
  <si>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</si>
  <si>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</si>
  <si>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</si>
  <si>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</si>
  <si>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</si>
  <si>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</si>
  <si>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</si>
  <si>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</si>
  <si>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</si>
  <si>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</si>
  <si>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</si>
  <si>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</si>
  <si>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</si>
  <si>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</si>
  <si>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</si>
  <si>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</si>
  <si>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</si>
  <si>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</si>
  <si>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</si>
  <si>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</si>
  <si>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</si>
  <si>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</si>
  <si>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</si>
  <si>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</si>
  <si>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</si>
  <si>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</si>
  <si>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</si>
  <si>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</si>
  <si>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</si>
  <si>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</si>
  <si>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</si>
  <si>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</si>
  <si>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</si>
  <si>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</si>
  <si>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</si>
  <si>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</si>
  <si>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</si>
  <si>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</si>
  <si>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</si>
  <si>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</si>
  <si>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</si>
  <si>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</si>
  <si>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</si>
  <si>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</si>
  <si>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</si>
  <si>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</si>
  <si>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</si>
  <si>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</si>
  <si>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</si>
  <si>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</si>
  <si>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</si>
  <si>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</si>
  <si>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</si>
  <si>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</si>
  <si>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</si>
  <si>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</si>
  <si>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</si>
  <si>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</si>
  <si>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</si>
  <si>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</si>
  <si>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</si>
  <si>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</si>
  <si>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</si>
  <si>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</si>
  <si>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</si>
  <si>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</si>
  <si>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</si>
  <si>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</si>
  <si>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</si>
  <si>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</si>
  <si>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</si>
  <si>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</si>
  <si>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</si>
  <si>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</si>
  <si>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</si>
  <si>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</si>
  <si>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</si>
  <si>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</si>
  <si>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</si>
  <si>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</si>
  <si>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</si>
  <si>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</si>
  <si>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</si>
  <si>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</si>
  <si>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</si>
  <si>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</si>
  <si>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</si>
  <si>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</si>
  <si>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</si>
  <si>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</si>
  <si>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</si>
  <si>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</si>
  <si>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</si>
  <si>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</si>
  <si>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</si>
  <si>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</si>
  <si>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</si>
  <si>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</si>
  <si>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</si>
  <si>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</si>
  <si>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</si>
  <si>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</si>
  <si>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</si>
  <si>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</si>
  <si>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</si>
  <si>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</si>
  <si>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</si>
  <si>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</si>
  <si>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</si>
  <si>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</si>
  <si>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</si>
  <si>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</si>
  <si>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</si>
  <si>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</si>
  <si>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</si>
  <si>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</si>
  <si>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</si>
  <si>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</si>
  <si>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</si>
  <si>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</si>
  <si>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</si>
  <si>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</si>
  <si>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</si>
  <si>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</si>
  <si>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</si>
  <si>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</si>
  <si>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</si>
  <si>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</si>
  <si>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</si>
  <si>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</si>
  <si>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</si>
  <si>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</si>
  <si>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</si>
  <si>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</si>
  <si>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</si>
  <si>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</si>
  <si>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</si>
  <si>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</si>
  <si>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</si>
  <si>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</si>
  <si>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</si>
  <si>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</si>
  <si>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</si>
  <si>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</si>
  <si>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</si>
  <si>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</si>
  <si>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</si>
  <si>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</si>
  <si>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</si>
  <si>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</si>
  <si>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</si>
  <si>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</si>
  <si>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</si>
  <si>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</si>
  <si>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</si>
  <si>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</si>
  <si>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</si>
  <si>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</si>
  <si>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</si>
  <si>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</si>
  <si>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</si>
  <si>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</si>
  <si>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</si>
  <si>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</si>
  <si>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</si>
  <si>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</si>
  <si>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</si>
  <si>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</si>
  <si>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</si>
  <si>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</si>
  <si>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</si>
  <si>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</si>
  <si>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</si>
  <si>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</si>
  <si>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</si>
  <si>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</si>
  <si>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</si>
  <si>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</si>
  <si>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</si>
  <si>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</si>
  <si>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</si>
  <si>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</si>
  <si>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</si>
  <si>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</si>
  <si>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</si>
  <si>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</si>
  <si>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</si>
  <si>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</si>
  <si>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</si>
  <si>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</si>
  <si>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</si>
  <si>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</si>
  <si>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</si>
  <si>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</si>
  <si>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</si>
  <si>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</si>
  <si>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</si>
  <si>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</si>
  <si>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</si>
  <si>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</si>
  <si>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</si>
  <si>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</si>
  <si>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</si>
  <si>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</si>
  <si>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</si>
  <si>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</si>
  <si>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</si>
  <si>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</si>
  <si>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</si>
  <si>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</si>
  <si>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</si>
  <si>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</si>
  <si>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</si>
  <si>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</si>
  <si>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</si>
  <si>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</si>
  <si>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</si>
  <si>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</si>
  <si>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</si>
  <si>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</si>
  <si>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</si>
  <si>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</si>
  <si>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</si>
  <si>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</si>
  <si>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</si>
  <si>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</si>
  <si>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</si>
  <si>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</si>
  <si>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</si>
  <si>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</si>
  <si>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</si>
  <si>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</si>
  <si>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</si>
  <si>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</si>
  <si>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</si>
  <si>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</si>
  <si>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</si>
  <si>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</si>
  <si>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</si>
  <si>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</si>
  <si>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</si>
  <si>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</si>
  <si>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</si>
  <si>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</si>
  <si>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</si>
  <si>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</si>
  <si>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</si>
  <si>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</si>
  <si>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</si>
  <si>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</si>
  <si>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</si>
  <si>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</si>
  <si>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</si>
  <si>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</si>
  <si>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</si>
  <si>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</si>
  <si>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</si>
  <si>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</si>
  <si>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</si>
  <si>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</si>
  <si>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</si>
  <si>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</si>
  <si>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</si>
  <si>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</si>
  <si>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</si>
  <si>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</si>
  <si>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</si>
  <si>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</si>
  <si>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</si>
  <si>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</si>
  <si>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</si>
  <si>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</si>
  <si>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</si>
  <si>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</si>
  <si>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</si>
  <si>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</si>
  <si>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</si>
  <si>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</si>
  <si>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</si>
  <si>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</si>
  <si>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</si>
  <si>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</si>
  <si>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</si>
  <si>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</si>
  <si>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</si>
  <si>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</si>
  <si>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</si>
  <si>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</si>
  <si>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</si>
  <si>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</si>
  <si>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</si>
  <si>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</si>
  <si>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</si>
  <si>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</si>
  <si>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</si>
  <si>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</si>
  <si>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</si>
  <si>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</si>
  <si>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</si>
  <si>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</si>
  <si>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</si>
  <si>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</si>
  <si>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</si>
  <si>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</si>
  <si>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</si>
  <si>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</si>
  <si>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</si>
  <si>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</si>
  <si>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</si>
  <si>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</si>
  <si>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</si>
  <si>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</si>
  <si>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</si>
  <si>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</si>
  <si>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</si>
  <si>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</si>
  <si>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</si>
  <si>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</si>
  <si>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</si>
  <si>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</si>
  <si>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</si>
  <si>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</si>
  <si>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</si>
  <si>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</si>
  <si>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</si>
  <si>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</si>
  <si>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</si>
  <si>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</si>
  <si>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</si>
  <si>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</si>
  <si>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</si>
  <si>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</si>
  <si>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</si>
  <si>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</si>
  <si>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</si>
  <si>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</si>
  <si>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</si>
  <si>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</si>
  <si>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</si>
  <si>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</si>
  <si>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</si>
  <si>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</si>
  <si>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</si>
  <si>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</si>
  <si>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</si>
  <si>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</si>
  <si>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</si>
  <si>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</si>
  <si>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</si>
  <si>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</si>
  <si>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</si>
  <si>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</si>
  <si>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</si>
  <si>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</si>
  <si>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</si>
  <si>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Total Number of Kickstarter campaigns is just over 4,000 and 3,038 of them are from the U.S.</t>
  </si>
  <si>
    <t>Let's look at Great Britan's statistics. 604</t>
  </si>
  <si>
    <t>Date Created Conversion</t>
  </si>
  <si>
    <t>Date Ended Conversion</t>
  </si>
  <si>
    <t>Name</t>
  </si>
  <si>
    <t>Blurb</t>
  </si>
  <si>
    <t>Goal</t>
  </si>
  <si>
    <t>Pledged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</si>
  <si>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</si>
  <si>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</si>
  <si>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</si>
  <si>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</si>
  <si>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</si>
  <si>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</si>
  <si>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</si>
  <si>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</si>
  <si>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</si>
  <si>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</si>
  <si>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</si>
  <si>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</si>
  <si>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Mean Goal</t>
  </si>
  <si>
    <t>Median Goal</t>
  </si>
  <si>
    <t>Mean Pledged</t>
  </si>
  <si>
    <t>Median Pledged</t>
  </si>
  <si>
    <t>Successful</t>
  </si>
  <si>
    <t>Failed</t>
  </si>
  <si>
    <t>Upper Quartile</t>
  </si>
  <si>
    <t>Lower Quartile</t>
  </si>
  <si>
    <t>Standard deviation Pledged</t>
  </si>
  <si>
    <t>Standard Deviation of Goal</t>
  </si>
  <si>
    <t>Upper Quartile of Goal</t>
  </si>
  <si>
    <t>Lower Quartile of Goal</t>
  </si>
  <si>
    <t>IQR of Goal</t>
  </si>
  <si>
    <t>IQR for Pledge</t>
  </si>
  <si>
    <t>Sum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</si>
</sst>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"/>
    <numFmt numFmtId="165" formatCode="#\%"/>
    <numFmt numFmtId="168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249977111117893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Fill="1"/>
    <xf numFmtId="0" fontId="0" fillId="0" borderId="0" xfId="0" applyFill="1" applyAlignment="1">
      <alignment wrapText="1"/>
    </xf>
    <xf numFmtId="42" fontId="1" fillId="0" borderId="0" xfId="0" applyNumberFormat="1" applyFont="1" applyAlignment="1">
      <alignment horizontal="center"/>
    </xf>
    <xf numFmtId="42" fontId="0" fillId="0" borderId="0" xfId="0" applyNumberFormat="1"/>
    <xf numFmtId="42" fontId="0" fillId="0" borderId="0" xfId="0" applyNumberFormat="1" applyFill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Fill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49" fontId="0" fillId="0" borderId="0" xfId="0" applyNumberFormat="1" applyFill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2" borderId="0" xfId="0" applyFill="1"/>
    <xf numFmtId="0" fontId="0" fillId="2" borderId="0" xfId="0" applyFill="1" applyAlignment="1">
      <alignment wrapText="1"/>
    </xf>
    <xf numFmtId="42" fontId="0" fillId="2" borderId="0" xfId="0" applyNumberFormat="1" applyFill="1"/>
    <xf numFmtId="164" fontId="0" fillId="2" borderId="0" xfId="0" applyNumberFormat="1" applyFill="1"/>
    <xf numFmtId="49" fontId="0" fillId="2" borderId="0" xfId="0" applyNumberFormat="1" applyFill="1"/>
    <xf numFmtId="14" fontId="0" fillId="2" borderId="0" xfId="0" applyNumberFormat="1" applyFill="1"/>
    <xf numFmtId="0" fontId="0" fillId="3" borderId="0" xfId="0" applyFill="1"/>
    <xf numFmtId="0" fontId="0" fillId="3" borderId="0" xfId="0" applyFill="1" applyAlignment="1">
      <alignment wrapText="1"/>
    </xf>
    <xf numFmtId="42" fontId="0" fillId="3" borderId="0" xfId="0" applyNumberFormat="1" applyFill="1"/>
    <xf numFmtId="164" fontId="0" fillId="3" borderId="0" xfId="0" applyNumberFormat="1" applyFill="1"/>
    <xf numFmtId="49" fontId="0" fillId="3" borderId="0" xfId="0" applyNumberFormat="1" applyFill="1"/>
    <xf numFmtId="14" fontId="0" fillId="3" borderId="0" xfId="0" applyNumberFormat="1" applyFill="1"/>
    <xf numFmtId="0" fontId="0" fillId="4" borderId="0" xfId="0" applyFill="1"/>
    <xf numFmtId="0" fontId="0" fillId="4" borderId="0" xfId="0" applyFill="1" applyAlignment="1">
      <alignment wrapText="1"/>
    </xf>
    <xf numFmtId="42" fontId="0" fillId="4" borderId="0" xfId="0" applyNumberFormat="1" applyFill="1"/>
    <xf numFmtId="164" fontId="0" fillId="4" borderId="0" xfId="0" applyNumberFormat="1" applyFill="1"/>
    <xf numFmtId="49" fontId="0" fillId="4" borderId="0" xfId="0" applyNumberFormat="1" applyFill="1"/>
    <xf numFmtId="14" fontId="0" fillId="4" borderId="0" xfId="0" applyNumberFormat="1" applyFill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4" fontId="0" fillId="0" borderId="0" xfId="0" applyNumberFormat="1" applyAlignment="1">
      <alignment horizontal="left"/>
    </xf>
    <xf numFmtId="165" fontId="1" fillId="0" borderId="0" xfId="1" applyNumberFormat="1" applyFont="1" applyAlignment="1">
      <alignment horizontal="center"/>
    </xf>
    <xf numFmtId="165" fontId="0" fillId="0" borderId="0" xfId="1" applyNumberFormat="1" applyFont="1"/>
    <xf numFmtId="165" fontId="0" fillId="4" borderId="0" xfId="1" applyNumberFormat="1" applyFont="1" applyFill="1"/>
    <xf numFmtId="165" fontId="0" fillId="2" borderId="0" xfId="1" applyNumberFormat="1" applyFont="1" applyFill="1"/>
    <xf numFmtId="165" fontId="0" fillId="3" borderId="0" xfId="1" applyNumberFormat="1" applyFont="1" applyFill="1"/>
    <xf numFmtId="44" fontId="0" fillId="0" borderId="0" xfId="0" applyNumberFormat="1"/>
    <xf numFmtId="0" fontId="1" fillId="0" borderId="0" xfId="0" applyFont="1"/>
    <xf numFmtId="42" fontId="1" fillId="0" borderId="0" xfId="0" applyNumberFormat="1" applyFont="1"/>
    <xf numFmtId="11" fontId="0" fillId="0" borderId="0" xfId="0" applyNumberFormat="1"/>
    <xf numFmtId="168" fontId="0" fillId="0" borderId="0" xfId="0" applyNumberFormat="1"/>
  </cellXfs>
  <cellStyles count="2">
    <cellStyle name="Normal" xfId="0" builtinId="0"/>
    <cellStyle name="Percent" xfId="1" builtinId="5"/>
  </cellStyles>
  <dxfs count="30">
    <dxf>
      <numFmt numFmtId="168" formatCode="&quot;$&quot;#,##0.00"/>
    </dxf>
    <dxf>
      <numFmt numFmtId="168" formatCode="&quot;$&quot;#,##0.00"/>
    </dxf>
    <dxf>
      <numFmt numFmtId="168" formatCode="&quot;$&quot;#,##0.00"/>
    </dxf>
    <dxf>
      <numFmt numFmtId="168" formatCode="&quot;$&quot;#,##0.00"/>
    </dxf>
    <dxf>
      <numFmt numFmtId="168" formatCode="&quot;$&quot;#,##0.00"/>
    </dxf>
    <dxf>
      <numFmt numFmtId="168" formatCode="&quot;$&quot;#,##0.00"/>
    </dxf>
    <dxf>
      <numFmt numFmtId="168" formatCode="&quot;$&quot;#,##0.00"/>
    </dxf>
    <dxf>
      <numFmt numFmtId="168" formatCode="&quot;$&quot;#,##0.00"/>
    </dxf>
    <dxf>
      <numFmt numFmtId="168" formatCode="&quot;$&quot;#,##0.00"/>
    </dxf>
    <dxf>
      <numFmt numFmtId="168" formatCode="&quot;$&quot;#,##0.00"/>
    </dxf>
    <dxf>
      <numFmt numFmtId="168" formatCode="&quot;$&quot;#,##0.00"/>
    </dxf>
    <dxf>
      <numFmt numFmtId="168" formatCode="&quot;$&quot;#,##0.00"/>
    </dxf>
    <dxf>
      <numFmt numFmtId="168" formatCode="&quot;$&quot;#,##0.00"/>
    </dxf>
    <dxf>
      <numFmt numFmtId="2" formatCode="0.00"/>
    </dxf>
    <dxf>
      <numFmt numFmtId="168" formatCode="&quot;$&quot;#,##0.00"/>
    </dxf>
    <dxf>
      <numFmt numFmtId="168" formatCode="&quot;$&quot;#,##0.00"/>
    </dxf>
    <dxf>
      <numFmt numFmtId="168" formatCode="&quot;$&quot;#,##0.00"/>
    </dxf>
    <dxf>
      <numFmt numFmtId="168" formatCode="&quot;$&quot;#,##0.00"/>
    </dxf>
    <dxf>
      <numFmt numFmtId="168" formatCode="&quot;$&quot;#,##0.00"/>
    </dxf>
    <dxf>
      <numFmt numFmtId="168" formatCode="&quot;$&quot;#,##0.00"/>
    </dxf>
    <dxf>
      <numFmt numFmtId="168" formatCode="&quot;$&quot;#,##0.00"/>
    </dxf>
    <dxf>
      <numFmt numFmtId="168" formatCode="&quot;$&quot;#,##0.00"/>
    </dxf>
    <dxf>
      <numFmt numFmtId="168" formatCode="&quot;$&quot;#,##0.00"/>
    </dxf>
    <dxf>
      <numFmt numFmtId="168" formatCode="&quot;$&quot;#,##0.00"/>
    </dxf>
    <dxf>
      <numFmt numFmtId="168" formatCode="&quot;$&quot;#,##0.00"/>
    </dxf>
    <dxf>
      <numFmt numFmtId="168" formatCode="&quot;$&quot;#,##0.00"/>
    </dxf>
    <dxf>
      <numFmt numFmtId="168" formatCode="&quot;$&quot;#,##0.00"/>
    </dxf>
    <dxf>
      <numFmt numFmtId="168" formatCode="&quot;$&quot;#,##0.00"/>
    </dxf>
    <dxf>
      <numFmt numFmtId="168" formatCode="&quot;$&quot;#,##0.00"/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externalLink" Target="externalLinks/externalLink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New.xlsx]Outcomes based on Goals!PivotTable2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'Outcomes based on Goals'!$B$4:$B$5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Goals'!$A$6:$A$10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based on Goals'!$B$6:$B$10</c:f>
              <c:numCache>
                <c:formatCode>General</c:formatCode>
                <c:ptCount val="4"/>
                <c:pt idx="0">
                  <c:v>103679559</c:v>
                </c:pt>
                <c:pt idx="1">
                  <c:v>30113285</c:v>
                </c:pt>
                <c:pt idx="3">
                  <c:v>4499475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A4-49BC-B0F9-606D3BA30B66}"/>
            </c:ext>
          </c:extLst>
        </c:ser>
        <c:ser>
          <c:idx val="1"/>
          <c:order val="1"/>
          <c:tx>
            <c:strRef>
              <c:f>'Outcomes based on Goals'!$C$4:$C$5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Goals'!$A$6:$A$10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based on Goals'!$C$6:$C$10</c:f>
              <c:numCache>
                <c:formatCode>"$"#,##0.00</c:formatCode>
                <c:ptCount val="4"/>
                <c:pt idx="0">
                  <c:v>756000</c:v>
                </c:pt>
                <c:pt idx="1">
                  <c:v>4423112</c:v>
                </c:pt>
                <c:pt idx="2">
                  <c:v>37007</c:v>
                </c:pt>
                <c:pt idx="3">
                  <c:v>488900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A4-49BC-B0F9-606D3BA30B66}"/>
            </c:ext>
          </c:extLst>
        </c:ser>
        <c:ser>
          <c:idx val="2"/>
          <c:order val="2"/>
          <c:tx>
            <c:strRef>
              <c:f>'Outcomes based on Goals'!$D$4:$D$5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Goals'!$A$6:$A$10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based on Goals'!$D$6:$D$10</c:f>
              <c:numCache>
                <c:formatCode>"$"#,##0.00</c:formatCode>
                <c:ptCount val="4"/>
                <c:pt idx="1">
                  <c:v>7136704</c:v>
                </c:pt>
                <c:pt idx="3">
                  <c:v>672426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A4-49BC-B0F9-606D3BA30B66}"/>
            </c:ext>
          </c:extLst>
        </c:ser>
        <c:ser>
          <c:idx val="3"/>
          <c:order val="3"/>
          <c:tx>
            <c:strRef>
              <c:f>'Outcomes based on Goals'!$E$4:$E$5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Goals'!$A$6:$A$10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based on Goals'!$E$6:$E$10</c:f>
              <c:numCache>
                <c:formatCode>"$"#,##0.00</c:formatCode>
                <c:ptCount val="4"/>
                <c:pt idx="0">
                  <c:v>320835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A4-49BC-B0F9-606D3BA30B66}"/>
            </c:ext>
          </c:extLst>
        </c:ser>
        <c:ser>
          <c:idx val="4"/>
          <c:order val="4"/>
          <c:tx>
            <c:strRef>
              <c:f>'Outcomes based on Goals'!$F$4:$F$5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'Outcomes based on Goals'!$A$6:$A$10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based on Goals'!$F$6:$F$10</c:f>
              <c:numCache>
                <c:formatCode>"$"#,##0.00</c:formatCode>
                <c:ptCount val="4"/>
                <c:pt idx="0">
                  <c:v>703195</c:v>
                </c:pt>
                <c:pt idx="1">
                  <c:v>1010427</c:v>
                </c:pt>
                <c:pt idx="2">
                  <c:v>629355</c:v>
                </c:pt>
                <c:pt idx="3">
                  <c:v>2535733.02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A4-49BC-B0F9-606D3BA30B66}"/>
            </c:ext>
          </c:extLst>
        </c:ser>
        <c:ser>
          <c:idx val="5"/>
          <c:order val="5"/>
          <c:tx>
            <c:strRef>
              <c:f>'Outcomes based on Goals'!$G$4:$G$5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'Outcomes based on Goals'!$A$6:$A$10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based on Goals'!$G$6:$G$10</c:f>
              <c:numCache>
                <c:formatCode>"$"#,##0.00</c:formatCode>
                <c:ptCount val="4"/>
                <c:pt idx="1">
                  <c:v>1697671</c:v>
                </c:pt>
                <c:pt idx="3">
                  <c:v>1476833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A4-49BC-B0F9-606D3BA30B66}"/>
            </c:ext>
          </c:extLst>
        </c:ser>
        <c:ser>
          <c:idx val="6"/>
          <c:order val="6"/>
          <c:tx>
            <c:strRef>
              <c:f>'Outcomes based on Goals'!$H$4:$H$5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'Outcomes based on Goals'!$A$6:$A$10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based on Goals'!$H$6:$H$10</c:f>
              <c:numCache>
                <c:formatCode>"$"#,##0.00</c:formatCode>
                <c:ptCount val="4"/>
                <c:pt idx="0">
                  <c:v>25326780</c:v>
                </c:pt>
                <c:pt idx="1">
                  <c:v>2417554</c:v>
                </c:pt>
                <c:pt idx="3">
                  <c:v>723776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A4-49BC-B0F9-606D3BA30B66}"/>
            </c:ext>
          </c:extLst>
        </c:ser>
        <c:ser>
          <c:idx val="7"/>
          <c:order val="7"/>
          <c:tx>
            <c:strRef>
              <c:f>'Outcomes based on Goals'!$I$4:$I$5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'Outcomes based on Goals'!$A$6:$A$10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based on Goals'!$I$6:$I$10</c:f>
              <c:numCache>
                <c:formatCode>General</c:formatCode>
                <c:ptCount val="4"/>
                <c:pt idx="0">
                  <c:v>16246989</c:v>
                </c:pt>
                <c:pt idx="1">
                  <c:v>19108915</c:v>
                </c:pt>
                <c:pt idx="3">
                  <c:v>6715168.79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A4-49BC-B0F9-606D3BA30B66}"/>
            </c:ext>
          </c:extLst>
        </c:ser>
        <c:ser>
          <c:idx val="8"/>
          <c:order val="8"/>
          <c:tx>
            <c:strRef>
              <c:f>'Outcomes based on Goals'!$J$4:$J$5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'Outcomes based on Goals'!$A$6:$A$10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based on Goals'!$J$6:$J$10</c:f>
              <c:numCache>
                <c:formatCode>"$"#,##0.00</c:formatCode>
                <c:ptCount val="4"/>
                <c:pt idx="0">
                  <c:v>33743430</c:v>
                </c:pt>
                <c:pt idx="1">
                  <c:v>26743611</c:v>
                </c:pt>
                <c:pt idx="2">
                  <c:v>302677</c:v>
                </c:pt>
                <c:pt idx="3">
                  <c:v>4447052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A4-49BC-B0F9-606D3BA30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9003855"/>
        <c:axId val="206800239"/>
      </c:barChart>
      <c:catAx>
        <c:axId val="2890038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00239"/>
        <c:crosses val="autoZero"/>
        <c:auto val="1"/>
        <c:lblAlgn val="ctr"/>
        <c:lblOffset val="100"/>
        <c:noMultiLvlLbl val="0"/>
      </c:catAx>
      <c:valAx>
        <c:axId val="206800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00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New.xlsx]Parent Categoryby Country!PivotTable3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by Country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'Parent Categoryby Country'!$B$4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Categoryby Country'!$A$5:$A$9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Categoryby Country'!$B$5:$B$9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4D-4D2A-8F67-E3E63542C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3566239"/>
        <c:axId val="2035529759"/>
      </c:barChart>
      <c:catAx>
        <c:axId val="535662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529759"/>
        <c:crosses val="autoZero"/>
        <c:auto val="1"/>
        <c:lblAlgn val="ctr"/>
        <c:lblOffset val="100"/>
        <c:noMultiLvlLbl val="0"/>
      </c:catAx>
      <c:valAx>
        <c:axId val="2035529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6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New.xlsx]Pivot Chart!PivotTable4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Chart'!$B$4:$B$5</c:f>
              <c:strCache>
                <c:ptCount val="1"/>
                <c:pt idx="0">
                  <c:v>animation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Chart'!$B$6:$B$10</c:f>
              <c:numCache>
                <c:formatCode>General</c:formatCode>
                <c:ptCount val="4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B2-4213-B056-7CC86C38ECF3}"/>
            </c:ext>
          </c:extLst>
        </c:ser>
        <c:ser>
          <c:idx val="1"/>
          <c:order val="1"/>
          <c:tx>
            <c:strRef>
              <c:f>'Pivot Chart'!$C$4:$C$5</c:f>
              <c:strCache>
                <c:ptCount val="1"/>
                <c:pt idx="0">
                  <c:v>art books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Chart'!$C$6:$C$10</c:f>
              <c:numCache>
                <c:formatCode>General</c:formatCode>
                <c:ptCount val="4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B2-4213-B056-7CC86C38ECF3}"/>
            </c:ext>
          </c:extLst>
        </c:ser>
        <c:ser>
          <c:idx val="2"/>
          <c:order val="2"/>
          <c:tx>
            <c:strRef>
              <c:f>'Pivot Chart'!$D$4:$D$5</c:f>
              <c:strCache>
                <c:ptCount val="1"/>
                <c:pt idx="0">
                  <c:v>audio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B2-4213-B056-7CC86C38ECF3}"/>
            </c:ext>
          </c:extLst>
        </c:ser>
        <c:ser>
          <c:idx val="3"/>
          <c:order val="3"/>
          <c:tx>
            <c:strRef>
              <c:f>'Pivot Chart'!$E$4:$E$5</c:f>
              <c:strCache>
                <c:ptCount val="1"/>
                <c:pt idx="0">
                  <c:v>children's books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Chart'!$E$6:$E$10</c:f>
              <c:numCache>
                <c:formatCode>General</c:formatCode>
                <c:ptCount val="4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B2-4213-B056-7CC86C38ECF3}"/>
            </c:ext>
          </c:extLst>
        </c:ser>
        <c:ser>
          <c:idx val="4"/>
          <c:order val="4"/>
          <c:tx>
            <c:strRef>
              <c:f>'Pivot Chart'!$F$4:$F$5</c:f>
              <c:strCache>
                <c:ptCount val="1"/>
                <c:pt idx="0">
                  <c:v>classical 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Chart'!$F$6:$F$10</c:f>
              <c:numCache>
                <c:formatCode>General</c:formatCode>
                <c:ptCount val="4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BB2-4213-B056-7CC86C38ECF3}"/>
            </c:ext>
          </c:extLst>
        </c:ser>
        <c:ser>
          <c:idx val="5"/>
          <c:order val="5"/>
          <c:tx>
            <c:strRef>
              <c:f>'Pivot Chart'!$G$4:$G$5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Chart'!$G$6:$G$10</c:f>
              <c:numCache>
                <c:formatCode>General</c:formatCode>
                <c:ptCount val="4"/>
                <c:pt idx="3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BB2-4213-B056-7CC86C38ECF3}"/>
            </c:ext>
          </c:extLst>
        </c:ser>
        <c:ser>
          <c:idx val="6"/>
          <c:order val="6"/>
          <c:tx>
            <c:strRef>
              <c:f>'Pivot Chart'!$H$4:$H$5</c:f>
              <c:strCache>
                <c:ptCount val="1"/>
                <c:pt idx="0">
                  <c:v>drama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Chart'!$H$6:$H$10</c:f>
              <c:numCache>
                <c:formatCode>General</c:formatCode>
                <c:ptCount val="4"/>
                <c:pt idx="1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BB2-4213-B056-7CC86C38ECF3}"/>
            </c:ext>
          </c:extLst>
        </c:ser>
        <c:ser>
          <c:idx val="7"/>
          <c:order val="7"/>
          <c:tx>
            <c:strRef>
              <c:f>'Pivot Chart'!$I$4:$I$5</c:f>
              <c:strCache>
                <c:ptCount val="1"/>
                <c:pt idx="0">
                  <c:v>electronic music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Chart'!$I$6:$I$10</c:f>
              <c:numCache>
                <c:formatCode>General</c:formatCode>
                <c:ptCount val="4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BB2-4213-B056-7CC86C38ECF3}"/>
            </c:ext>
          </c:extLst>
        </c:ser>
        <c:ser>
          <c:idx val="8"/>
          <c:order val="8"/>
          <c:tx>
            <c:strRef>
              <c:f>'Pivot Chart'!$J$4:$J$5</c:f>
              <c:strCache>
                <c:ptCount val="1"/>
                <c:pt idx="0">
                  <c:v>faith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Chart'!$J$6:$J$10</c:f>
              <c:numCache>
                <c:formatCode>General</c:formatCode>
                <c:ptCount val="4"/>
                <c:pt idx="1">
                  <c:v>40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BB2-4213-B056-7CC86C38ECF3}"/>
            </c:ext>
          </c:extLst>
        </c:ser>
        <c:ser>
          <c:idx val="9"/>
          <c:order val="9"/>
          <c:tx>
            <c:strRef>
              <c:f>'Pivot Chart'!$K$4:$K$5</c:f>
              <c:strCache>
                <c:ptCount val="1"/>
                <c:pt idx="0">
                  <c:v>fiction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Chart'!$K$6:$K$10</c:f>
              <c:numCache>
                <c:formatCode>General</c:formatCode>
                <c:ptCount val="4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BB2-4213-B056-7CC86C38ECF3}"/>
            </c:ext>
          </c:extLst>
        </c:ser>
        <c:ser>
          <c:idx val="10"/>
          <c:order val="10"/>
          <c:tx>
            <c:strRef>
              <c:f>'Pivot Chart'!$L$4:$L$5</c:f>
              <c:strCache>
                <c:ptCount val="1"/>
                <c:pt idx="0">
                  <c:v>food trucks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Chart'!$L$6:$L$10</c:f>
              <c:numCache>
                <c:formatCode>General</c:formatCode>
                <c:ptCount val="4"/>
                <c:pt idx="0">
                  <c:v>20</c:v>
                </c:pt>
                <c:pt idx="1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BB2-4213-B056-7CC86C38ECF3}"/>
            </c:ext>
          </c:extLst>
        </c:ser>
        <c:ser>
          <c:idx val="11"/>
          <c:order val="11"/>
          <c:tx>
            <c:strRef>
              <c:f>'Pivot Chart'!$M$4:$M$5</c:f>
              <c:strCache>
                <c:ptCount val="1"/>
                <c:pt idx="0">
                  <c:v>gadgets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Chart'!$M$6:$M$10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BB2-4213-B056-7CC86C38ECF3}"/>
            </c:ext>
          </c:extLst>
        </c:ser>
        <c:ser>
          <c:idx val="12"/>
          <c:order val="12"/>
          <c:tx>
            <c:strRef>
              <c:f>'Pivot Chart'!$N$4:$N$5</c:f>
              <c:strCache>
                <c:ptCount val="1"/>
                <c:pt idx="0">
                  <c:v>hardware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Chart'!$N$6:$N$10</c:f>
              <c:numCache>
                <c:formatCode>General</c:formatCode>
                <c:ptCount val="4"/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BB2-4213-B056-7CC86C38ECF3}"/>
            </c:ext>
          </c:extLst>
        </c:ser>
        <c:ser>
          <c:idx val="13"/>
          <c:order val="13"/>
          <c:tx>
            <c:strRef>
              <c:f>'Pivot Chart'!$O$4:$O$5</c:f>
              <c:strCache>
                <c:ptCount val="1"/>
                <c:pt idx="0">
                  <c:v>indie rock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Chart'!$O$6:$O$10</c:f>
              <c:numCache>
                <c:formatCode>General</c:formatCode>
                <c:ptCount val="4"/>
                <c:pt idx="1">
                  <c:v>20</c:v>
                </c:pt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BB2-4213-B056-7CC86C38ECF3}"/>
            </c:ext>
          </c:extLst>
        </c:ser>
        <c:ser>
          <c:idx val="14"/>
          <c:order val="14"/>
          <c:tx>
            <c:strRef>
              <c:f>'Pivot Chart'!$P$4:$P$5</c:f>
              <c:strCache>
                <c:ptCount val="1"/>
                <c:pt idx="0">
                  <c:v>jazz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Chart'!$P$6:$P$10</c:f>
              <c:numCache>
                <c:formatCode>General</c:formatCode>
                <c:ptCount val="4"/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BB2-4213-B056-7CC86C38ECF3}"/>
            </c:ext>
          </c:extLst>
        </c:ser>
        <c:ser>
          <c:idx val="15"/>
          <c:order val="15"/>
          <c:tx>
            <c:strRef>
              <c:f>'Pivot Chart'!$Q$4:$Q$5</c:f>
              <c:strCache>
                <c:ptCount val="1"/>
                <c:pt idx="0">
                  <c:v>makerspaces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Chart'!$Q$6:$Q$10</c:f>
              <c:numCache>
                <c:formatCode>General</c:formatCode>
                <c:ptCount val="4"/>
                <c:pt idx="1">
                  <c:v>11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BB2-4213-B056-7CC86C38ECF3}"/>
            </c:ext>
          </c:extLst>
        </c:ser>
        <c:ser>
          <c:idx val="16"/>
          <c:order val="16"/>
          <c:tx>
            <c:strRef>
              <c:f>'Pivot Chart'!$R$4:$R$5</c:f>
              <c:strCache>
                <c:ptCount val="1"/>
                <c:pt idx="0">
                  <c:v>metal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Chart'!$R$6:$R$10</c:f>
              <c:numCache>
                <c:formatCode>General</c:formatCode>
                <c:ptCount val="4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BB2-4213-B056-7CC86C38ECF3}"/>
            </c:ext>
          </c:extLst>
        </c:ser>
        <c:ser>
          <c:idx val="17"/>
          <c:order val="17"/>
          <c:tx>
            <c:strRef>
              <c:f>'Pivot Chart'!$S$4:$S$5</c:f>
              <c:strCache>
                <c:ptCount val="1"/>
                <c:pt idx="0">
                  <c:v>mobile games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Chart'!$S$6:$S$10</c:f>
              <c:numCache>
                <c:formatCode>General</c:formatCode>
                <c:ptCount val="4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BB2-4213-B056-7CC86C38ECF3}"/>
            </c:ext>
          </c:extLst>
        </c:ser>
        <c:ser>
          <c:idx val="18"/>
          <c:order val="18"/>
          <c:tx>
            <c:strRef>
              <c:f>'Pivot Chart'!$T$4:$T$5</c:f>
              <c:strCache>
                <c:ptCount val="1"/>
                <c:pt idx="0">
                  <c:v>musical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Chart'!$T$6:$T$10</c:f>
              <c:numCache>
                <c:formatCode>General</c:formatCode>
                <c:ptCount val="4"/>
                <c:pt idx="0">
                  <c:v>20</c:v>
                </c:pt>
                <c:pt idx="1">
                  <c:v>60</c:v>
                </c:pt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BB2-4213-B056-7CC86C38ECF3}"/>
            </c:ext>
          </c:extLst>
        </c:ser>
        <c:ser>
          <c:idx val="19"/>
          <c:order val="19"/>
          <c:tx>
            <c:strRef>
              <c:f>'Pivot Chart'!$U$4:$U$5</c:f>
              <c:strCache>
                <c:ptCount val="1"/>
                <c:pt idx="0">
                  <c:v>nature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Chart'!$U$6:$U$10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BB2-4213-B056-7CC86C38ECF3}"/>
            </c:ext>
          </c:extLst>
        </c:ser>
        <c:ser>
          <c:idx val="20"/>
          <c:order val="20"/>
          <c:tx>
            <c:strRef>
              <c:f>'Pivot Chart'!$V$4:$V$5</c:f>
              <c:strCache>
                <c:ptCount val="1"/>
                <c:pt idx="0">
                  <c:v>nonfiction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Chart'!$V$6:$V$10</c:f>
              <c:numCache>
                <c:formatCode>General</c:formatCode>
                <c:ptCount val="4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BB2-4213-B056-7CC86C38ECF3}"/>
            </c:ext>
          </c:extLst>
        </c:ser>
        <c:ser>
          <c:idx val="21"/>
          <c:order val="21"/>
          <c:tx>
            <c:strRef>
              <c:f>'Pivot Chart'!$W$4:$W$5</c:f>
              <c:strCache>
                <c:ptCount val="1"/>
                <c:pt idx="0">
                  <c:v>people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Chart'!$W$6:$W$10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BB2-4213-B056-7CC86C38ECF3}"/>
            </c:ext>
          </c:extLst>
        </c:ser>
        <c:ser>
          <c:idx val="22"/>
          <c:order val="22"/>
          <c:tx>
            <c:strRef>
              <c:f>'Pivot Chart'!$X$4:$X$5</c:f>
              <c:strCache>
                <c:ptCount val="1"/>
                <c:pt idx="0">
                  <c:v>photobooks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Chart'!$X$6:$X$10</c:f>
              <c:numCache>
                <c:formatCode>General</c:formatCode>
                <c:ptCount val="4"/>
                <c:pt idx="1">
                  <c:v>57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BB2-4213-B056-7CC86C38ECF3}"/>
            </c:ext>
          </c:extLst>
        </c:ser>
        <c:ser>
          <c:idx val="23"/>
          <c:order val="23"/>
          <c:tx>
            <c:strRef>
              <c:f>'Pivot Chart'!$Y$4:$Y$5</c:f>
              <c:strCache>
                <c:ptCount val="1"/>
                <c:pt idx="0">
                  <c:v>places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Chart'!$Y$6:$Y$10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BB2-4213-B056-7CC86C38ECF3}"/>
            </c:ext>
          </c:extLst>
        </c:ser>
        <c:ser>
          <c:idx val="24"/>
          <c:order val="24"/>
          <c:tx>
            <c:strRef>
              <c:f>'Pivot Chart'!$Z$4:$Z$5</c:f>
              <c:strCache>
                <c:ptCount val="1"/>
                <c:pt idx="0">
                  <c:v>plays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Chart'!$Z$6:$Z$10</c:f>
              <c:numCache>
                <c:formatCode>General</c:formatCode>
                <c:ptCount val="4"/>
                <c:pt idx="1">
                  <c:v>353</c:v>
                </c:pt>
                <c:pt idx="2">
                  <c:v>19</c:v>
                </c:pt>
                <c:pt idx="3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BB2-4213-B056-7CC86C38ECF3}"/>
            </c:ext>
          </c:extLst>
        </c:ser>
        <c:ser>
          <c:idx val="25"/>
          <c:order val="25"/>
          <c:tx>
            <c:strRef>
              <c:f>'Pivot Chart'!$AA$4:$AA$5</c:f>
              <c:strCache>
                <c:ptCount val="1"/>
                <c:pt idx="0">
                  <c:v>pop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Chart'!$AA$6:$AA$10</c:f>
              <c:numCache>
                <c:formatCode>General</c:formatCode>
                <c:ptCount val="4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BB2-4213-B056-7CC86C38ECF3}"/>
            </c:ext>
          </c:extLst>
        </c:ser>
        <c:ser>
          <c:idx val="26"/>
          <c:order val="26"/>
          <c:tx>
            <c:strRef>
              <c:f>'Pivot Chart'!$AB$4:$AB$5</c:f>
              <c:strCache>
                <c:ptCount val="1"/>
                <c:pt idx="0">
                  <c:v>radio &amp; podcasts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Chart'!$AB$6:$AB$10</c:f>
              <c:numCache>
                <c:formatCode>General</c:formatCode>
                <c:ptCount val="4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BB2-4213-B056-7CC86C38ECF3}"/>
            </c:ext>
          </c:extLst>
        </c:ser>
        <c:ser>
          <c:idx val="27"/>
          <c:order val="27"/>
          <c:tx>
            <c:strRef>
              <c:f>'Pivot Chart'!$AC$4:$AC$5</c:f>
              <c:strCache>
                <c:ptCount val="1"/>
                <c:pt idx="0">
                  <c:v>restaurants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Chart'!$AC$6:$AC$10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BB2-4213-B056-7CC86C38ECF3}"/>
            </c:ext>
          </c:extLst>
        </c:ser>
        <c:ser>
          <c:idx val="28"/>
          <c:order val="28"/>
          <c:tx>
            <c:strRef>
              <c:f>'Pivot Chart'!$AD$4:$AD$5</c:f>
              <c:strCache>
                <c:ptCount val="1"/>
                <c:pt idx="0">
                  <c:v>rock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Chart'!$AD$6:$AD$10</c:f>
              <c:numCache>
                <c:formatCode>General</c:formatCode>
                <c:ptCount val="4"/>
                <c:pt idx="3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BB2-4213-B056-7CC86C38ECF3}"/>
            </c:ext>
          </c:extLst>
        </c:ser>
        <c:ser>
          <c:idx val="29"/>
          <c:order val="29"/>
          <c:tx>
            <c:strRef>
              <c:f>'Pivot Chart'!$AE$4:$AE$5</c:f>
              <c:strCache>
                <c:ptCount val="1"/>
                <c:pt idx="0">
                  <c:v>science fiction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Chart'!$AE$6:$AE$10</c:f>
              <c:numCache>
                <c:formatCode>General</c:formatCode>
                <c:ptCount val="4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BB2-4213-B056-7CC86C38ECF3}"/>
            </c:ext>
          </c:extLst>
        </c:ser>
        <c:ser>
          <c:idx val="30"/>
          <c:order val="30"/>
          <c:tx>
            <c:strRef>
              <c:f>'Pivot Chart'!$AF$4:$AF$5</c:f>
              <c:strCache>
                <c:ptCount val="1"/>
                <c:pt idx="0">
                  <c:v>shorts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Chart'!$AF$6:$AF$10</c:f>
              <c:numCache>
                <c:formatCode>General</c:formatCode>
                <c:ptCount val="4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BB2-4213-B056-7CC86C38ECF3}"/>
            </c:ext>
          </c:extLst>
        </c:ser>
        <c:ser>
          <c:idx val="31"/>
          <c:order val="31"/>
          <c:tx>
            <c:strRef>
              <c:f>'Pivot Chart'!$AG$4:$AG$5</c:f>
              <c:strCache>
                <c:ptCount val="1"/>
                <c:pt idx="0">
                  <c:v>small batch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Chart'!$AG$6:$AG$10</c:f>
              <c:numCache>
                <c:formatCode>General</c:formatCode>
                <c:ptCount val="4"/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BB2-4213-B056-7CC86C38ECF3}"/>
            </c:ext>
          </c:extLst>
        </c:ser>
        <c:ser>
          <c:idx val="32"/>
          <c:order val="32"/>
          <c:tx>
            <c:strRef>
              <c:f>'Pivot Chart'!$AH$4:$AH$5</c:f>
              <c:strCache>
                <c:ptCount val="1"/>
                <c:pt idx="0">
                  <c:v>space exploration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Chart'!$AH$6:$AH$10</c:f>
              <c:numCache>
                <c:formatCode>General</c:formatCode>
                <c:ptCount val="4"/>
                <c:pt idx="0">
                  <c:v>18</c:v>
                </c:pt>
                <c:pt idx="1">
                  <c:v>2</c:v>
                </c:pt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BB2-4213-B056-7CC86C38ECF3}"/>
            </c:ext>
          </c:extLst>
        </c:ser>
        <c:ser>
          <c:idx val="33"/>
          <c:order val="33"/>
          <c:tx>
            <c:strRef>
              <c:f>'Pivot Chart'!$AI$4:$AI$5</c:f>
              <c:strCache>
                <c:ptCount val="1"/>
                <c:pt idx="0">
                  <c:v>spaces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Chart'!$AI$6:$AI$10</c:f>
              <c:numCache>
                <c:formatCode>General</c:formatCode>
                <c:ptCount val="4"/>
                <c:pt idx="0">
                  <c:v>17</c:v>
                </c:pt>
                <c:pt idx="1">
                  <c:v>80</c:v>
                </c:pt>
                <c:pt idx="2">
                  <c:v>5</c:v>
                </c:pt>
                <c:pt idx="3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BB2-4213-B056-7CC86C38ECF3}"/>
            </c:ext>
          </c:extLst>
        </c:ser>
        <c:ser>
          <c:idx val="34"/>
          <c:order val="34"/>
          <c:tx>
            <c:strRef>
              <c:f>'Pivot Chart'!$AJ$4:$AJ$5</c:f>
              <c:strCache>
                <c:ptCount val="1"/>
                <c:pt idx="0">
                  <c:v>tabletop games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Chart'!$AJ$6:$AJ$10</c:f>
              <c:numCache>
                <c:formatCode>General</c:formatCode>
                <c:ptCount val="4"/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5BB2-4213-B056-7CC86C38ECF3}"/>
            </c:ext>
          </c:extLst>
        </c:ser>
        <c:ser>
          <c:idx val="35"/>
          <c:order val="35"/>
          <c:tx>
            <c:strRef>
              <c:f>'Pivot Chart'!$AK$4:$AK$5</c:f>
              <c:strCache>
                <c:ptCount val="1"/>
                <c:pt idx="0">
                  <c:v>television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Chart'!$AK$6:$AK$10</c:f>
              <c:numCache>
                <c:formatCode>General</c:formatCode>
                <c:ptCount val="4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5BB2-4213-B056-7CC86C38ECF3}"/>
            </c:ext>
          </c:extLst>
        </c:ser>
        <c:ser>
          <c:idx val="36"/>
          <c:order val="36"/>
          <c:tx>
            <c:strRef>
              <c:f>'Pivot Chart'!$AL$4:$AL$5</c:f>
              <c:strCache>
                <c:ptCount val="1"/>
                <c:pt idx="0">
                  <c:v>translations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Chart'!$AL$6:$AL$10</c:f>
              <c:numCache>
                <c:formatCode>General</c:formatCode>
                <c:ptCount val="4"/>
                <c:pt idx="0">
                  <c:v>10</c:v>
                </c:pt>
                <c:pt idx="1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5BB2-4213-B056-7CC86C38ECF3}"/>
            </c:ext>
          </c:extLst>
        </c:ser>
        <c:ser>
          <c:idx val="37"/>
          <c:order val="37"/>
          <c:tx>
            <c:strRef>
              <c:f>'Pivot Chart'!$AM$4:$AM$5</c:f>
              <c:strCache>
                <c:ptCount val="1"/>
                <c:pt idx="0">
                  <c:v>video games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Chart'!$AM$6:$AM$10</c:f>
              <c:numCache>
                <c:formatCode>General</c:formatCode>
                <c:ptCount val="4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BB2-4213-B056-7CC86C38ECF3}"/>
            </c:ext>
          </c:extLst>
        </c:ser>
        <c:ser>
          <c:idx val="38"/>
          <c:order val="38"/>
          <c:tx>
            <c:strRef>
              <c:f>'Pivot Chart'!$AN$4:$AN$5</c:f>
              <c:strCache>
                <c:ptCount val="1"/>
                <c:pt idx="0">
                  <c:v>wearables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Chart'!$AN$6:$AN$10</c:f>
              <c:numCache>
                <c:formatCode>General</c:formatCode>
                <c:ptCount val="4"/>
                <c:pt idx="0">
                  <c:v>60</c:v>
                </c:pt>
                <c:pt idx="1">
                  <c:v>120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BB2-4213-B056-7CC86C38ECF3}"/>
            </c:ext>
          </c:extLst>
        </c:ser>
        <c:ser>
          <c:idx val="39"/>
          <c:order val="39"/>
          <c:tx>
            <c:strRef>
              <c:f>'Pivot Chart'!$AO$4:$AO$5</c:f>
              <c:strCache>
                <c:ptCount val="1"/>
                <c:pt idx="0">
                  <c:v>web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Chart'!$AO$6:$AO$10</c:f>
              <c:numCache>
                <c:formatCode>General</c:formatCode>
                <c:ptCount val="4"/>
                <c:pt idx="0">
                  <c:v>100</c:v>
                </c:pt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BB2-4213-B056-7CC86C38ECF3}"/>
            </c:ext>
          </c:extLst>
        </c:ser>
        <c:ser>
          <c:idx val="40"/>
          <c:order val="40"/>
          <c:tx>
            <c:strRef>
              <c:f>'Pivot Chart'!$AP$4:$AP$5</c:f>
              <c:strCache>
                <c:ptCount val="1"/>
                <c:pt idx="0">
                  <c:v>world music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Chart'!$AP$6:$AP$10</c:f>
              <c:numCache>
                <c:formatCode>General</c:formatCode>
                <c:ptCount val="4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BB2-4213-B056-7CC86C38E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8734799"/>
        <c:axId val="14577519"/>
      </c:barChart>
      <c:catAx>
        <c:axId val="148734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7519"/>
        <c:crosses val="autoZero"/>
        <c:auto val="1"/>
        <c:lblAlgn val="ctr"/>
        <c:lblOffset val="100"/>
        <c:noMultiLvlLbl val="0"/>
      </c:catAx>
      <c:valAx>
        <c:axId val="1457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34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New.xlsx]Pivot Chart!PivotTable4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Chart the Subcategories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Chart'!$B$4:$B$5</c:f>
              <c:strCache>
                <c:ptCount val="1"/>
                <c:pt idx="0">
                  <c:v>animation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Chart'!$B$6:$B$10</c:f>
              <c:numCache>
                <c:formatCode>General</c:formatCode>
                <c:ptCount val="4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F3-42F6-B75F-DC0C64C6119E}"/>
            </c:ext>
          </c:extLst>
        </c:ser>
        <c:ser>
          <c:idx val="1"/>
          <c:order val="1"/>
          <c:tx>
            <c:strRef>
              <c:f>'Pivot Chart'!$C$4:$C$5</c:f>
              <c:strCache>
                <c:ptCount val="1"/>
                <c:pt idx="0">
                  <c:v>art books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Chart'!$C$6:$C$10</c:f>
              <c:numCache>
                <c:formatCode>General</c:formatCode>
                <c:ptCount val="4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F3-42F6-B75F-DC0C64C6119E}"/>
            </c:ext>
          </c:extLst>
        </c:ser>
        <c:ser>
          <c:idx val="2"/>
          <c:order val="2"/>
          <c:tx>
            <c:strRef>
              <c:f>'Pivot Chart'!$D$4:$D$5</c:f>
              <c:strCache>
                <c:ptCount val="1"/>
                <c:pt idx="0">
                  <c:v>audio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F3-42F6-B75F-DC0C64C6119E}"/>
            </c:ext>
          </c:extLst>
        </c:ser>
        <c:ser>
          <c:idx val="3"/>
          <c:order val="3"/>
          <c:tx>
            <c:strRef>
              <c:f>'Pivot Chart'!$E$4:$E$5</c:f>
              <c:strCache>
                <c:ptCount val="1"/>
                <c:pt idx="0">
                  <c:v>children's books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Chart'!$E$6:$E$10</c:f>
              <c:numCache>
                <c:formatCode>General</c:formatCode>
                <c:ptCount val="4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F3-42F6-B75F-DC0C64C6119E}"/>
            </c:ext>
          </c:extLst>
        </c:ser>
        <c:ser>
          <c:idx val="4"/>
          <c:order val="4"/>
          <c:tx>
            <c:strRef>
              <c:f>'Pivot Chart'!$F$4:$F$5</c:f>
              <c:strCache>
                <c:ptCount val="1"/>
                <c:pt idx="0">
                  <c:v>classical 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Chart'!$F$6:$F$10</c:f>
              <c:numCache>
                <c:formatCode>General</c:formatCode>
                <c:ptCount val="4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9F3-42F6-B75F-DC0C64C6119E}"/>
            </c:ext>
          </c:extLst>
        </c:ser>
        <c:ser>
          <c:idx val="5"/>
          <c:order val="5"/>
          <c:tx>
            <c:strRef>
              <c:f>'Pivot Chart'!$G$4:$G$5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Chart'!$G$6:$G$10</c:f>
              <c:numCache>
                <c:formatCode>General</c:formatCode>
                <c:ptCount val="4"/>
                <c:pt idx="3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9F3-42F6-B75F-DC0C64C6119E}"/>
            </c:ext>
          </c:extLst>
        </c:ser>
        <c:ser>
          <c:idx val="6"/>
          <c:order val="6"/>
          <c:tx>
            <c:strRef>
              <c:f>'Pivot Chart'!$H$4:$H$5</c:f>
              <c:strCache>
                <c:ptCount val="1"/>
                <c:pt idx="0">
                  <c:v>drama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Chart'!$H$6:$H$10</c:f>
              <c:numCache>
                <c:formatCode>General</c:formatCode>
                <c:ptCount val="4"/>
                <c:pt idx="1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9F3-42F6-B75F-DC0C64C6119E}"/>
            </c:ext>
          </c:extLst>
        </c:ser>
        <c:ser>
          <c:idx val="7"/>
          <c:order val="7"/>
          <c:tx>
            <c:strRef>
              <c:f>'Pivot Chart'!$I$4:$I$5</c:f>
              <c:strCache>
                <c:ptCount val="1"/>
                <c:pt idx="0">
                  <c:v>electronic music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Chart'!$I$6:$I$10</c:f>
              <c:numCache>
                <c:formatCode>General</c:formatCode>
                <c:ptCount val="4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9F3-42F6-B75F-DC0C64C6119E}"/>
            </c:ext>
          </c:extLst>
        </c:ser>
        <c:ser>
          <c:idx val="8"/>
          <c:order val="8"/>
          <c:tx>
            <c:strRef>
              <c:f>'Pivot Chart'!$J$4:$J$5</c:f>
              <c:strCache>
                <c:ptCount val="1"/>
                <c:pt idx="0">
                  <c:v>faith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Chart'!$J$6:$J$10</c:f>
              <c:numCache>
                <c:formatCode>General</c:formatCode>
                <c:ptCount val="4"/>
                <c:pt idx="1">
                  <c:v>40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9F3-42F6-B75F-DC0C64C6119E}"/>
            </c:ext>
          </c:extLst>
        </c:ser>
        <c:ser>
          <c:idx val="9"/>
          <c:order val="9"/>
          <c:tx>
            <c:strRef>
              <c:f>'Pivot Chart'!$K$4:$K$5</c:f>
              <c:strCache>
                <c:ptCount val="1"/>
                <c:pt idx="0">
                  <c:v>fiction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Chart'!$K$6:$K$10</c:f>
              <c:numCache>
                <c:formatCode>General</c:formatCode>
                <c:ptCount val="4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9F3-42F6-B75F-DC0C64C6119E}"/>
            </c:ext>
          </c:extLst>
        </c:ser>
        <c:ser>
          <c:idx val="10"/>
          <c:order val="10"/>
          <c:tx>
            <c:strRef>
              <c:f>'Pivot Chart'!$L$4:$L$5</c:f>
              <c:strCache>
                <c:ptCount val="1"/>
                <c:pt idx="0">
                  <c:v>food trucks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Chart'!$L$6:$L$10</c:f>
              <c:numCache>
                <c:formatCode>General</c:formatCode>
                <c:ptCount val="4"/>
                <c:pt idx="0">
                  <c:v>20</c:v>
                </c:pt>
                <c:pt idx="1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9F3-42F6-B75F-DC0C64C6119E}"/>
            </c:ext>
          </c:extLst>
        </c:ser>
        <c:ser>
          <c:idx val="11"/>
          <c:order val="11"/>
          <c:tx>
            <c:strRef>
              <c:f>'Pivot Chart'!$M$4:$M$5</c:f>
              <c:strCache>
                <c:ptCount val="1"/>
                <c:pt idx="0">
                  <c:v>gadgets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Chart'!$M$6:$M$10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9F3-42F6-B75F-DC0C64C6119E}"/>
            </c:ext>
          </c:extLst>
        </c:ser>
        <c:ser>
          <c:idx val="12"/>
          <c:order val="12"/>
          <c:tx>
            <c:strRef>
              <c:f>'Pivot Chart'!$N$4:$N$5</c:f>
              <c:strCache>
                <c:ptCount val="1"/>
                <c:pt idx="0">
                  <c:v>hardware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Chart'!$N$6:$N$10</c:f>
              <c:numCache>
                <c:formatCode>General</c:formatCode>
                <c:ptCount val="4"/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9F3-42F6-B75F-DC0C64C6119E}"/>
            </c:ext>
          </c:extLst>
        </c:ser>
        <c:ser>
          <c:idx val="13"/>
          <c:order val="13"/>
          <c:tx>
            <c:strRef>
              <c:f>'Pivot Chart'!$O$4:$O$5</c:f>
              <c:strCache>
                <c:ptCount val="1"/>
                <c:pt idx="0">
                  <c:v>indie rock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Chart'!$O$6:$O$10</c:f>
              <c:numCache>
                <c:formatCode>General</c:formatCode>
                <c:ptCount val="4"/>
                <c:pt idx="1">
                  <c:v>20</c:v>
                </c:pt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9F3-42F6-B75F-DC0C64C6119E}"/>
            </c:ext>
          </c:extLst>
        </c:ser>
        <c:ser>
          <c:idx val="14"/>
          <c:order val="14"/>
          <c:tx>
            <c:strRef>
              <c:f>'Pivot Chart'!$P$4:$P$5</c:f>
              <c:strCache>
                <c:ptCount val="1"/>
                <c:pt idx="0">
                  <c:v>jazz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Chart'!$P$6:$P$10</c:f>
              <c:numCache>
                <c:formatCode>General</c:formatCode>
                <c:ptCount val="4"/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F3-42F6-B75F-DC0C64C6119E}"/>
            </c:ext>
          </c:extLst>
        </c:ser>
        <c:ser>
          <c:idx val="15"/>
          <c:order val="15"/>
          <c:tx>
            <c:strRef>
              <c:f>'Pivot Chart'!$Q$4:$Q$5</c:f>
              <c:strCache>
                <c:ptCount val="1"/>
                <c:pt idx="0">
                  <c:v>makerspaces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Chart'!$Q$6:$Q$10</c:f>
              <c:numCache>
                <c:formatCode>General</c:formatCode>
                <c:ptCount val="4"/>
                <c:pt idx="1">
                  <c:v>11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9F3-42F6-B75F-DC0C64C6119E}"/>
            </c:ext>
          </c:extLst>
        </c:ser>
        <c:ser>
          <c:idx val="16"/>
          <c:order val="16"/>
          <c:tx>
            <c:strRef>
              <c:f>'Pivot Chart'!$R$4:$R$5</c:f>
              <c:strCache>
                <c:ptCount val="1"/>
                <c:pt idx="0">
                  <c:v>metal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Chart'!$R$6:$R$10</c:f>
              <c:numCache>
                <c:formatCode>General</c:formatCode>
                <c:ptCount val="4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9F3-42F6-B75F-DC0C64C6119E}"/>
            </c:ext>
          </c:extLst>
        </c:ser>
        <c:ser>
          <c:idx val="17"/>
          <c:order val="17"/>
          <c:tx>
            <c:strRef>
              <c:f>'Pivot Chart'!$S$4:$S$5</c:f>
              <c:strCache>
                <c:ptCount val="1"/>
                <c:pt idx="0">
                  <c:v>mobile games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Chart'!$S$6:$S$10</c:f>
              <c:numCache>
                <c:formatCode>General</c:formatCode>
                <c:ptCount val="4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9F3-42F6-B75F-DC0C64C6119E}"/>
            </c:ext>
          </c:extLst>
        </c:ser>
        <c:ser>
          <c:idx val="18"/>
          <c:order val="18"/>
          <c:tx>
            <c:strRef>
              <c:f>'Pivot Chart'!$T$4:$T$5</c:f>
              <c:strCache>
                <c:ptCount val="1"/>
                <c:pt idx="0">
                  <c:v>musical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Chart'!$T$6:$T$10</c:f>
              <c:numCache>
                <c:formatCode>General</c:formatCode>
                <c:ptCount val="4"/>
                <c:pt idx="0">
                  <c:v>20</c:v>
                </c:pt>
                <c:pt idx="1">
                  <c:v>60</c:v>
                </c:pt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9F3-42F6-B75F-DC0C64C6119E}"/>
            </c:ext>
          </c:extLst>
        </c:ser>
        <c:ser>
          <c:idx val="19"/>
          <c:order val="19"/>
          <c:tx>
            <c:strRef>
              <c:f>'Pivot Chart'!$U$4:$U$5</c:f>
              <c:strCache>
                <c:ptCount val="1"/>
                <c:pt idx="0">
                  <c:v>nature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Chart'!$U$6:$U$10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9F3-42F6-B75F-DC0C64C6119E}"/>
            </c:ext>
          </c:extLst>
        </c:ser>
        <c:ser>
          <c:idx val="20"/>
          <c:order val="20"/>
          <c:tx>
            <c:strRef>
              <c:f>'Pivot Chart'!$V$4:$V$5</c:f>
              <c:strCache>
                <c:ptCount val="1"/>
                <c:pt idx="0">
                  <c:v>nonfiction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Chart'!$V$6:$V$10</c:f>
              <c:numCache>
                <c:formatCode>General</c:formatCode>
                <c:ptCount val="4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9F3-42F6-B75F-DC0C64C6119E}"/>
            </c:ext>
          </c:extLst>
        </c:ser>
        <c:ser>
          <c:idx val="21"/>
          <c:order val="21"/>
          <c:tx>
            <c:strRef>
              <c:f>'Pivot Chart'!$W$4:$W$5</c:f>
              <c:strCache>
                <c:ptCount val="1"/>
                <c:pt idx="0">
                  <c:v>people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Chart'!$W$6:$W$10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9F3-42F6-B75F-DC0C64C6119E}"/>
            </c:ext>
          </c:extLst>
        </c:ser>
        <c:ser>
          <c:idx val="22"/>
          <c:order val="22"/>
          <c:tx>
            <c:strRef>
              <c:f>'Pivot Chart'!$X$4:$X$5</c:f>
              <c:strCache>
                <c:ptCount val="1"/>
                <c:pt idx="0">
                  <c:v>photobooks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Chart'!$X$6:$X$10</c:f>
              <c:numCache>
                <c:formatCode>General</c:formatCode>
                <c:ptCount val="4"/>
                <c:pt idx="1">
                  <c:v>57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9F3-42F6-B75F-DC0C64C6119E}"/>
            </c:ext>
          </c:extLst>
        </c:ser>
        <c:ser>
          <c:idx val="23"/>
          <c:order val="23"/>
          <c:tx>
            <c:strRef>
              <c:f>'Pivot Chart'!$Y$4:$Y$5</c:f>
              <c:strCache>
                <c:ptCount val="1"/>
                <c:pt idx="0">
                  <c:v>places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Chart'!$Y$6:$Y$10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9F3-42F6-B75F-DC0C64C6119E}"/>
            </c:ext>
          </c:extLst>
        </c:ser>
        <c:ser>
          <c:idx val="24"/>
          <c:order val="24"/>
          <c:tx>
            <c:strRef>
              <c:f>'Pivot Chart'!$Z$4:$Z$5</c:f>
              <c:strCache>
                <c:ptCount val="1"/>
                <c:pt idx="0">
                  <c:v>plays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Chart'!$Z$6:$Z$10</c:f>
              <c:numCache>
                <c:formatCode>General</c:formatCode>
                <c:ptCount val="4"/>
                <c:pt idx="1">
                  <c:v>353</c:v>
                </c:pt>
                <c:pt idx="2">
                  <c:v>19</c:v>
                </c:pt>
                <c:pt idx="3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9F3-42F6-B75F-DC0C64C6119E}"/>
            </c:ext>
          </c:extLst>
        </c:ser>
        <c:ser>
          <c:idx val="25"/>
          <c:order val="25"/>
          <c:tx>
            <c:strRef>
              <c:f>'Pivot Chart'!$AA$4:$AA$5</c:f>
              <c:strCache>
                <c:ptCount val="1"/>
                <c:pt idx="0">
                  <c:v>pop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Chart'!$AA$6:$AA$10</c:f>
              <c:numCache>
                <c:formatCode>General</c:formatCode>
                <c:ptCount val="4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9F3-42F6-B75F-DC0C64C6119E}"/>
            </c:ext>
          </c:extLst>
        </c:ser>
        <c:ser>
          <c:idx val="26"/>
          <c:order val="26"/>
          <c:tx>
            <c:strRef>
              <c:f>'Pivot Chart'!$AB$4:$AB$5</c:f>
              <c:strCache>
                <c:ptCount val="1"/>
                <c:pt idx="0">
                  <c:v>radio &amp; podcasts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Chart'!$AB$6:$AB$10</c:f>
              <c:numCache>
                <c:formatCode>General</c:formatCode>
                <c:ptCount val="4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9F3-42F6-B75F-DC0C64C6119E}"/>
            </c:ext>
          </c:extLst>
        </c:ser>
        <c:ser>
          <c:idx val="27"/>
          <c:order val="27"/>
          <c:tx>
            <c:strRef>
              <c:f>'Pivot Chart'!$AC$4:$AC$5</c:f>
              <c:strCache>
                <c:ptCount val="1"/>
                <c:pt idx="0">
                  <c:v>restaurants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Chart'!$AC$6:$AC$10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9F3-42F6-B75F-DC0C64C6119E}"/>
            </c:ext>
          </c:extLst>
        </c:ser>
        <c:ser>
          <c:idx val="28"/>
          <c:order val="28"/>
          <c:tx>
            <c:strRef>
              <c:f>'Pivot Chart'!$AD$4:$AD$5</c:f>
              <c:strCache>
                <c:ptCount val="1"/>
                <c:pt idx="0">
                  <c:v>rock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Chart'!$AD$6:$AD$10</c:f>
              <c:numCache>
                <c:formatCode>General</c:formatCode>
                <c:ptCount val="4"/>
                <c:pt idx="3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09F3-42F6-B75F-DC0C64C6119E}"/>
            </c:ext>
          </c:extLst>
        </c:ser>
        <c:ser>
          <c:idx val="29"/>
          <c:order val="29"/>
          <c:tx>
            <c:strRef>
              <c:f>'Pivot Chart'!$AE$4:$AE$5</c:f>
              <c:strCache>
                <c:ptCount val="1"/>
                <c:pt idx="0">
                  <c:v>science fiction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Chart'!$AE$6:$AE$10</c:f>
              <c:numCache>
                <c:formatCode>General</c:formatCode>
                <c:ptCount val="4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09F3-42F6-B75F-DC0C64C6119E}"/>
            </c:ext>
          </c:extLst>
        </c:ser>
        <c:ser>
          <c:idx val="30"/>
          <c:order val="30"/>
          <c:tx>
            <c:strRef>
              <c:f>'Pivot Chart'!$AF$4:$AF$5</c:f>
              <c:strCache>
                <c:ptCount val="1"/>
                <c:pt idx="0">
                  <c:v>shorts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Chart'!$AF$6:$AF$10</c:f>
              <c:numCache>
                <c:formatCode>General</c:formatCode>
                <c:ptCount val="4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09F3-42F6-B75F-DC0C64C6119E}"/>
            </c:ext>
          </c:extLst>
        </c:ser>
        <c:ser>
          <c:idx val="31"/>
          <c:order val="31"/>
          <c:tx>
            <c:strRef>
              <c:f>'Pivot Chart'!$AG$4:$AG$5</c:f>
              <c:strCache>
                <c:ptCount val="1"/>
                <c:pt idx="0">
                  <c:v>small batch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Chart'!$AG$6:$AG$10</c:f>
              <c:numCache>
                <c:formatCode>General</c:formatCode>
                <c:ptCount val="4"/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09F3-42F6-B75F-DC0C64C6119E}"/>
            </c:ext>
          </c:extLst>
        </c:ser>
        <c:ser>
          <c:idx val="32"/>
          <c:order val="32"/>
          <c:tx>
            <c:strRef>
              <c:f>'Pivot Chart'!$AH$4:$AH$5</c:f>
              <c:strCache>
                <c:ptCount val="1"/>
                <c:pt idx="0">
                  <c:v>space exploration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Chart'!$AH$6:$AH$10</c:f>
              <c:numCache>
                <c:formatCode>General</c:formatCode>
                <c:ptCount val="4"/>
                <c:pt idx="0">
                  <c:v>18</c:v>
                </c:pt>
                <c:pt idx="1">
                  <c:v>2</c:v>
                </c:pt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9F3-42F6-B75F-DC0C64C6119E}"/>
            </c:ext>
          </c:extLst>
        </c:ser>
        <c:ser>
          <c:idx val="33"/>
          <c:order val="33"/>
          <c:tx>
            <c:strRef>
              <c:f>'Pivot Chart'!$AI$4:$AI$5</c:f>
              <c:strCache>
                <c:ptCount val="1"/>
                <c:pt idx="0">
                  <c:v>spaces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Chart'!$AI$6:$AI$10</c:f>
              <c:numCache>
                <c:formatCode>General</c:formatCode>
                <c:ptCount val="4"/>
                <c:pt idx="0">
                  <c:v>17</c:v>
                </c:pt>
                <c:pt idx="1">
                  <c:v>80</c:v>
                </c:pt>
                <c:pt idx="2">
                  <c:v>5</c:v>
                </c:pt>
                <c:pt idx="3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9F3-42F6-B75F-DC0C64C6119E}"/>
            </c:ext>
          </c:extLst>
        </c:ser>
        <c:ser>
          <c:idx val="34"/>
          <c:order val="34"/>
          <c:tx>
            <c:strRef>
              <c:f>'Pivot Chart'!$AJ$4:$AJ$5</c:f>
              <c:strCache>
                <c:ptCount val="1"/>
                <c:pt idx="0">
                  <c:v>tabletop games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Chart'!$AJ$6:$AJ$10</c:f>
              <c:numCache>
                <c:formatCode>General</c:formatCode>
                <c:ptCount val="4"/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9F3-42F6-B75F-DC0C64C6119E}"/>
            </c:ext>
          </c:extLst>
        </c:ser>
        <c:ser>
          <c:idx val="35"/>
          <c:order val="35"/>
          <c:tx>
            <c:strRef>
              <c:f>'Pivot Chart'!$AK$4:$AK$5</c:f>
              <c:strCache>
                <c:ptCount val="1"/>
                <c:pt idx="0">
                  <c:v>television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Chart'!$AK$6:$AK$10</c:f>
              <c:numCache>
                <c:formatCode>General</c:formatCode>
                <c:ptCount val="4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09F3-42F6-B75F-DC0C64C6119E}"/>
            </c:ext>
          </c:extLst>
        </c:ser>
        <c:ser>
          <c:idx val="36"/>
          <c:order val="36"/>
          <c:tx>
            <c:strRef>
              <c:f>'Pivot Chart'!$AL$4:$AL$5</c:f>
              <c:strCache>
                <c:ptCount val="1"/>
                <c:pt idx="0">
                  <c:v>translations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Chart'!$AL$6:$AL$10</c:f>
              <c:numCache>
                <c:formatCode>General</c:formatCode>
                <c:ptCount val="4"/>
                <c:pt idx="0">
                  <c:v>10</c:v>
                </c:pt>
                <c:pt idx="1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09F3-42F6-B75F-DC0C64C6119E}"/>
            </c:ext>
          </c:extLst>
        </c:ser>
        <c:ser>
          <c:idx val="37"/>
          <c:order val="37"/>
          <c:tx>
            <c:strRef>
              <c:f>'Pivot Chart'!$AM$4:$AM$5</c:f>
              <c:strCache>
                <c:ptCount val="1"/>
                <c:pt idx="0">
                  <c:v>video games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Chart'!$AM$6:$AM$10</c:f>
              <c:numCache>
                <c:formatCode>General</c:formatCode>
                <c:ptCount val="4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09F3-42F6-B75F-DC0C64C6119E}"/>
            </c:ext>
          </c:extLst>
        </c:ser>
        <c:ser>
          <c:idx val="38"/>
          <c:order val="38"/>
          <c:tx>
            <c:strRef>
              <c:f>'Pivot Chart'!$AN$4:$AN$5</c:f>
              <c:strCache>
                <c:ptCount val="1"/>
                <c:pt idx="0">
                  <c:v>wearables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Chart'!$AN$6:$AN$10</c:f>
              <c:numCache>
                <c:formatCode>General</c:formatCode>
                <c:ptCount val="4"/>
                <c:pt idx="0">
                  <c:v>60</c:v>
                </c:pt>
                <c:pt idx="1">
                  <c:v>120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09F3-42F6-B75F-DC0C64C6119E}"/>
            </c:ext>
          </c:extLst>
        </c:ser>
        <c:ser>
          <c:idx val="39"/>
          <c:order val="39"/>
          <c:tx>
            <c:strRef>
              <c:f>'Pivot Chart'!$AO$4:$AO$5</c:f>
              <c:strCache>
                <c:ptCount val="1"/>
                <c:pt idx="0">
                  <c:v>web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Chart'!$AO$6:$AO$10</c:f>
              <c:numCache>
                <c:formatCode>General</c:formatCode>
                <c:ptCount val="4"/>
                <c:pt idx="0">
                  <c:v>100</c:v>
                </c:pt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09F3-42F6-B75F-DC0C64C6119E}"/>
            </c:ext>
          </c:extLst>
        </c:ser>
        <c:ser>
          <c:idx val="40"/>
          <c:order val="40"/>
          <c:tx>
            <c:strRef>
              <c:f>'Pivot Chart'!$AP$4:$AP$5</c:f>
              <c:strCache>
                <c:ptCount val="1"/>
                <c:pt idx="0">
                  <c:v>world music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Chart'!$AP$6:$AP$10</c:f>
              <c:numCache>
                <c:formatCode>General</c:formatCode>
                <c:ptCount val="4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09F3-42F6-B75F-DC0C64C61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734799"/>
        <c:axId val="14577519"/>
      </c:barChart>
      <c:catAx>
        <c:axId val="148734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7519"/>
        <c:crosses val="autoZero"/>
        <c:auto val="1"/>
        <c:lblAlgn val="ctr"/>
        <c:lblOffset val="100"/>
        <c:noMultiLvlLbl val="0"/>
      </c:catAx>
      <c:valAx>
        <c:axId val="1457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34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New.xlsx]Pivot Chart!PivotTable4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Chart the Subcategories  GB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Chart'!$B$4:$B$5</c:f>
              <c:strCache>
                <c:ptCount val="1"/>
                <c:pt idx="0">
                  <c:v>animation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Chart'!$B$6:$B$10</c:f>
              <c:numCache>
                <c:formatCode>General</c:formatCode>
                <c:ptCount val="4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4E-4E7B-ACF6-C5161DAF77C0}"/>
            </c:ext>
          </c:extLst>
        </c:ser>
        <c:ser>
          <c:idx val="1"/>
          <c:order val="1"/>
          <c:tx>
            <c:strRef>
              <c:f>'Pivot Chart'!$C$4:$C$5</c:f>
              <c:strCache>
                <c:ptCount val="1"/>
                <c:pt idx="0">
                  <c:v>art books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Chart'!$C$6:$C$10</c:f>
              <c:numCache>
                <c:formatCode>General</c:formatCode>
                <c:ptCount val="4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4E-4E7B-ACF6-C5161DAF77C0}"/>
            </c:ext>
          </c:extLst>
        </c:ser>
        <c:ser>
          <c:idx val="2"/>
          <c:order val="2"/>
          <c:tx>
            <c:strRef>
              <c:f>'Pivot Chart'!$D$4:$D$5</c:f>
              <c:strCache>
                <c:ptCount val="1"/>
                <c:pt idx="0">
                  <c:v>audio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4E-4E7B-ACF6-C5161DAF77C0}"/>
            </c:ext>
          </c:extLst>
        </c:ser>
        <c:ser>
          <c:idx val="3"/>
          <c:order val="3"/>
          <c:tx>
            <c:strRef>
              <c:f>'Pivot Chart'!$E$4:$E$5</c:f>
              <c:strCache>
                <c:ptCount val="1"/>
                <c:pt idx="0">
                  <c:v>children's books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Chart'!$E$6:$E$10</c:f>
              <c:numCache>
                <c:formatCode>General</c:formatCode>
                <c:ptCount val="4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4E-4E7B-ACF6-C5161DAF77C0}"/>
            </c:ext>
          </c:extLst>
        </c:ser>
        <c:ser>
          <c:idx val="4"/>
          <c:order val="4"/>
          <c:tx>
            <c:strRef>
              <c:f>'Pivot Chart'!$F$4:$F$5</c:f>
              <c:strCache>
                <c:ptCount val="1"/>
                <c:pt idx="0">
                  <c:v>classical 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Chart'!$F$6:$F$10</c:f>
              <c:numCache>
                <c:formatCode>General</c:formatCode>
                <c:ptCount val="4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4E-4E7B-ACF6-C5161DAF77C0}"/>
            </c:ext>
          </c:extLst>
        </c:ser>
        <c:ser>
          <c:idx val="5"/>
          <c:order val="5"/>
          <c:tx>
            <c:strRef>
              <c:f>'Pivot Chart'!$G$4:$G$5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Chart'!$G$6:$G$10</c:f>
              <c:numCache>
                <c:formatCode>General</c:formatCode>
                <c:ptCount val="4"/>
                <c:pt idx="3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4E-4E7B-ACF6-C5161DAF77C0}"/>
            </c:ext>
          </c:extLst>
        </c:ser>
        <c:ser>
          <c:idx val="6"/>
          <c:order val="6"/>
          <c:tx>
            <c:strRef>
              <c:f>'Pivot Chart'!$H$4:$H$5</c:f>
              <c:strCache>
                <c:ptCount val="1"/>
                <c:pt idx="0">
                  <c:v>drama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Chart'!$H$6:$H$10</c:f>
              <c:numCache>
                <c:formatCode>General</c:formatCode>
                <c:ptCount val="4"/>
                <c:pt idx="1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04E-4E7B-ACF6-C5161DAF77C0}"/>
            </c:ext>
          </c:extLst>
        </c:ser>
        <c:ser>
          <c:idx val="7"/>
          <c:order val="7"/>
          <c:tx>
            <c:strRef>
              <c:f>'Pivot Chart'!$I$4:$I$5</c:f>
              <c:strCache>
                <c:ptCount val="1"/>
                <c:pt idx="0">
                  <c:v>electronic music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Chart'!$I$6:$I$10</c:f>
              <c:numCache>
                <c:formatCode>General</c:formatCode>
                <c:ptCount val="4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04E-4E7B-ACF6-C5161DAF77C0}"/>
            </c:ext>
          </c:extLst>
        </c:ser>
        <c:ser>
          <c:idx val="8"/>
          <c:order val="8"/>
          <c:tx>
            <c:strRef>
              <c:f>'Pivot Chart'!$J$4:$J$5</c:f>
              <c:strCache>
                <c:ptCount val="1"/>
                <c:pt idx="0">
                  <c:v>faith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Chart'!$J$6:$J$10</c:f>
              <c:numCache>
                <c:formatCode>General</c:formatCode>
                <c:ptCount val="4"/>
                <c:pt idx="1">
                  <c:v>40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04E-4E7B-ACF6-C5161DAF77C0}"/>
            </c:ext>
          </c:extLst>
        </c:ser>
        <c:ser>
          <c:idx val="9"/>
          <c:order val="9"/>
          <c:tx>
            <c:strRef>
              <c:f>'Pivot Chart'!$K$4:$K$5</c:f>
              <c:strCache>
                <c:ptCount val="1"/>
                <c:pt idx="0">
                  <c:v>fiction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Chart'!$K$6:$K$10</c:f>
              <c:numCache>
                <c:formatCode>General</c:formatCode>
                <c:ptCount val="4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04E-4E7B-ACF6-C5161DAF77C0}"/>
            </c:ext>
          </c:extLst>
        </c:ser>
        <c:ser>
          <c:idx val="10"/>
          <c:order val="10"/>
          <c:tx>
            <c:strRef>
              <c:f>'Pivot Chart'!$L$4:$L$5</c:f>
              <c:strCache>
                <c:ptCount val="1"/>
                <c:pt idx="0">
                  <c:v>food trucks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Chart'!$L$6:$L$10</c:f>
              <c:numCache>
                <c:formatCode>General</c:formatCode>
                <c:ptCount val="4"/>
                <c:pt idx="0">
                  <c:v>20</c:v>
                </c:pt>
                <c:pt idx="1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04E-4E7B-ACF6-C5161DAF77C0}"/>
            </c:ext>
          </c:extLst>
        </c:ser>
        <c:ser>
          <c:idx val="11"/>
          <c:order val="11"/>
          <c:tx>
            <c:strRef>
              <c:f>'Pivot Chart'!$M$4:$M$5</c:f>
              <c:strCache>
                <c:ptCount val="1"/>
                <c:pt idx="0">
                  <c:v>gadgets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Chart'!$M$6:$M$10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04E-4E7B-ACF6-C5161DAF77C0}"/>
            </c:ext>
          </c:extLst>
        </c:ser>
        <c:ser>
          <c:idx val="12"/>
          <c:order val="12"/>
          <c:tx>
            <c:strRef>
              <c:f>'Pivot Chart'!$N$4:$N$5</c:f>
              <c:strCache>
                <c:ptCount val="1"/>
                <c:pt idx="0">
                  <c:v>hardware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Chart'!$N$6:$N$10</c:f>
              <c:numCache>
                <c:formatCode>General</c:formatCode>
                <c:ptCount val="4"/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04E-4E7B-ACF6-C5161DAF77C0}"/>
            </c:ext>
          </c:extLst>
        </c:ser>
        <c:ser>
          <c:idx val="13"/>
          <c:order val="13"/>
          <c:tx>
            <c:strRef>
              <c:f>'Pivot Chart'!$O$4:$O$5</c:f>
              <c:strCache>
                <c:ptCount val="1"/>
                <c:pt idx="0">
                  <c:v>indie rock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Chart'!$O$6:$O$10</c:f>
              <c:numCache>
                <c:formatCode>General</c:formatCode>
                <c:ptCount val="4"/>
                <c:pt idx="1">
                  <c:v>20</c:v>
                </c:pt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04E-4E7B-ACF6-C5161DAF77C0}"/>
            </c:ext>
          </c:extLst>
        </c:ser>
        <c:ser>
          <c:idx val="14"/>
          <c:order val="14"/>
          <c:tx>
            <c:strRef>
              <c:f>'Pivot Chart'!$P$4:$P$5</c:f>
              <c:strCache>
                <c:ptCount val="1"/>
                <c:pt idx="0">
                  <c:v>jazz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Chart'!$P$6:$P$10</c:f>
              <c:numCache>
                <c:formatCode>General</c:formatCode>
                <c:ptCount val="4"/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04E-4E7B-ACF6-C5161DAF77C0}"/>
            </c:ext>
          </c:extLst>
        </c:ser>
        <c:ser>
          <c:idx val="15"/>
          <c:order val="15"/>
          <c:tx>
            <c:strRef>
              <c:f>'Pivot Chart'!$Q$4:$Q$5</c:f>
              <c:strCache>
                <c:ptCount val="1"/>
                <c:pt idx="0">
                  <c:v>makerspaces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Chart'!$Q$6:$Q$10</c:f>
              <c:numCache>
                <c:formatCode>General</c:formatCode>
                <c:ptCount val="4"/>
                <c:pt idx="1">
                  <c:v>11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04E-4E7B-ACF6-C5161DAF77C0}"/>
            </c:ext>
          </c:extLst>
        </c:ser>
        <c:ser>
          <c:idx val="16"/>
          <c:order val="16"/>
          <c:tx>
            <c:strRef>
              <c:f>'Pivot Chart'!$R$4:$R$5</c:f>
              <c:strCache>
                <c:ptCount val="1"/>
                <c:pt idx="0">
                  <c:v>metal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Chart'!$R$6:$R$10</c:f>
              <c:numCache>
                <c:formatCode>General</c:formatCode>
                <c:ptCount val="4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04E-4E7B-ACF6-C5161DAF77C0}"/>
            </c:ext>
          </c:extLst>
        </c:ser>
        <c:ser>
          <c:idx val="17"/>
          <c:order val="17"/>
          <c:tx>
            <c:strRef>
              <c:f>'Pivot Chart'!$S$4:$S$5</c:f>
              <c:strCache>
                <c:ptCount val="1"/>
                <c:pt idx="0">
                  <c:v>mobile games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Chart'!$S$6:$S$10</c:f>
              <c:numCache>
                <c:formatCode>General</c:formatCode>
                <c:ptCount val="4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04E-4E7B-ACF6-C5161DAF77C0}"/>
            </c:ext>
          </c:extLst>
        </c:ser>
        <c:ser>
          <c:idx val="18"/>
          <c:order val="18"/>
          <c:tx>
            <c:strRef>
              <c:f>'Pivot Chart'!$T$4:$T$5</c:f>
              <c:strCache>
                <c:ptCount val="1"/>
                <c:pt idx="0">
                  <c:v>musical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Chart'!$T$6:$T$10</c:f>
              <c:numCache>
                <c:formatCode>General</c:formatCode>
                <c:ptCount val="4"/>
                <c:pt idx="0">
                  <c:v>20</c:v>
                </c:pt>
                <c:pt idx="1">
                  <c:v>60</c:v>
                </c:pt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04E-4E7B-ACF6-C5161DAF77C0}"/>
            </c:ext>
          </c:extLst>
        </c:ser>
        <c:ser>
          <c:idx val="19"/>
          <c:order val="19"/>
          <c:tx>
            <c:strRef>
              <c:f>'Pivot Chart'!$U$4:$U$5</c:f>
              <c:strCache>
                <c:ptCount val="1"/>
                <c:pt idx="0">
                  <c:v>nature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Chart'!$U$6:$U$10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04E-4E7B-ACF6-C5161DAF77C0}"/>
            </c:ext>
          </c:extLst>
        </c:ser>
        <c:ser>
          <c:idx val="20"/>
          <c:order val="20"/>
          <c:tx>
            <c:strRef>
              <c:f>'Pivot Chart'!$V$4:$V$5</c:f>
              <c:strCache>
                <c:ptCount val="1"/>
                <c:pt idx="0">
                  <c:v>nonfiction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Chart'!$V$6:$V$10</c:f>
              <c:numCache>
                <c:formatCode>General</c:formatCode>
                <c:ptCount val="4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04E-4E7B-ACF6-C5161DAF77C0}"/>
            </c:ext>
          </c:extLst>
        </c:ser>
        <c:ser>
          <c:idx val="21"/>
          <c:order val="21"/>
          <c:tx>
            <c:strRef>
              <c:f>'Pivot Chart'!$W$4:$W$5</c:f>
              <c:strCache>
                <c:ptCount val="1"/>
                <c:pt idx="0">
                  <c:v>people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Chart'!$W$6:$W$10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04E-4E7B-ACF6-C5161DAF77C0}"/>
            </c:ext>
          </c:extLst>
        </c:ser>
        <c:ser>
          <c:idx val="22"/>
          <c:order val="22"/>
          <c:tx>
            <c:strRef>
              <c:f>'Pivot Chart'!$X$4:$X$5</c:f>
              <c:strCache>
                <c:ptCount val="1"/>
                <c:pt idx="0">
                  <c:v>photobooks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Chart'!$X$6:$X$10</c:f>
              <c:numCache>
                <c:formatCode>General</c:formatCode>
                <c:ptCount val="4"/>
                <c:pt idx="1">
                  <c:v>57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04E-4E7B-ACF6-C5161DAF77C0}"/>
            </c:ext>
          </c:extLst>
        </c:ser>
        <c:ser>
          <c:idx val="23"/>
          <c:order val="23"/>
          <c:tx>
            <c:strRef>
              <c:f>'Pivot Chart'!$Y$4:$Y$5</c:f>
              <c:strCache>
                <c:ptCount val="1"/>
                <c:pt idx="0">
                  <c:v>places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Chart'!$Y$6:$Y$10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04E-4E7B-ACF6-C5161DAF77C0}"/>
            </c:ext>
          </c:extLst>
        </c:ser>
        <c:ser>
          <c:idx val="24"/>
          <c:order val="24"/>
          <c:tx>
            <c:strRef>
              <c:f>'Pivot Chart'!$Z$4:$Z$5</c:f>
              <c:strCache>
                <c:ptCount val="1"/>
                <c:pt idx="0">
                  <c:v>plays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Chart'!$Z$6:$Z$10</c:f>
              <c:numCache>
                <c:formatCode>General</c:formatCode>
                <c:ptCount val="4"/>
                <c:pt idx="1">
                  <c:v>353</c:v>
                </c:pt>
                <c:pt idx="2">
                  <c:v>19</c:v>
                </c:pt>
                <c:pt idx="3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04E-4E7B-ACF6-C5161DAF77C0}"/>
            </c:ext>
          </c:extLst>
        </c:ser>
        <c:ser>
          <c:idx val="25"/>
          <c:order val="25"/>
          <c:tx>
            <c:strRef>
              <c:f>'Pivot Chart'!$AA$4:$AA$5</c:f>
              <c:strCache>
                <c:ptCount val="1"/>
                <c:pt idx="0">
                  <c:v>pop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Chart'!$AA$6:$AA$10</c:f>
              <c:numCache>
                <c:formatCode>General</c:formatCode>
                <c:ptCount val="4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04E-4E7B-ACF6-C5161DAF77C0}"/>
            </c:ext>
          </c:extLst>
        </c:ser>
        <c:ser>
          <c:idx val="26"/>
          <c:order val="26"/>
          <c:tx>
            <c:strRef>
              <c:f>'Pivot Chart'!$AB$4:$AB$5</c:f>
              <c:strCache>
                <c:ptCount val="1"/>
                <c:pt idx="0">
                  <c:v>radio &amp; podcasts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Chart'!$AB$6:$AB$10</c:f>
              <c:numCache>
                <c:formatCode>General</c:formatCode>
                <c:ptCount val="4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04E-4E7B-ACF6-C5161DAF77C0}"/>
            </c:ext>
          </c:extLst>
        </c:ser>
        <c:ser>
          <c:idx val="27"/>
          <c:order val="27"/>
          <c:tx>
            <c:strRef>
              <c:f>'Pivot Chart'!$AC$4:$AC$5</c:f>
              <c:strCache>
                <c:ptCount val="1"/>
                <c:pt idx="0">
                  <c:v>restaurants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Chart'!$AC$6:$AC$10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04E-4E7B-ACF6-C5161DAF77C0}"/>
            </c:ext>
          </c:extLst>
        </c:ser>
        <c:ser>
          <c:idx val="28"/>
          <c:order val="28"/>
          <c:tx>
            <c:strRef>
              <c:f>'Pivot Chart'!$AD$4:$AD$5</c:f>
              <c:strCache>
                <c:ptCount val="1"/>
                <c:pt idx="0">
                  <c:v>rock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Chart'!$AD$6:$AD$10</c:f>
              <c:numCache>
                <c:formatCode>General</c:formatCode>
                <c:ptCount val="4"/>
                <c:pt idx="3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04E-4E7B-ACF6-C5161DAF77C0}"/>
            </c:ext>
          </c:extLst>
        </c:ser>
        <c:ser>
          <c:idx val="29"/>
          <c:order val="29"/>
          <c:tx>
            <c:strRef>
              <c:f>'Pivot Chart'!$AE$4:$AE$5</c:f>
              <c:strCache>
                <c:ptCount val="1"/>
                <c:pt idx="0">
                  <c:v>science fiction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Chart'!$AE$6:$AE$10</c:f>
              <c:numCache>
                <c:formatCode>General</c:formatCode>
                <c:ptCount val="4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04E-4E7B-ACF6-C5161DAF77C0}"/>
            </c:ext>
          </c:extLst>
        </c:ser>
        <c:ser>
          <c:idx val="30"/>
          <c:order val="30"/>
          <c:tx>
            <c:strRef>
              <c:f>'Pivot Chart'!$AF$4:$AF$5</c:f>
              <c:strCache>
                <c:ptCount val="1"/>
                <c:pt idx="0">
                  <c:v>shorts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Chart'!$AF$6:$AF$10</c:f>
              <c:numCache>
                <c:formatCode>General</c:formatCode>
                <c:ptCount val="4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204E-4E7B-ACF6-C5161DAF77C0}"/>
            </c:ext>
          </c:extLst>
        </c:ser>
        <c:ser>
          <c:idx val="31"/>
          <c:order val="31"/>
          <c:tx>
            <c:strRef>
              <c:f>'Pivot Chart'!$AG$4:$AG$5</c:f>
              <c:strCache>
                <c:ptCount val="1"/>
                <c:pt idx="0">
                  <c:v>small batch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Chart'!$AG$6:$AG$10</c:f>
              <c:numCache>
                <c:formatCode>General</c:formatCode>
                <c:ptCount val="4"/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204E-4E7B-ACF6-C5161DAF77C0}"/>
            </c:ext>
          </c:extLst>
        </c:ser>
        <c:ser>
          <c:idx val="32"/>
          <c:order val="32"/>
          <c:tx>
            <c:strRef>
              <c:f>'Pivot Chart'!$AH$4:$AH$5</c:f>
              <c:strCache>
                <c:ptCount val="1"/>
                <c:pt idx="0">
                  <c:v>space exploration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Chart'!$AH$6:$AH$10</c:f>
              <c:numCache>
                <c:formatCode>General</c:formatCode>
                <c:ptCount val="4"/>
                <c:pt idx="0">
                  <c:v>18</c:v>
                </c:pt>
                <c:pt idx="1">
                  <c:v>2</c:v>
                </c:pt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204E-4E7B-ACF6-C5161DAF77C0}"/>
            </c:ext>
          </c:extLst>
        </c:ser>
        <c:ser>
          <c:idx val="33"/>
          <c:order val="33"/>
          <c:tx>
            <c:strRef>
              <c:f>'Pivot Chart'!$AI$4:$AI$5</c:f>
              <c:strCache>
                <c:ptCount val="1"/>
                <c:pt idx="0">
                  <c:v>spaces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Chart'!$AI$6:$AI$10</c:f>
              <c:numCache>
                <c:formatCode>General</c:formatCode>
                <c:ptCount val="4"/>
                <c:pt idx="0">
                  <c:v>17</c:v>
                </c:pt>
                <c:pt idx="1">
                  <c:v>80</c:v>
                </c:pt>
                <c:pt idx="2">
                  <c:v>5</c:v>
                </c:pt>
                <c:pt idx="3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04E-4E7B-ACF6-C5161DAF77C0}"/>
            </c:ext>
          </c:extLst>
        </c:ser>
        <c:ser>
          <c:idx val="34"/>
          <c:order val="34"/>
          <c:tx>
            <c:strRef>
              <c:f>'Pivot Chart'!$AJ$4:$AJ$5</c:f>
              <c:strCache>
                <c:ptCount val="1"/>
                <c:pt idx="0">
                  <c:v>tabletop games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Chart'!$AJ$6:$AJ$10</c:f>
              <c:numCache>
                <c:formatCode>General</c:formatCode>
                <c:ptCount val="4"/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204E-4E7B-ACF6-C5161DAF77C0}"/>
            </c:ext>
          </c:extLst>
        </c:ser>
        <c:ser>
          <c:idx val="35"/>
          <c:order val="35"/>
          <c:tx>
            <c:strRef>
              <c:f>'Pivot Chart'!$AK$4:$AK$5</c:f>
              <c:strCache>
                <c:ptCount val="1"/>
                <c:pt idx="0">
                  <c:v>television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Chart'!$AK$6:$AK$10</c:f>
              <c:numCache>
                <c:formatCode>General</c:formatCode>
                <c:ptCount val="4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04E-4E7B-ACF6-C5161DAF77C0}"/>
            </c:ext>
          </c:extLst>
        </c:ser>
        <c:ser>
          <c:idx val="36"/>
          <c:order val="36"/>
          <c:tx>
            <c:strRef>
              <c:f>'Pivot Chart'!$AL$4:$AL$5</c:f>
              <c:strCache>
                <c:ptCount val="1"/>
                <c:pt idx="0">
                  <c:v>translations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Chart'!$AL$6:$AL$10</c:f>
              <c:numCache>
                <c:formatCode>General</c:formatCode>
                <c:ptCount val="4"/>
                <c:pt idx="0">
                  <c:v>10</c:v>
                </c:pt>
                <c:pt idx="1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204E-4E7B-ACF6-C5161DAF77C0}"/>
            </c:ext>
          </c:extLst>
        </c:ser>
        <c:ser>
          <c:idx val="37"/>
          <c:order val="37"/>
          <c:tx>
            <c:strRef>
              <c:f>'Pivot Chart'!$AM$4:$AM$5</c:f>
              <c:strCache>
                <c:ptCount val="1"/>
                <c:pt idx="0">
                  <c:v>video games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Chart'!$AM$6:$AM$10</c:f>
              <c:numCache>
                <c:formatCode>General</c:formatCode>
                <c:ptCount val="4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204E-4E7B-ACF6-C5161DAF77C0}"/>
            </c:ext>
          </c:extLst>
        </c:ser>
        <c:ser>
          <c:idx val="38"/>
          <c:order val="38"/>
          <c:tx>
            <c:strRef>
              <c:f>'Pivot Chart'!$AN$4:$AN$5</c:f>
              <c:strCache>
                <c:ptCount val="1"/>
                <c:pt idx="0">
                  <c:v>wearables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Chart'!$AN$6:$AN$10</c:f>
              <c:numCache>
                <c:formatCode>General</c:formatCode>
                <c:ptCount val="4"/>
                <c:pt idx="0">
                  <c:v>60</c:v>
                </c:pt>
                <c:pt idx="1">
                  <c:v>120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204E-4E7B-ACF6-C5161DAF77C0}"/>
            </c:ext>
          </c:extLst>
        </c:ser>
        <c:ser>
          <c:idx val="39"/>
          <c:order val="39"/>
          <c:tx>
            <c:strRef>
              <c:f>'Pivot Chart'!$AO$4:$AO$5</c:f>
              <c:strCache>
                <c:ptCount val="1"/>
                <c:pt idx="0">
                  <c:v>web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Chart'!$AO$6:$AO$10</c:f>
              <c:numCache>
                <c:formatCode>General</c:formatCode>
                <c:ptCount val="4"/>
                <c:pt idx="0">
                  <c:v>100</c:v>
                </c:pt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204E-4E7B-ACF6-C5161DAF77C0}"/>
            </c:ext>
          </c:extLst>
        </c:ser>
        <c:ser>
          <c:idx val="40"/>
          <c:order val="40"/>
          <c:tx>
            <c:strRef>
              <c:f>'Pivot Chart'!$AP$4:$AP$5</c:f>
              <c:strCache>
                <c:ptCount val="1"/>
                <c:pt idx="0">
                  <c:v>world music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Chart'!$AP$6:$AP$10</c:f>
              <c:numCache>
                <c:formatCode>General</c:formatCode>
                <c:ptCount val="4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204E-4E7B-ACF6-C5161DAF7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734799"/>
        <c:axId val="14577519"/>
      </c:barChart>
      <c:catAx>
        <c:axId val="148734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7519"/>
        <c:crosses val="autoZero"/>
        <c:auto val="1"/>
        <c:lblAlgn val="ctr"/>
        <c:lblOffset val="100"/>
        <c:noMultiLvlLbl val="0"/>
      </c:catAx>
      <c:valAx>
        <c:axId val="1457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34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New.xlsx]Pivot Chart Timing!PivotTable5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 campaigns were started</a:t>
            </a:r>
            <a:r>
              <a:rPr lang="en-US" baseline="0"/>
              <a:t> in May</a:t>
            </a:r>
            <a:endParaRPr lang="en-US"/>
          </a:p>
        </c:rich>
      </c:tx>
      <c:layout>
        <c:manualLayout>
          <c:xMode val="edge"/>
          <c:yMode val="edge"/>
          <c:x val="0.45393744531933511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807678765992802E-2"/>
          <c:y val="0.14261106122563189"/>
          <c:w val="0.82403909258592856"/>
          <c:h val="0.72529553003238179"/>
        </c:manualLayout>
      </c:layout>
      <c:lineChart>
        <c:grouping val="standard"/>
        <c:varyColors val="0"/>
        <c:ser>
          <c:idx val="0"/>
          <c:order val="0"/>
          <c:tx>
            <c:strRef>
              <c:f>'Pivot Chart Timing'!$B$5:$B$6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Chart Timing'!$A$7:$A$19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Timing'!$B$7:$B$19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8E-4DFF-B233-DC062C47FDD5}"/>
            </c:ext>
          </c:extLst>
        </c:ser>
        <c:ser>
          <c:idx val="1"/>
          <c:order val="1"/>
          <c:tx>
            <c:strRef>
              <c:f>'Pivot Chart Timing'!$C$5:$C$6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Chart Timing'!$A$7:$A$19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Timing'!$C$7:$C$19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E0-4DF0-BD2E-C5342FA69048}"/>
            </c:ext>
          </c:extLst>
        </c:ser>
        <c:ser>
          <c:idx val="2"/>
          <c:order val="2"/>
          <c:tx>
            <c:strRef>
              <c:f>'Pivot Chart Timing'!$D$5:$D$6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Chart Timing'!$A$7:$A$19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Timing'!$D$7:$D$19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E0-4DF0-BD2E-C5342FA69048}"/>
            </c:ext>
          </c:extLst>
        </c:ser>
        <c:ser>
          <c:idx val="3"/>
          <c:order val="3"/>
          <c:tx>
            <c:strRef>
              <c:f>'Pivot Chart Timing'!$E$5:$E$6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Chart Timing'!$A$7:$A$19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Timing'!$E$7:$E$19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E0-4DF0-BD2E-C5342FA69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6526543"/>
        <c:axId val="14576687"/>
      </c:lineChart>
      <c:catAx>
        <c:axId val="26652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6687"/>
        <c:crosses val="autoZero"/>
        <c:auto val="1"/>
        <c:lblAlgn val="ctr"/>
        <c:lblOffset val="100"/>
        <c:noMultiLvlLbl val="0"/>
      </c:catAx>
      <c:valAx>
        <c:axId val="1457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52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704850</xdr:colOff>
      <xdr:row>13</xdr:row>
      <xdr:rowOff>19050</xdr:rowOff>
    </xdr:from>
    <xdr:to>
      <xdr:col>11</xdr:col>
      <xdr:colOff>190500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65BD7B-FD96-46B1-8BB4-4930AB909A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561975</xdr:colOff>
      <xdr:row>8</xdr:row>
      <xdr:rowOff>109537</xdr:rowOff>
    </xdr:from>
    <xdr:to>
      <xdr:col>14</xdr:col>
      <xdr:colOff>504825</xdr:colOff>
      <xdr:row>29</xdr:row>
      <xdr:rowOff>57151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280B7C-45D1-45CC-99FE-665F78C73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11</xdr:row>
      <xdr:rowOff>42861</xdr:rowOff>
    </xdr:from>
    <xdr:to>
      <xdr:col>14</xdr:col>
      <xdr:colOff>38100</xdr:colOff>
      <xdr:row>35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A4EBDE-2316-401B-894F-336F56DEA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485775</xdr:colOff>
      <xdr:row>2</xdr:row>
      <xdr:rowOff>133349</xdr:rowOff>
    </xdr:from>
    <xdr:to>
      <xdr:col>8</xdr:col>
      <xdr:colOff>504825</xdr:colOff>
      <xdr:row>21</xdr:row>
      <xdr:rowOff>9524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68BA960-FBF9-4A00-BAEE-4712D71CFE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17</xdr:row>
      <xdr:rowOff>0</xdr:rowOff>
    </xdr:from>
    <xdr:to>
      <xdr:col>19</xdr:col>
      <xdr:colOff>19050</xdr:colOff>
      <xdr:row>35</xdr:row>
      <xdr:rowOff>66675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33B9848-7576-4C12-A562-FDF9420043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366712</xdr:colOff>
      <xdr:row>6</xdr:row>
      <xdr:rowOff>85725</xdr:rowOff>
    </xdr:from>
    <xdr:to>
      <xdr:col>10</xdr:col>
      <xdr:colOff>609600</xdr:colOff>
      <xdr:row>29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6908D9-7EFD-4615-888C-206EA94C5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failed%20U.S.%20Kickstarter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failed%20U.S.%20Kickstarter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%20Dat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 Table"/>
      <sheetName val="Pivot table 2"/>
      <sheetName val="Pivot Chart"/>
      <sheetName val="GB Kickstarter"/>
      <sheetName val="Pivot Chart Timing"/>
      <sheetName val="Kickstarter Data"/>
      <sheetName val="failed U.S. Kickstarters"/>
      <sheetName val="Descriptive Statistics"/>
      <sheetName val="Edinburgh Research"/>
      <sheetName val="successful U.S. Kickstarters"/>
      <sheetName val="Sheet3"/>
      <sheetName val="Kickstarter"/>
    </sheetNames>
    <sheetDataSet>
      <sheetData sheetId="0">
        <row r="1">
          <cell r="B1" t="str">
            <v>(All)</v>
          </cell>
        </row>
      </sheetData>
      <sheetData sheetId="1"/>
      <sheetData sheetId="2"/>
      <sheetData sheetId="3"/>
      <sheetData sheetId="4"/>
      <sheetData sheetId="5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 Table"/>
      <sheetName val="Pivot table 2"/>
      <sheetName val="Pivot Chart"/>
      <sheetName val="GB Kickstarter"/>
      <sheetName val="Pivot Chart Timing"/>
      <sheetName val="Kickstarter Data"/>
      <sheetName val="failed U.S. Kickstarters"/>
      <sheetName val="Descriptive Statistics"/>
      <sheetName val="Edinburgh Research"/>
      <sheetName val=" failed U.S. Kickstarters"/>
    </sheetNames>
    <sheetDataSet>
      <sheetData sheetId="0"/>
      <sheetData sheetId="1"/>
      <sheetData sheetId="2"/>
      <sheetData sheetId="3"/>
      <sheetData sheetId="4"/>
      <sheetData sheetId="5"/>
      <sheetData sheetId="6">
        <row r="351">
          <cell r="D351">
            <v>11260</v>
          </cell>
          <cell r="E351">
            <v>12007.18</v>
          </cell>
        </row>
        <row r="352">
          <cell r="D352">
            <v>25000</v>
          </cell>
          <cell r="E352">
            <v>28690</v>
          </cell>
        </row>
        <row r="353">
          <cell r="D353">
            <v>34000</v>
          </cell>
          <cell r="E353">
            <v>43296</v>
          </cell>
        </row>
        <row r="354">
          <cell r="D354">
            <v>10000</v>
          </cell>
          <cell r="E354">
            <v>11656</v>
          </cell>
        </row>
        <row r="355">
          <cell r="D355">
            <v>58425</v>
          </cell>
          <cell r="E355">
            <v>63460.18</v>
          </cell>
        </row>
        <row r="356">
          <cell r="D356">
            <v>3500</v>
          </cell>
          <cell r="E356">
            <v>3638</v>
          </cell>
        </row>
        <row r="357">
          <cell r="D357">
            <v>35000</v>
          </cell>
          <cell r="E357">
            <v>40690</v>
          </cell>
        </row>
        <row r="358">
          <cell r="D358">
            <v>7500</v>
          </cell>
          <cell r="E358">
            <v>7701.93</v>
          </cell>
        </row>
        <row r="359">
          <cell r="D359">
            <v>15000</v>
          </cell>
          <cell r="E359">
            <v>26100</v>
          </cell>
        </row>
        <row r="360">
          <cell r="D360">
            <v>50000</v>
          </cell>
          <cell r="E360">
            <v>51544</v>
          </cell>
        </row>
        <row r="361">
          <cell r="D361">
            <v>24200</v>
          </cell>
          <cell r="E361">
            <v>25375</v>
          </cell>
        </row>
        <row r="362">
          <cell r="D362">
            <v>12000</v>
          </cell>
          <cell r="E362">
            <v>12165</v>
          </cell>
        </row>
        <row r="363">
          <cell r="D363">
            <v>35000</v>
          </cell>
          <cell r="E363">
            <v>38876.949999999997</v>
          </cell>
        </row>
        <row r="364">
          <cell r="D364">
            <v>9665</v>
          </cell>
          <cell r="E364">
            <v>12000</v>
          </cell>
        </row>
        <row r="365">
          <cell r="D365">
            <v>8925</v>
          </cell>
          <cell r="E365">
            <v>9044</v>
          </cell>
        </row>
        <row r="366">
          <cell r="D366">
            <v>7000</v>
          </cell>
          <cell r="E366">
            <v>7711.3</v>
          </cell>
        </row>
        <row r="367">
          <cell r="D367">
            <v>15000</v>
          </cell>
          <cell r="E367">
            <v>15596</v>
          </cell>
        </row>
        <row r="368">
          <cell r="D368">
            <v>38000</v>
          </cell>
          <cell r="E368">
            <v>38500</v>
          </cell>
        </row>
        <row r="369">
          <cell r="D369">
            <v>10000</v>
          </cell>
          <cell r="E369">
            <v>10335.01</v>
          </cell>
        </row>
        <row r="370">
          <cell r="D370">
            <v>12500</v>
          </cell>
          <cell r="E370">
            <v>13014</v>
          </cell>
        </row>
        <row r="371">
          <cell r="D371">
            <v>6500</v>
          </cell>
          <cell r="E371">
            <v>7160.12</v>
          </cell>
        </row>
        <row r="372">
          <cell r="D372">
            <v>25000</v>
          </cell>
          <cell r="E372">
            <v>30505</v>
          </cell>
        </row>
        <row r="373">
          <cell r="D373">
            <v>150000</v>
          </cell>
          <cell r="E373">
            <v>171253</v>
          </cell>
        </row>
        <row r="374">
          <cell r="D374">
            <v>300</v>
          </cell>
          <cell r="E374">
            <v>376</v>
          </cell>
        </row>
        <row r="375">
          <cell r="D375">
            <v>7500</v>
          </cell>
          <cell r="E375">
            <v>8000</v>
          </cell>
        </row>
        <row r="376">
          <cell r="D376">
            <v>6000</v>
          </cell>
          <cell r="E376">
            <v>7839</v>
          </cell>
        </row>
        <row r="377">
          <cell r="D377">
            <v>500</v>
          </cell>
          <cell r="E377">
            <v>600</v>
          </cell>
        </row>
        <row r="378">
          <cell r="D378">
            <v>2450</v>
          </cell>
          <cell r="E378">
            <v>2596</v>
          </cell>
        </row>
        <row r="379">
          <cell r="D379">
            <v>12000</v>
          </cell>
          <cell r="E379">
            <v>13728</v>
          </cell>
        </row>
        <row r="380">
          <cell r="D380">
            <v>3000</v>
          </cell>
          <cell r="E380">
            <v>3353</v>
          </cell>
        </row>
        <row r="381">
          <cell r="D381">
            <v>15000</v>
          </cell>
          <cell r="E381">
            <v>17412</v>
          </cell>
        </row>
        <row r="382">
          <cell r="D382">
            <v>4000</v>
          </cell>
          <cell r="E382">
            <v>5660</v>
          </cell>
        </row>
        <row r="383">
          <cell r="D383">
            <v>25000</v>
          </cell>
          <cell r="E383">
            <v>26182.5</v>
          </cell>
        </row>
        <row r="384">
          <cell r="D384">
            <v>600</v>
          </cell>
          <cell r="E384">
            <v>1535</v>
          </cell>
        </row>
        <row r="385">
          <cell r="D385">
            <v>999</v>
          </cell>
          <cell r="E385">
            <v>2065</v>
          </cell>
        </row>
        <row r="386">
          <cell r="D386">
            <v>20000</v>
          </cell>
          <cell r="E386">
            <v>22421</v>
          </cell>
        </row>
        <row r="387">
          <cell r="D387">
            <v>25000</v>
          </cell>
          <cell r="E387">
            <v>26495.5</v>
          </cell>
        </row>
        <row r="388">
          <cell r="D388">
            <v>600</v>
          </cell>
          <cell r="E388">
            <v>601</v>
          </cell>
        </row>
        <row r="389">
          <cell r="D389">
            <v>38000</v>
          </cell>
          <cell r="E389">
            <v>81316</v>
          </cell>
        </row>
        <row r="390">
          <cell r="D390">
            <v>5000</v>
          </cell>
          <cell r="E390">
            <v>6308</v>
          </cell>
        </row>
        <row r="391">
          <cell r="D391">
            <v>68000</v>
          </cell>
          <cell r="E391">
            <v>123444.12</v>
          </cell>
        </row>
        <row r="392">
          <cell r="D392">
            <v>1000</v>
          </cell>
          <cell r="E392">
            <v>1000</v>
          </cell>
        </row>
        <row r="393">
          <cell r="D393">
            <v>20000</v>
          </cell>
          <cell r="E393">
            <v>20122</v>
          </cell>
        </row>
        <row r="394">
          <cell r="D394">
            <v>18500</v>
          </cell>
          <cell r="E394">
            <v>18667</v>
          </cell>
        </row>
        <row r="395">
          <cell r="D395">
            <v>50000</v>
          </cell>
          <cell r="E395">
            <v>55223</v>
          </cell>
        </row>
        <row r="396">
          <cell r="D396">
            <v>4700</v>
          </cell>
          <cell r="E396">
            <v>5259</v>
          </cell>
        </row>
        <row r="397">
          <cell r="D397">
            <v>10000</v>
          </cell>
          <cell r="E397">
            <v>10804.45</v>
          </cell>
        </row>
        <row r="398">
          <cell r="D398">
            <v>15000</v>
          </cell>
          <cell r="E398">
            <v>16000</v>
          </cell>
        </row>
        <row r="399">
          <cell r="D399">
            <v>12444</v>
          </cell>
          <cell r="E399">
            <v>12929.35</v>
          </cell>
        </row>
        <row r="400">
          <cell r="D400">
            <v>7500</v>
          </cell>
          <cell r="E400">
            <v>9387</v>
          </cell>
        </row>
        <row r="401">
          <cell r="D401">
            <v>20000</v>
          </cell>
          <cell r="E401">
            <v>21361</v>
          </cell>
        </row>
        <row r="402">
          <cell r="D402">
            <v>10000</v>
          </cell>
          <cell r="E402">
            <v>11230.25</v>
          </cell>
        </row>
        <row r="403">
          <cell r="D403">
            <v>50000</v>
          </cell>
          <cell r="E403">
            <v>51906</v>
          </cell>
        </row>
        <row r="404">
          <cell r="D404">
            <v>2000</v>
          </cell>
          <cell r="E404">
            <v>2833</v>
          </cell>
        </row>
        <row r="405">
          <cell r="D405">
            <v>5000</v>
          </cell>
          <cell r="E405">
            <v>5263</v>
          </cell>
        </row>
        <row r="406">
          <cell r="D406">
            <v>35000</v>
          </cell>
          <cell r="E406">
            <v>36082</v>
          </cell>
        </row>
        <row r="407">
          <cell r="D407">
            <v>2820</v>
          </cell>
          <cell r="E407">
            <v>3036</v>
          </cell>
        </row>
        <row r="408">
          <cell r="D408">
            <v>2800</v>
          </cell>
          <cell r="E408">
            <v>3015.73</v>
          </cell>
        </row>
        <row r="409">
          <cell r="D409">
            <v>2000</v>
          </cell>
          <cell r="E409">
            <v>2031</v>
          </cell>
        </row>
        <row r="410">
          <cell r="D410">
            <v>6000</v>
          </cell>
          <cell r="E410">
            <v>6086.26</v>
          </cell>
        </row>
        <row r="411">
          <cell r="D411">
            <v>500</v>
          </cell>
          <cell r="E411">
            <v>684</v>
          </cell>
        </row>
        <row r="412">
          <cell r="D412">
            <v>1000</v>
          </cell>
          <cell r="E412">
            <v>1283</v>
          </cell>
        </row>
        <row r="413">
          <cell r="D413">
            <v>30000</v>
          </cell>
          <cell r="E413">
            <v>30315</v>
          </cell>
        </row>
        <row r="414">
          <cell r="D414">
            <v>2500</v>
          </cell>
          <cell r="E414">
            <v>3171</v>
          </cell>
        </row>
        <row r="415">
          <cell r="D415">
            <v>12800</v>
          </cell>
          <cell r="E415">
            <v>13451</v>
          </cell>
        </row>
        <row r="416">
          <cell r="D416">
            <v>18500</v>
          </cell>
          <cell r="E416">
            <v>19028</v>
          </cell>
        </row>
        <row r="417">
          <cell r="D417">
            <v>1400</v>
          </cell>
          <cell r="E417">
            <v>1430.06</v>
          </cell>
        </row>
        <row r="418">
          <cell r="D418">
            <v>1000</v>
          </cell>
          <cell r="E418">
            <v>1202.17</v>
          </cell>
        </row>
        <row r="419">
          <cell r="D419">
            <v>10500</v>
          </cell>
          <cell r="E419">
            <v>10526</v>
          </cell>
        </row>
        <row r="420">
          <cell r="D420">
            <v>22400</v>
          </cell>
          <cell r="E420">
            <v>22542</v>
          </cell>
        </row>
        <row r="421">
          <cell r="D421">
            <v>8000</v>
          </cell>
          <cell r="E421">
            <v>8035</v>
          </cell>
        </row>
        <row r="422">
          <cell r="D422">
            <v>3300</v>
          </cell>
          <cell r="E422">
            <v>14.5</v>
          </cell>
        </row>
        <row r="423">
          <cell r="D423">
            <v>15000</v>
          </cell>
          <cell r="E423">
            <v>301</v>
          </cell>
        </row>
        <row r="424">
          <cell r="D424">
            <v>40000</v>
          </cell>
          <cell r="E424">
            <v>430</v>
          </cell>
        </row>
        <row r="425">
          <cell r="D425">
            <v>20000</v>
          </cell>
          <cell r="E425">
            <v>153</v>
          </cell>
        </row>
        <row r="426">
          <cell r="D426">
            <v>3000</v>
          </cell>
          <cell r="E426">
            <v>203.9</v>
          </cell>
        </row>
        <row r="427">
          <cell r="D427">
            <v>50000</v>
          </cell>
          <cell r="E427">
            <v>6</v>
          </cell>
        </row>
        <row r="428">
          <cell r="D428">
            <v>10000</v>
          </cell>
          <cell r="E428">
            <v>133</v>
          </cell>
        </row>
        <row r="429">
          <cell r="D429">
            <v>6500</v>
          </cell>
          <cell r="E429">
            <v>0</v>
          </cell>
        </row>
        <row r="430">
          <cell r="D430">
            <v>12000</v>
          </cell>
          <cell r="E430">
            <v>676</v>
          </cell>
        </row>
        <row r="431">
          <cell r="D431">
            <v>5000</v>
          </cell>
          <cell r="E431">
            <v>0</v>
          </cell>
        </row>
        <row r="432">
          <cell r="D432">
            <v>1000</v>
          </cell>
          <cell r="E432">
            <v>24</v>
          </cell>
        </row>
        <row r="433">
          <cell r="D433">
            <v>3000</v>
          </cell>
          <cell r="E433">
            <v>415</v>
          </cell>
        </row>
        <row r="434">
          <cell r="D434">
            <v>6000</v>
          </cell>
          <cell r="E434">
            <v>570</v>
          </cell>
        </row>
        <row r="435">
          <cell r="D435">
            <v>3000</v>
          </cell>
          <cell r="E435">
            <v>0</v>
          </cell>
        </row>
        <row r="436">
          <cell r="D436">
            <v>2500</v>
          </cell>
          <cell r="E436">
            <v>125</v>
          </cell>
        </row>
        <row r="437">
          <cell r="D437">
            <v>110000</v>
          </cell>
          <cell r="E437">
            <v>3</v>
          </cell>
        </row>
        <row r="438">
          <cell r="D438">
            <v>1000</v>
          </cell>
          <cell r="E438">
            <v>0</v>
          </cell>
        </row>
        <row r="439">
          <cell r="D439">
            <v>7000</v>
          </cell>
          <cell r="E439">
            <v>0</v>
          </cell>
        </row>
        <row r="440">
          <cell r="D440">
            <v>20000</v>
          </cell>
          <cell r="E440">
            <v>1876</v>
          </cell>
        </row>
        <row r="441">
          <cell r="D441">
            <v>450</v>
          </cell>
          <cell r="E441">
            <v>0</v>
          </cell>
        </row>
        <row r="442">
          <cell r="D442">
            <v>5000</v>
          </cell>
          <cell r="E442">
            <v>5</v>
          </cell>
        </row>
        <row r="443">
          <cell r="D443">
            <v>400</v>
          </cell>
          <cell r="E443">
            <v>0</v>
          </cell>
        </row>
        <row r="444">
          <cell r="D444">
            <v>17000</v>
          </cell>
          <cell r="E444">
            <v>6691</v>
          </cell>
        </row>
        <row r="445">
          <cell r="D445">
            <v>10000</v>
          </cell>
          <cell r="E445">
            <v>10</v>
          </cell>
        </row>
        <row r="446">
          <cell r="D446">
            <v>1000</v>
          </cell>
          <cell r="E446">
            <v>50</v>
          </cell>
        </row>
        <row r="447">
          <cell r="D447">
            <v>60000</v>
          </cell>
          <cell r="E447">
            <v>2</v>
          </cell>
        </row>
        <row r="448">
          <cell r="D448">
            <v>10500</v>
          </cell>
          <cell r="E448">
            <v>766</v>
          </cell>
        </row>
        <row r="449">
          <cell r="D449">
            <v>30000</v>
          </cell>
          <cell r="E449">
            <v>5</v>
          </cell>
        </row>
        <row r="450">
          <cell r="D450">
            <v>2500</v>
          </cell>
          <cell r="E450">
            <v>82.01</v>
          </cell>
        </row>
        <row r="451">
          <cell r="D451">
            <v>2000</v>
          </cell>
          <cell r="E451">
            <v>45</v>
          </cell>
        </row>
        <row r="452">
          <cell r="D452">
            <v>50000</v>
          </cell>
          <cell r="E452">
            <v>396</v>
          </cell>
        </row>
        <row r="453">
          <cell r="D453">
            <v>20000</v>
          </cell>
          <cell r="E453">
            <v>0</v>
          </cell>
        </row>
        <row r="454">
          <cell r="D454">
            <v>750</v>
          </cell>
          <cell r="E454">
            <v>480</v>
          </cell>
        </row>
        <row r="455">
          <cell r="D455">
            <v>94875</v>
          </cell>
          <cell r="E455">
            <v>26</v>
          </cell>
        </row>
        <row r="456">
          <cell r="D456">
            <v>10000</v>
          </cell>
          <cell r="E456">
            <v>82</v>
          </cell>
        </row>
        <row r="457">
          <cell r="D457">
            <v>65000</v>
          </cell>
          <cell r="E457">
            <v>45</v>
          </cell>
        </row>
        <row r="458">
          <cell r="D458">
            <v>8888</v>
          </cell>
          <cell r="E458">
            <v>61</v>
          </cell>
        </row>
        <row r="459">
          <cell r="D459">
            <v>20000</v>
          </cell>
          <cell r="E459">
            <v>0</v>
          </cell>
        </row>
        <row r="460">
          <cell r="D460">
            <v>10000</v>
          </cell>
          <cell r="E460">
            <v>821</v>
          </cell>
        </row>
        <row r="461">
          <cell r="D461">
            <v>39000</v>
          </cell>
          <cell r="E461">
            <v>25</v>
          </cell>
        </row>
        <row r="462">
          <cell r="D462">
            <v>8500</v>
          </cell>
          <cell r="E462">
            <v>25</v>
          </cell>
        </row>
        <row r="463">
          <cell r="D463">
            <v>550</v>
          </cell>
          <cell r="E463">
            <v>0</v>
          </cell>
        </row>
        <row r="464">
          <cell r="D464">
            <v>100000</v>
          </cell>
          <cell r="E464">
            <v>0</v>
          </cell>
        </row>
        <row r="465">
          <cell r="D465">
            <v>55000</v>
          </cell>
          <cell r="E465">
            <v>1250</v>
          </cell>
        </row>
        <row r="466">
          <cell r="D466">
            <v>1010</v>
          </cell>
          <cell r="E466">
            <v>1</v>
          </cell>
        </row>
        <row r="467">
          <cell r="D467">
            <v>512</v>
          </cell>
          <cell r="E467">
            <v>138</v>
          </cell>
        </row>
        <row r="468">
          <cell r="D468">
            <v>10000</v>
          </cell>
          <cell r="E468">
            <v>76</v>
          </cell>
        </row>
        <row r="469">
          <cell r="D469">
            <v>20000</v>
          </cell>
          <cell r="E469">
            <v>4315</v>
          </cell>
        </row>
        <row r="470">
          <cell r="D470">
            <v>7500</v>
          </cell>
          <cell r="E470">
            <v>0</v>
          </cell>
        </row>
        <row r="471">
          <cell r="D471">
            <v>6000</v>
          </cell>
          <cell r="E471">
            <v>0</v>
          </cell>
        </row>
        <row r="472">
          <cell r="D472">
            <v>5000</v>
          </cell>
          <cell r="E472">
            <v>51</v>
          </cell>
        </row>
        <row r="473">
          <cell r="D473">
            <v>55000</v>
          </cell>
          <cell r="E473">
            <v>6541</v>
          </cell>
        </row>
        <row r="474">
          <cell r="D474">
            <v>800</v>
          </cell>
          <cell r="E474">
            <v>141</v>
          </cell>
        </row>
        <row r="475">
          <cell r="D475">
            <v>30000</v>
          </cell>
          <cell r="E475">
            <v>861</v>
          </cell>
        </row>
        <row r="476">
          <cell r="D476">
            <v>3300</v>
          </cell>
          <cell r="E476">
            <v>1</v>
          </cell>
        </row>
        <row r="477">
          <cell r="D477">
            <v>2000</v>
          </cell>
          <cell r="E477">
            <v>0</v>
          </cell>
        </row>
        <row r="478">
          <cell r="D478">
            <v>220000</v>
          </cell>
          <cell r="E478">
            <v>4906.59</v>
          </cell>
        </row>
        <row r="479">
          <cell r="D479">
            <v>1500</v>
          </cell>
          <cell r="E479">
            <v>0</v>
          </cell>
        </row>
        <row r="480">
          <cell r="D480">
            <v>10000</v>
          </cell>
          <cell r="E480">
            <v>0</v>
          </cell>
        </row>
        <row r="481">
          <cell r="D481">
            <v>15000</v>
          </cell>
          <cell r="E481">
            <v>4884</v>
          </cell>
        </row>
        <row r="482">
          <cell r="D482">
            <v>40000</v>
          </cell>
          <cell r="E482">
            <v>7764</v>
          </cell>
        </row>
        <row r="483">
          <cell r="D483">
            <v>30000</v>
          </cell>
          <cell r="E483">
            <v>1830</v>
          </cell>
        </row>
        <row r="484">
          <cell r="D484">
            <v>10000</v>
          </cell>
          <cell r="E484">
            <v>10</v>
          </cell>
        </row>
        <row r="485">
          <cell r="D485">
            <v>15000</v>
          </cell>
          <cell r="E485">
            <v>7530</v>
          </cell>
        </row>
        <row r="486">
          <cell r="D486">
            <v>80000</v>
          </cell>
          <cell r="E486">
            <v>149</v>
          </cell>
        </row>
        <row r="487">
          <cell r="D487">
            <v>37956</v>
          </cell>
          <cell r="E487">
            <v>8315.01</v>
          </cell>
        </row>
        <row r="488">
          <cell r="D488">
            <v>550000</v>
          </cell>
          <cell r="E488">
            <v>50</v>
          </cell>
        </row>
        <row r="489">
          <cell r="D489">
            <v>50000</v>
          </cell>
          <cell r="E489">
            <v>0</v>
          </cell>
        </row>
        <row r="490">
          <cell r="D490">
            <v>12000</v>
          </cell>
          <cell r="E490">
            <v>0</v>
          </cell>
        </row>
        <row r="491">
          <cell r="D491">
            <v>74997</v>
          </cell>
          <cell r="E491">
            <v>215</v>
          </cell>
        </row>
        <row r="492">
          <cell r="D492">
            <v>1000</v>
          </cell>
          <cell r="E492">
            <v>0</v>
          </cell>
        </row>
        <row r="493">
          <cell r="D493">
            <v>10000</v>
          </cell>
          <cell r="E493">
            <v>0</v>
          </cell>
        </row>
        <row r="494">
          <cell r="D494">
            <v>10000000</v>
          </cell>
          <cell r="E494">
            <v>0</v>
          </cell>
        </row>
        <row r="495">
          <cell r="D495">
            <v>30000</v>
          </cell>
          <cell r="E495">
            <v>0</v>
          </cell>
        </row>
        <row r="496">
          <cell r="D496">
            <v>20000</v>
          </cell>
          <cell r="E496">
            <v>31</v>
          </cell>
        </row>
        <row r="497">
          <cell r="D497">
            <v>7000</v>
          </cell>
          <cell r="E497">
            <v>0</v>
          </cell>
        </row>
        <row r="498">
          <cell r="D498">
            <v>60000</v>
          </cell>
          <cell r="E498">
            <v>1</v>
          </cell>
        </row>
        <row r="499">
          <cell r="D499">
            <v>4480</v>
          </cell>
          <cell r="E499">
            <v>30</v>
          </cell>
        </row>
        <row r="500">
          <cell r="D500">
            <v>65108</v>
          </cell>
          <cell r="E500">
            <v>2994</v>
          </cell>
        </row>
        <row r="501">
          <cell r="D501">
            <v>20000</v>
          </cell>
          <cell r="E501">
            <v>1910</v>
          </cell>
        </row>
        <row r="502">
          <cell r="D502">
            <v>6500</v>
          </cell>
          <cell r="E502">
            <v>215</v>
          </cell>
        </row>
        <row r="503">
          <cell r="D503">
            <v>10000</v>
          </cell>
          <cell r="E503">
            <v>0</v>
          </cell>
        </row>
        <row r="504">
          <cell r="D504">
            <v>20000</v>
          </cell>
          <cell r="E504">
            <v>230</v>
          </cell>
        </row>
        <row r="505">
          <cell r="D505">
            <v>6500</v>
          </cell>
          <cell r="E505">
            <v>114</v>
          </cell>
        </row>
        <row r="506">
          <cell r="D506">
            <v>24500</v>
          </cell>
          <cell r="E506">
            <v>335</v>
          </cell>
        </row>
        <row r="507">
          <cell r="D507">
            <v>12000</v>
          </cell>
          <cell r="E507">
            <v>52</v>
          </cell>
        </row>
        <row r="508">
          <cell r="D508">
            <v>200000</v>
          </cell>
          <cell r="E508">
            <v>250</v>
          </cell>
        </row>
        <row r="509">
          <cell r="D509">
            <v>20000</v>
          </cell>
          <cell r="E509">
            <v>640</v>
          </cell>
        </row>
        <row r="510">
          <cell r="D510">
            <v>50000</v>
          </cell>
          <cell r="E510">
            <v>400</v>
          </cell>
        </row>
        <row r="511">
          <cell r="D511">
            <v>5000</v>
          </cell>
          <cell r="E511">
            <v>10</v>
          </cell>
        </row>
        <row r="512">
          <cell r="D512">
            <v>14000</v>
          </cell>
          <cell r="E512">
            <v>0</v>
          </cell>
        </row>
        <row r="513">
          <cell r="D513">
            <v>5000</v>
          </cell>
          <cell r="E513">
            <v>150</v>
          </cell>
        </row>
        <row r="514">
          <cell r="D514">
            <v>8000</v>
          </cell>
          <cell r="E514">
            <v>11</v>
          </cell>
        </row>
        <row r="515">
          <cell r="D515">
            <v>50000</v>
          </cell>
          <cell r="E515">
            <v>6962</v>
          </cell>
        </row>
        <row r="516">
          <cell r="D516">
            <v>1500</v>
          </cell>
          <cell r="E516">
            <v>50</v>
          </cell>
        </row>
        <row r="517">
          <cell r="D517">
            <v>97000</v>
          </cell>
          <cell r="E517">
            <v>24651</v>
          </cell>
        </row>
        <row r="518">
          <cell r="D518">
            <v>5000</v>
          </cell>
          <cell r="E518">
            <v>0</v>
          </cell>
        </row>
        <row r="519">
          <cell r="D519">
            <v>15000</v>
          </cell>
          <cell r="E519">
            <v>205</v>
          </cell>
        </row>
        <row r="520">
          <cell r="D520">
            <v>7175</v>
          </cell>
          <cell r="E520">
            <v>0</v>
          </cell>
        </row>
        <row r="521">
          <cell r="D521">
            <v>12001</v>
          </cell>
          <cell r="E521">
            <v>2746</v>
          </cell>
        </row>
        <row r="522">
          <cell r="D522">
            <v>5000</v>
          </cell>
          <cell r="E522">
            <v>5105</v>
          </cell>
        </row>
        <row r="523">
          <cell r="D523">
            <v>5000</v>
          </cell>
          <cell r="E523">
            <v>5232</v>
          </cell>
        </row>
        <row r="524">
          <cell r="D524">
            <v>3000</v>
          </cell>
          <cell r="E524">
            <v>3440</v>
          </cell>
        </row>
        <row r="525">
          <cell r="D525">
            <v>5000</v>
          </cell>
          <cell r="E525">
            <v>6030</v>
          </cell>
        </row>
        <row r="526">
          <cell r="D526">
            <v>3500</v>
          </cell>
          <cell r="E526">
            <v>3803.55</v>
          </cell>
        </row>
        <row r="527">
          <cell r="D527">
            <v>12000</v>
          </cell>
          <cell r="E527">
            <v>12000</v>
          </cell>
        </row>
        <row r="528">
          <cell r="D528">
            <v>1500</v>
          </cell>
          <cell r="E528">
            <v>1710</v>
          </cell>
        </row>
        <row r="529">
          <cell r="D529">
            <v>10000</v>
          </cell>
          <cell r="E529">
            <v>10085</v>
          </cell>
        </row>
        <row r="530">
          <cell r="D530">
            <v>1150</v>
          </cell>
          <cell r="E530">
            <v>1330</v>
          </cell>
        </row>
        <row r="531">
          <cell r="D531">
            <v>1200</v>
          </cell>
          <cell r="E531">
            <v>1565</v>
          </cell>
        </row>
        <row r="532">
          <cell r="D532">
            <v>3405</v>
          </cell>
          <cell r="E532">
            <v>3670</v>
          </cell>
        </row>
        <row r="533">
          <cell r="D533">
            <v>4000</v>
          </cell>
          <cell r="E533">
            <v>4000</v>
          </cell>
        </row>
        <row r="534">
          <cell r="D534">
            <v>10000</v>
          </cell>
          <cell r="E534">
            <v>12325</v>
          </cell>
        </row>
        <row r="535">
          <cell r="D535">
            <v>2000</v>
          </cell>
          <cell r="E535">
            <v>2004</v>
          </cell>
        </row>
        <row r="536">
          <cell r="D536">
            <v>15000</v>
          </cell>
          <cell r="E536">
            <v>15700</v>
          </cell>
        </row>
        <row r="537">
          <cell r="D537">
            <v>2000</v>
          </cell>
          <cell r="E537">
            <v>2050</v>
          </cell>
        </row>
        <row r="538">
          <cell r="D538">
            <v>3300</v>
          </cell>
          <cell r="E538">
            <v>3902.5</v>
          </cell>
        </row>
        <row r="539">
          <cell r="D539">
            <v>2000</v>
          </cell>
          <cell r="E539">
            <v>2410</v>
          </cell>
        </row>
        <row r="540">
          <cell r="D540">
            <v>5000</v>
          </cell>
          <cell r="E540">
            <v>15121</v>
          </cell>
        </row>
        <row r="541">
          <cell r="D541">
            <v>500</v>
          </cell>
          <cell r="E541">
            <v>503.22</v>
          </cell>
        </row>
        <row r="542">
          <cell r="D542">
            <v>15000</v>
          </cell>
          <cell r="E542">
            <v>1</v>
          </cell>
        </row>
        <row r="543">
          <cell r="D543">
            <v>4500</v>
          </cell>
          <cell r="E543">
            <v>25</v>
          </cell>
        </row>
        <row r="544">
          <cell r="D544">
            <v>250000</v>
          </cell>
          <cell r="E544">
            <v>1</v>
          </cell>
        </row>
        <row r="545">
          <cell r="D545">
            <v>22000</v>
          </cell>
          <cell r="E545">
            <v>70</v>
          </cell>
        </row>
        <row r="546">
          <cell r="D546">
            <v>500</v>
          </cell>
          <cell r="E546">
            <v>6</v>
          </cell>
        </row>
        <row r="547">
          <cell r="D547">
            <v>50000</v>
          </cell>
          <cell r="E547">
            <v>13692</v>
          </cell>
        </row>
        <row r="548">
          <cell r="D548">
            <v>60000</v>
          </cell>
          <cell r="E548">
            <v>52</v>
          </cell>
        </row>
        <row r="549">
          <cell r="D549">
            <v>7500</v>
          </cell>
          <cell r="E549">
            <v>0</v>
          </cell>
        </row>
        <row r="550">
          <cell r="D550">
            <v>10000</v>
          </cell>
          <cell r="E550">
            <v>9</v>
          </cell>
        </row>
        <row r="551">
          <cell r="D551">
            <v>2500</v>
          </cell>
          <cell r="E551">
            <v>68</v>
          </cell>
        </row>
        <row r="552">
          <cell r="D552">
            <v>5000</v>
          </cell>
          <cell r="E552">
            <v>35</v>
          </cell>
        </row>
        <row r="553">
          <cell r="D553">
            <v>75000</v>
          </cell>
          <cell r="E553">
            <v>3781</v>
          </cell>
        </row>
        <row r="554">
          <cell r="D554">
            <v>45000</v>
          </cell>
          <cell r="E554">
            <v>0</v>
          </cell>
        </row>
        <row r="555">
          <cell r="D555">
            <v>25000</v>
          </cell>
          <cell r="E555">
            <v>123</v>
          </cell>
        </row>
        <row r="556">
          <cell r="D556">
            <v>3870</v>
          </cell>
          <cell r="E556">
            <v>1416</v>
          </cell>
        </row>
        <row r="557">
          <cell r="D557">
            <v>7500</v>
          </cell>
          <cell r="E557">
            <v>0</v>
          </cell>
        </row>
        <row r="558">
          <cell r="D558">
            <v>8000</v>
          </cell>
          <cell r="E558">
            <v>200</v>
          </cell>
        </row>
        <row r="559">
          <cell r="D559">
            <v>150000</v>
          </cell>
          <cell r="E559">
            <v>1366</v>
          </cell>
        </row>
        <row r="560">
          <cell r="D560">
            <v>750</v>
          </cell>
          <cell r="E560">
            <v>0</v>
          </cell>
        </row>
        <row r="561">
          <cell r="D561">
            <v>240000</v>
          </cell>
          <cell r="E561">
            <v>50</v>
          </cell>
        </row>
        <row r="562">
          <cell r="D562">
            <v>100000</v>
          </cell>
          <cell r="E562">
            <v>12</v>
          </cell>
        </row>
        <row r="563">
          <cell r="D563">
            <v>15000</v>
          </cell>
          <cell r="E563">
            <v>55</v>
          </cell>
        </row>
        <row r="564">
          <cell r="D564">
            <v>50000</v>
          </cell>
          <cell r="E564">
            <v>0</v>
          </cell>
        </row>
        <row r="565">
          <cell r="D565">
            <v>75000</v>
          </cell>
          <cell r="E565">
            <v>68</v>
          </cell>
        </row>
        <row r="566">
          <cell r="D566">
            <v>18000</v>
          </cell>
          <cell r="E566">
            <v>1</v>
          </cell>
        </row>
        <row r="567">
          <cell r="D567">
            <v>25000</v>
          </cell>
          <cell r="E567">
            <v>0</v>
          </cell>
        </row>
        <row r="568">
          <cell r="D568">
            <v>5000</v>
          </cell>
          <cell r="E568">
            <v>1</v>
          </cell>
        </row>
        <row r="569">
          <cell r="D569">
            <v>10000</v>
          </cell>
          <cell r="E569">
            <v>0</v>
          </cell>
        </row>
        <row r="570">
          <cell r="D570">
            <v>24500</v>
          </cell>
          <cell r="E570">
            <v>245</v>
          </cell>
        </row>
        <row r="571">
          <cell r="D571">
            <v>2500</v>
          </cell>
          <cell r="E571">
            <v>20</v>
          </cell>
        </row>
        <row r="572">
          <cell r="D572">
            <v>85000</v>
          </cell>
          <cell r="E572">
            <v>142</v>
          </cell>
        </row>
        <row r="573">
          <cell r="D573">
            <v>25000</v>
          </cell>
          <cell r="E573">
            <v>106</v>
          </cell>
        </row>
        <row r="574">
          <cell r="D574">
            <v>2500</v>
          </cell>
          <cell r="E574">
            <v>0</v>
          </cell>
        </row>
        <row r="575">
          <cell r="D575">
            <v>88888</v>
          </cell>
          <cell r="E575">
            <v>346</v>
          </cell>
        </row>
        <row r="576">
          <cell r="D576">
            <v>11180</v>
          </cell>
          <cell r="E576">
            <v>80</v>
          </cell>
        </row>
        <row r="577">
          <cell r="D577">
            <v>60000</v>
          </cell>
          <cell r="E577">
            <v>259</v>
          </cell>
        </row>
        <row r="578">
          <cell r="D578">
            <v>80000</v>
          </cell>
          <cell r="E578">
            <v>1</v>
          </cell>
        </row>
        <row r="579">
          <cell r="D579">
            <v>5000</v>
          </cell>
          <cell r="E579">
            <v>10</v>
          </cell>
        </row>
        <row r="580">
          <cell r="D580">
            <v>125000</v>
          </cell>
          <cell r="E580">
            <v>14</v>
          </cell>
        </row>
        <row r="581">
          <cell r="D581">
            <v>12000</v>
          </cell>
          <cell r="E581">
            <v>175</v>
          </cell>
        </row>
        <row r="582">
          <cell r="D582">
            <v>3000</v>
          </cell>
          <cell r="E582">
            <v>1</v>
          </cell>
        </row>
        <row r="583">
          <cell r="D583">
            <v>400</v>
          </cell>
          <cell r="E583">
            <v>0</v>
          </cell>
        </row>
        <row r="584">
          <cell r="D584">
            <v>100000</v>
          </cell>
          <cell r="E584">
            <v>0</v>
          </cell>
        </row>
        <row r="585">
          <cell r="D585">
            <v>9000</v>
          </cell>
          <cell r="E585">
            <v>1</v>
          </cell>
        </row>
        <row r="586">
          <cell r="D586">
            <v>1000</v>
          </cell>
          <cell r="E586">
            <v>10</v>
          </cell>
        </row>
        <row r="587">
          <cell r="D587">
            <v>9000</v>
          </cell>
          <cell r="E587">
            <v>0</v>
          </cell>
        </row>
        <row r="588">
          <cell r="D588">
            <v>10000</v>
          </cell>
          <cell r="E588">
            <v>56</v>
          </cell>
        </row>
        <row r="589">
          <cell r="D589">
            <v>30000</v>
          </cell>
          <cell r="E589">
            <v>2725</v>
          </cell>
        </row>
        <row r="590">
          <cell r="D590">
            <v>9000</v>
          </cell>
          <cell r="E590">
            <v>301</v>
          </cell>
        </row>
        <row r="591">
          <cell r="D591">
            <v>7500</v>
          </cell>
          <cell r="E591">
            <v>1</v>
          </cell>
        </row>
        <row r="592">
          <cell r="D592">
            <v>5000</v>
          </cell>
          <cell r="E592">
            <v>223</v>
          </cell>
        </row>
        <row r="593">
          <cell r="D593">
            <v>100000</v>
          </cell>
          <cell r="E593">
            <v>61</v>
          </cell>
        </row>
        <row r="594">
          <cell r="D594">
            <v>7500</v>
          </cell>
          <cell r="E594">
            <v>250</v>
          </cell>
        </row>
        <row r="595">
          <cell r="D595">
            <v>500</v>
          </cell>
          <cell r="E595">
            <v>115</v>
          </cell>
        </row>
        <row r="596">
          <cell r="D596">
            <v>25000</v>
          </cell>
          <cell r="E596">
            <v>26</v>
          </cell>
        </row>
        <row r="597">
          <cell r="D597">
            <v>100000</v>
          </cell>
          <cell r="E597">
            <v>426</v>
          </cell>
        </row>
        <row r="598">
          <cell r="D598">
            <v>20000</v>
          </cell>
          <cell r="E598">
            <v>6</v>
          </cell>
        </row>
        <row r="599">
          <cell r="D599">
            <v>7500</v>
          </cell>
          <cell r="E599">
            <v>20</v>
          </cell>
        </row>
        <row r="600">
          <cell r="D600">
            <v>2500</v>
          </cell>
          <cell r="E600">
            <v>850</v>
          </cell>
        </row>
        <row r="601">
          <cell r="D601">
            <v>50000</v>
          </cell>
          <cell r="E601">
            <v>31</v>
          </cell>
        </row>
        <row r="602">
          <cell r="D602">
            <v>5000</v>
          </cell>
          <cell r="E602">
            <v>100</v>
          </cell>
        </row>
        <row r="603">
          <cell r="D603">
            <v>10000</v>
          </cell>
          <cell r="E603">
            <v>140</v>
          </cell>
        </row>
        <row r="604">
          <cell r="D604">
            <v>70000</v>
          </cell>
          <cell r="E604">
            <v>0</v>
          </cell>
        </row>
        <row r="605">
          <cell r="D605">
            <v>15000</v>
          </cell>
          <cell r="E605">
            <v>590.02</v>
          </cell>
        </row>
        <row r="606">
          <cell r="D606">
            <v>1500</v>
          </cell>
          <cell r="E606">
            <v>0</v>
          </cell>
        </row>
        <row r="607">
          <cell r="D607">
            <v>5000</v>
          </cell>
          <cell r="E607">
            <v>131</v>
          </cell>
        </row>
        <row r="608">
          <cell r="D608">
            <v>5000</v>
          </cell>
          <cell r="E608">
            <v>10</v>
          </cell>
        </row>
        <row r="609">
          <cell r="D609">
            <v>250</v>
          </cell>
          <cell r="E609">
            <v>0</v>
          </cell>
        </row>
        <row r="610">
          <cell r="D610">
            <v>150000</v>
          </cell>
          <cell r="E610">
            <v>1461</v>
          </cell>
        </row>
        <row r="611">
          <cell r="D611">
            <v>780</v>
          </cell>
          <cell r="E611">
            <v>5</v>
          </cell>
        </row>
        <row r="612">
          <cell r="D612">
            <v>13803</v>
          </cell>
          <cell r="E612">
            <v>0</v>
          </cell>
        </row>
        <row r="613">
          <cell r="D613">
            <v>80000</v>
          </cell>
          <cell r="E613">
            <v>0</v>
          </cell>
        </row>
        <row r="614">
          <cell r="D614">
            <v>10000</v>
          </cell>
          <cell r="E614">
            <v>0</v>
          </cell>
        </row>
        <row r="615">
          <cell r="D615">
            <v>60000</v>
          </cell>
          <cell r="E615">
            <v>12818</v>
          </cell>
        </row>
        <row r="616">
          <cell r="D616">
            <v>10000</v>
          </cell>
          <cell r="E616">
            <v>0</v>
          </cell>
        </row>
        <row r="617">
          <cell r="D617">
            <v>515</v>
          </cell>
          <cell r="E617">
            <v>0</v>
          </cell>
        </row>
        <row r="618">
          <cell r="D618">
            <v>5000</v>
          </cell>
          <cell r="E618">
            <v>0</v>
          </cell>
        </row>
        <row r="619">
          <cell r="D619">
            <v>2000</v>
          </cell>
          <cell r="E619">
            <v>60</v>
          </cell>
        </row>
        <row r="620">
          <cell r="D620">
            <v>400</v>
          </cell>
          <cell r="E620">
            <v>0</v>
          </cell>
        </row>
        <row r="621">
          <cell r="D621">
            <v>2500000</v>
          </cell>
          <cell r="E621">
            <v>1</v>
          </cell>
        </row>
        <row r="622">
          <cell r="D622">
            <v>30000</v>
          </cell>
          <cell r="E622">
            <v>300</v>
          </cell>
        </row>
        <row r="623">
          <cell r="D623">
            <v>25000</v>
          </cell>
          <cell r="E623">
            <v>261</v>
          </cell>
        </row>
        <row r="624">
          <cell r="D624">
            <v>6000</v>
          </cell>
          <cell r="E624">
            <v>341</v>
          </cell>
        </row>
        <row r="625">
          <cell r="D625">
            <v>75000</v>
          </cell>
          <cell r="E625">
            <v>0</v>
          </cell>
        </row>
        <row r="626">
          <cell r="D626">
            <v>5000</v>
          </cell>
          <cell r="E626">
            <v>0</v>
          </cell>
        </row>
        <row r="627">
          <cell r="D627">
            <v>25000</v>
          </cell>
          <cell r="E627">
            <v>0</v>
          </cell>
        </row>
        <row r="628">
          <cell r="D628">
            <v>25000</v>
          </cell>
          <cell r="E628">
            <v>4345</v>
          </cell>
        </row>
        <row r="629">
          <cell r="D629">
            <v>450000</v>
          </cell>
          <cell r="E629">
            <v>90</v>
          </cell>
        </row>
        <row r="630">
          <cell r="D630">
            <v>5000</v>
          </cell>
          <cell r="E630">
            <v>0</v>
          </cell>
        </row>
        <row r="631">
          <cell r="D631">
            <v>200000</v>
          </cell>
          <cell r="E631">
            <v>350</v>
          </cell>
        </row>
        <row r="632">
          <cell r="D632">
            <v>11999</v>
          </cell>
          <cell r="E632">
            <v>10</v>
          </cell>
        </row>
        <row r="633">
          <cell r="D633">
            <v>50000</v>
          </cell>
          <cell r="E633">
            <v>690</v>
          </cell>
        </row>
        <row r="634">
          <cell r="D634">
            <v>20000</v>
          </cell>
          <cell r="E634">
            <v>0</v>
          </cell>
        </row>
        <row r="635">
          <cell r="D635">
            <v>10000</v>
          </cell>
          <cell r="E635">
            <v>1245</v>
          </cell>
        </row>
        <row r="636">
          <cell r="D636">
            <v>5000</v>
          </cell>
          <cell r="E636">
            <v>1</v>
          </cell>
        </row>
        <row r="637">
          <cell r="D637">
            <v>25000</v>
          </cell>
          <cell r="E637">
            <v>2</v>
          </cell>
        </row>
        <row r="638">
          <cell r="D638">
            <v>2000</v>
          </cell>
          <cell r="E638">
            <v>4</v>
          </cell>
        </row>
        <row r="639">
          <cell r="D639">
            <v>100000</v>
          </cell>
          <cell r="E639">
            <v>0</v>
          </cell>
        </row>
        <row r="640">
          <cell r="D640">
            <v>200000</v>
          </cell>
          <cell r="E640">
            <v>18</v>
          </cell>
        </row>
        <row r="641">
          <cell r="D641">
            <v>1000000</v>
          </cell>
          <cell r="E641">
            <v>1</v>
          </cell>
        </row>
        <row r="642">
          <cell r="D642">
            <v>70</v>
          </cell>
          <cell r="E642">
            <v>101</v>
          </cell>
        </row>
        <row r="643">
          <cell r="D643">
            <v>40000</v>
          </cell>
          <cell r="E643">
            <v>47665</v>
          </cell>
        </row>
        <row r="644">
          <cell r="D644">
            <v>20000</v>
          </cell>
          <cell r="E644">
            <v>292097</v>
          </cell>
        </row>
        <row r="645">
          <cell r="D645">
            <v>25000</v>
          </cell>
          <cell r="E645">
            <v>26452</v>
          </cell>
        </row>
        <row r="646">
          <cell r="D646">
            <v>25000</v>
          </cell>
          <cell r="E646">
            <v>75029.48</v>
          </cell>
        </row>
        <row r="647">
          <cell r="D647">
            <v>2000</v>
          </cell>
          <cell r="E647">
            <v>5574</v>
          </cell>
        </row>
        <row r="648">
          <cell r="D648">
            <v>800</v>
          </cell>
          <cell r="E648">
            <v>1055.01</v>
          </cell>
        </row>
        <row r="649">
          <cell r="D649">
            <v>2000</v>
          </cell>
          <cell r="E649">
            <v>2141</v>
          </cell>
        </row>
        <row r="650">
          <cell r="D650">
            <v>35000</v>
          </cell>
          <cell r="E650">
            <v>44388</v>
          </cell>
        </row>
        <row r="651">
          <cell r="D651">
            <v>2500</v>
          </cell>
          <cell r="E651">
            <v>3499</v>
          </cell>
        </row>
        <row r="652">
          <cell r="D652">
            <v>1500</v>
          </cell>
          <cell r="E652">
            <v>1686</v>
          </cell>
        </row>
        <row r="653">
          <cell r="D653">
            <v>25000</v>
          </cell>
          <cell r="E653">
            <v>25132</v>
          </cell>
        </row>
        <row r="654">
          <cell r="D654">
            <v>3000</v>
          </cell>
          <cell r="E654">
            <v>3014</v>
          </cell>
        </row>
        <row r="655">
          <cell r="D655">
            <v>75000</v>
          </cell>
          <cell r="E655">
            <v>106084.5</v>
          </cell>
        </row>
        <row r="656">
          <cell r="D656">
            <v>12000</v>
          </cell>
          <cell r="E656">
            <v>32075</v>
          </cell>
        </row>
        <row r="657">
          <cell r="D657">
            <v>8000</v>
          </cell>
          <cell r="E657">
            <v>11751</v>
          </cell>
        </row>
        <row r="658">
          <cell r="D658">
            <v>5000</v>
          </cell>
          <cell r="E658">
            <v>10678</v>
          </cell>
        </row>
        <row r="659">
          <cell r="D659">
            <v>15000</v>
          </cell>
          <cell r="E659">
            <v>18855</v>
          </cell>
        </row>
        <row r="660">
          <cell r="D660">
            <v>28888</v>
          </cell>
          <cell r="E660">
            <v>30177</v>
          </cell>
        </row>
        <row r="661">
          <cell r="D661">
            <v>3000</v>
          </cell>
          <cell r="E661">
            <v>3017</v>
          </cell>
        </row>
        <row r="662">
          <cell r="D662">
            <v>50000</v>
          </cell>
          <cell r="E662">
            <v>1529</v>
          </cell>
        </row>
        <row r="663">
          <cell r="D663">
            <v>10000</v>
          </cell>
          <cell r="E663">
            <v>95</v>
          </cell>
        </row>
        <row r="664">
          <cell r="D664">
            <v>39000</v>
          </cell>
          <cell r="E664">
            <v>156</v>
          </cell>
        </row>
        <row r="665">
          <cell r="D665">
            <v>200000</v>
          </cell>
          <cell r="E665">
            <v>700</v>
          </cell>
        </row>
        <row r="666">
          <cell r="D666">
            <v>12000</v>
          </cell>
          <cell r="E666">
            <v>904</v>
          </cell>
        </row>
        <row r="667">
          <cell r="D667">
            <v>10000</v>
          </cell>
          <cell r="E667">
            <v>1864</v>
          </cell>
        </row>
        <row r="668">
          <cell r="D668">
            <v>200000</v>
          </cell>
          <cell r="E668">
            <v>8</v>
          </cell>
        </row>
        <row r="669">
          <cell r="D669">
            <v>50000</v>
          </cell>
          <cell r="E669">
            <v>5010</v>
          </cell>
        </row>
        <row r="670">
          <cell r="D670">
            <v>15000</v>
          </cell>
          <cell r="E670">
            <v>684</v>
          </cell>
        </row>
        <row r="671">
          <cell r="D671">
            <v>200000</v>
          </cell>
          <cell r="E671">
            <v>43015</v>
          </cell>
        </row>
        <row r="672">
          <cell r="D672">
            <v>90000</v>
          </cell>
          <cell r="E672">
            <v>26349</v>
          </cell>
        </row>
        <row r="673">
          <cell r="D673">
            <v>30000</v>
          </cell>
          <cell r="E673">
            <v>11828</v>
          </cell>
        </row>
        <row r="674">
          <cell r="D674">
            <v>50000</v>
          </cell>
          <cell r="E674">
            <v>10814</v>
          </cell>
        </row>
        <row r="675">
          <cell r="D675">
            <v>100000</v>
          </cell>
          <cell r="E675">
            <v>205</v>
          </cell>
        </row>
        <row r="676">
          <cell r="D676">
            <v>50000</v>
          </cell>
          <cell r="E676">
            <v>15</v>
          </cell>
        </row>
        <row r="677">
          <cell r="D677">
            <v>6000</v>
          </cell>
          <cell r="E677">
            <v>891</v>
          </cell>
        </row>
        <row r="678">
          <cell r="D678">
            <v>100000</v>
          </cell>
          <cell r="E678">
            <v>1471</v>
          </cell>
        </row>
        <row r="679">
          <cell r="D679">
            <v>50000</v>
          </cell>
          <cell r="E679">
            <v>12792</v>
          </cell>
        </row>
        <row r="680">
          <cell r="D680">
            <v>29000</v>
          </cell>
          <cell r="E680">
            <v>1108</v>
          </cell>
        </row>
        <row r="681">
          <cell r="D681">
            <v>57000</v>
          </cell>
          <cell r="E681">
            <v>8827</v>
          </cell>
        </row>
        <row r="682">
          <cell r="D682">
            <v>75000</v>
          </cell>
          <cell r="E682">
            <v>19434</v>
          </cell>
        </row>
        <row r="683">
          <cell r="D683">
            <v>2500</v>
          </cell>
          <cell r="E683">
            <v>1</v>
          </cell>
        </row>
        <row r="684">
          <cell r="D684">
            <v>50000</v>
          </cell>
          <cell r="E684">
            <v>53</v>
          </cell>
        </row>
        <row r="685">
          <cell r="D685">
            <v>35000</v>
          </cell>
          <cell r="E685">
            <v>298</v>
          </cell>
        </row>
        <row r="686">
          <cell r="D686">
            <v>320000</v>
          </cell>
          <cell r="E686">
            <v>23948</v>
          </cell>
        </row>
        <row r="687">
          <cell r="D687">
            <v>2000</v>
          </cell>
          <cell r="E687">
            <v>553</v>
          </cell>
        </row>
        <row r="688">
          <cell r="D688">
            <v>500000</v>
          </cell>
          <cell r="E688">
            <v>0</v>
          </cell>
        </row>
        <row r="689">
          <cell r="D689">
            <v>100000</v>
          </cell>
          <cell r="E689">
            <v>3550</v>
          </cell>
        </row>
        <row r="690">
          <cell r="D690">
            <v>20000</v>
          </cell>
          <cell r="E690">
            <v>14598</v>
          </cell>
        </row>
        <row r="691">
          <cell r="D691">
            <v>200000</v>
          </cell>
          <cell r="E691">
            <v>115297.5</v>
          </cell>
        </row>
        <row r="692">
          <cell r="D692">
            <v>20000</v>
          </cell>
          <cell r="E692">
            <v>2468</v>
          </cell>
        </row>
        <row r="693">
          <cell r="D693">
            <v>50000</v>
          </cell>
          <cell r="E693">
            <v>260</v>
          </cell>
        </row>
        <row r="694">
          <cell r="D694">
            <v>20000</v>
          </cell>
          <cell r="E694">
            <v>1306</v>
          </cell>
        </row>
        <row r="695">
          <cell r="D695">
            <v>100000</v>
          </cell>
          <cell r="E695">
            <v>35338</v>
          </cell>
        </row>
        <row r="696">
          <cell r="D696">
            <v>150000</v>
          </cell>
          <cell r="E696">
            <v>590</v>
          </cell>
        </row>
        <row r="697">
          <cell r="D697">
            <v>60000</v>
          </cell>
          <cell r="E697">
            <v>636</v>
          </cell>
        </row>
        <row r="698">
          <cell r="D698">
            <v>175000</v>
          </cell>
          <cell r="E698">
            <v>1</v>
          </cell>
        </row>
        <row r="699">
          <cell r="D699">
            <v>5000</v>
          </cell>
          <cell r="E699">
            <v>2319</v>
          </cell>
        </row>
        <row r="700">
          <cell r="D700">
            <v>100000</v>
          </cell>
          <cell r="E700">
            <v>15390</v>
          </cell>
        </row>
        <row r="701">
          <cell r="D701">
            <v>130000</v>
          </cell>
          <cell r="E701">
            <v>107148.74</v>
          </cell>
        </row>
        <row r="702">
          <cell r="D702">
            <v>15000</v>
          </cell>
          <cell r="E702">
            <v>403</v>
          </cell>
        </row>
        <row r="703">
          <cell r="D703">
            <v>23000</v>
          </cell>
          <cell r="E703">
            <v>6118</v>
          </cell>
        </row>
        <row r="704">
          <cell r="D704">
            <v>15000</v>
          </cell>
          <cell r="E704">
            <v>4622.01</v>
          </cell>
        </row>
        <row r="705">
          <cell r="D705">
            <v>15000</v>
          </cell>
          <cell r="E705">
            <v>837</v>
          </cell>
        </row>
        <row r="706">
          <cell r="D706">
            <v>55000</v>
          </cell>
          <cell r="E706">
            <v>481</v>
          </cell>
        </row>
        <row r="707">
          <cell r="D707">
            <v>100000</v>
          </cell>
          <cell r="E707">
            <v>977</v>
          </cell>
        </row>
        <row r="708">
          <cell r="D708">
            <v>100000</v>
          </cell>
          <cell r="E708">
            <v>0</v>
          </cell>
        </row>
        <row r="709">
          <cell r="D709">
            <v>68000</v>
          </cell>
          <cell r="E709">
            <v>53670.6</v>
          </cell>
        </row>
        <row r="710">
          <cell r="D710">
            <v>40000</v>
          </cell>
          <cell r="E710">
            <v>8837</v>
          </cell>
        </row>
        <row r="711">
          <cell r="D711">
            <v>15000</v>
          </cell>
          <cell r="E711">
            <v>61</v>
          </cell>
        </row>
        <row r="712">
          <cell r="D712">
            <v>1200</v>
          </cell>
          <cell r="E712">
            <v>0</v>
          </cell>
        </row>
        <row r="713">
          <cell r="D713">
            <v>100000</v>
          </cell>
          <cell r="E713">
            <v>33791</v>
          </cell>
        </row>
        <row r="714">
          <cell r="D714">
            <v>48500</v>
          </cell>
          <cell r="E714">
            <v>105</v>
          </cell>
        </row>
        <row r="715">
          <cell r="D715">
            <v>25000</v>
          </cell>
          <cell r="E715">
            <v>199</v>
          </cell>
        </row>
        <row r="716">
          <cell r="D716">
            <v>15000</v>
          </cell>
          <cell r="E716">
            <v>2249</v>
          </cell>
        </row>
        <row r="717">
          <cell r="D717">
            <v>27500</v>
          </cell>
          <cell r="E717">
            <v>1389</v>
          </cell>
        </row>
        <row r="718">
          <cell r="D718">
            <v>7000</v>
          </cell>
          <cell r="E718">
            <v>715</v>
          </cell>
        </row>
        <row r="719">
          <cell r="D719">
            <v>100000</v>
          </cell>
          <cell r="E719">
            <v>305</v>
          </cell>
        </row>
        <row r="720">
          <cell r="D720">
            <v>12000</v>
          </cell>
          <cell r="E720">
            <v>90</v>
          </cell>
        </row>
        <row r="721">
          <cell r="D721">
            <v>15000</v>
          </cell>
          <cell r="E721">
            <v>194</v>
          </cell>
        </row>
        <row r="722">
          <cell r="D722">
            <v>1900</v>
          </cell>
          <cell r="E722">
            <v>2735</v>
          </cell>
        </row>
        <row r="723">
          <cell r="D723">
            <v>8200</v>
          </cell>
          <cell r="E723">
            <v>10013</v>
          </cell>
        </row>
        <row r="724">
          <cell r="D724">
            <v>25000</v>
          </cell>
          <cell r="E724">
            <v>33006</v>
          </cell>
        </row>
        <row r="725">
          <cell r="D725">
            <v>5000</v>
          </cell>
          <cell r="E725">
            <v>5469</v>
          </cell>
        </row>
        <row r="726">
          <cell r="D726">
            <v>7000</v>
          </cell>
          <cell r="E726">
            <v>7383.01</v>
          </cell>
        </row>
        <row r="727">
          <cell r="D727">
            <v>20000</v>
          </cell>
          <cell r="E727">
            <v>20070</v>
          </cell>
        </row>
        <row r="728">
          <cell r="D728">
            <v>2500</v>
          </cell>
          <cell r="E728">
            <v>2535</v>
          </cell>
        </row>
        <row r="729">
          <cell r="D729">
            <v>3500</v>
          </cell>
          <cell r="E729">
            <v>5443</v>
          </cell>
        </row>
        <row r="730">
          <cell r="D730">
            <v>7500</v>
          </cell>
          <cell r="E730">
            <v>7917.45</v>
          </cell>
        </row>
        <row r="731">
          <cell r="D731">
            <v>4000</v>
          </cell>
          <cell r="E731">
            <v>5226</v>
          </cell>
        </row>
        <row r="732">
          <cell r="D732">
            <v>20000</v>
          </cell>
          <cell r="E732">
            <v>26438</v>
          </cell>
        </row>
        <row r="733">
          <cell r="D733">
            <v>5000</v>
          </cell>
          <cell r="E733">
            <v>6300</v>
          </cell>
        </row>
        <row r="734">
          <cell r="D734">
            <v>40</v>
          </cell>
          <cell r="E734">
            <v>64</v>
          </cell>
        </row>
        <row r="735">
          <cell r="D735">
            <v>2500</v>
          </cell>
          <cell r="E735">
            <v>3012</v>
          </cell>
        </row>
        <row r="736">
          <cell r="D736">
            <v>8500</v>
          </cell>
          <cell r="E736">
            <v>10670</v>
          </cell>
        </row>
        <row r="737">
          <cell r="D737">
            <v>47000</v>
          </cell>
          <cell r="E737">
            <v>53771</v>
          </cell>
        </row>
        <row r="738">
          <cell r="D738">
            <v>3600</v>
          </cell>
          <cell r="E738">
            <v>11345</v>
          </cell>
        </row>
        <row r="739">
          <cell r="D739">
            <v>5000</v>
          </cell>
          <cell r="E739">
            <v>6120</v>
          </cell>
        </row>
        <row r="740">
          <cell r="D740">
            <v>1500</v>
          </cell>
          <cell r="E740">
            <v>1601</v>
          </cell>
        </row>
        <row r="741">
          <cell r="D741">
            <v>6000</v>
          </cell>
          <cell r="E741">
            <v>9500</v>
          </cell>
        </row>
        <row r="742">
          <cell r="D742">
            <v>3000</v>
          </cell>
          <cell r="E742">
            <v>3222</v>
          </cell>
        </row>
        <row r="743">
          <cell r="D743">
            <v>13000</v>
          </cell>
          <cell r="E743">
            <v>13293.8</v>
          </cell>
        </row>
        <row r="744">
          <cell r="D744">
            <v>1400</v>
          </cell>
          <cell r="E744">
            <v>1550</v>
          </cell>
        </row>
        <row r="745">
          <cell r="D745">
            <v>550</v>
          </cell>
          <cell r="E745">
            <v>814</v>
          </cell>
        </row>
        <row r="746">
          <cell r="D746">
            <v>5000</v>
          </cell>
          <cell r="E746">
            <v>5116</v>
          </cell>
        </row>
        <row r="747">
          <cell r="D747">
            <v>2220</v>
          </cell>
          <cell r="E747">
            <v>3976</v>
          </cell>
        </row>
        <row r="748">
          <cell r="D748">
            <v>2987</v>
          </cell>
          <cell r="E748">
            <v>3318</v>
          </cell>
        </row>
        <row r="749">
          <cell r="D749">
            <v>7000</v>
          </cell>
          <cell r="E749">
            <v>7003</v>
          </cell>
        </row>
        <row r="750">
          <cell r="D750">
            <v>2000</v>
          </cell>
          <cell r="E750">
            <v>2005</v>
          </cell>
        </row>
        <row r="751">
          <cell r="D751">
            <v>10000</v>
          </cell>
          <cell r="E751">
            <v>10556</v>
          </cell>
        </row>
        <row r="752">
          <cell r="D752">
            <v>4444</v>
          </cell>
          <cell r="E752">
            <v>4559</v>
          </cell>
        </row>
        <row r="753">
          <cell r="D753">
            <v>3000</v>
          </cell>
          <cell r="E753">
            <v>3555</v>
          </cell>
        </row>
        <row r="754">
          <cell r="D754">
            <v>5000</v>
          </cell>
          <cell r="E754">
            <v>5585</v>
          </cell>
        </row>
        <row r="755">
          <cell r="D755">
            <v>10000</v>
          </cell>
          <cell r="E755">
            <v>12800</v>
          </cell>
        </row>
        <row r="756">
          <cell r="D756">
            <v>2000</v>
          </cell>
          <cell r="E756">
            <v>2075</v>
          </cell>
        </row>
        <row r="757">
          <cell r="D757">
            <v>2500</v>
          </cell>
          <cell r="E757">
            <v>2547.69</v>
          </cell>
        </row>
        <row r="758">
          <cell r="D758">
            <v>700</v>
          </cell>
          <cell r="E758">
            <v>824</v>
          </cell>
        </row>
        <row r="759">
          <cell r="D759">
            <v>250</v>
          </cell>
          <cell r="E759">
            <v>595</v>
          </cell>
        </row>
        <row r="760">
          <cell r="D760">
            <v>2500</v>
          </cell>
          <cell r="E760">
            <v>2550</v>
          </cell>
        </row>
        <row r="761">
          <cell r="D761">
            <v>5000</v>
          </cell>
          <cell r="E761">
            <v>5096</v>
          </cell>
        </row>
        <row r="762">
          <cell r="D762">
            <v>2200</v>
          </cell>
          <cell r="E762">
            <v>0</v>
          </cell>
        </row>
        <row r="763">
          <cell r="D763">
            <v>5000</v>
          </cell>
          <cell r="E763">
            <v>235</v>
          </cell>
        </row>
        <row r="764">
          <cell r="D764">
            <v>3500</v>
          </cell>
          <cell r="E764">
            <v>0</v>
          </cell>
        </row>
        <row r="765">
          <cell r="D765">
            <v>4290</v>
          </cell>
          <cell r="E765">
            <v>5</v>
          </cell>
        </row>
        <row r="766">
          <cell r="D766">
            <v>5000</v>
          </cell>
          <cell r="E766">
            <v>0</v>
          </cell>
        </row>
        <row r="767">
          <cell r="D767">
            <v>7000</v>
          </cell>
          <cell r="E767">
            <v>2521</v>
          </cell>
        </row>
        <row r="768">
          <cell r="D768">
            <v>4000</v>
          </cell>
          <cell r="E768">
            <v>0</v>
          </cell>
        </row>
        <row r="769">
          <cell r="D769">
            <v>5000</v>
          </cell>
          <cell r="E769">
            <v>177</v>
          </cell>
        </row>
        <row r="770">
          <cell r="D770">
            <v>2500</v>
          </cell>
          <cell r="E770">
            <v>0</v>
          </cell>
        </row>
        <row r="771">
          <cell r="D771">
            <v>4000</v>
          </cell>
          <cell r="E771">
            <v>1656</v>
          </cell>
        </row>
        <row r="772">
          <cell r="D772">
            <v>17500</v>
          </cell>
          <cell r="E772">
            <v>0</v>
          </cell>
        </row>
        <row r="773">
          <cell r="D773">
            <v>38000</v>
          </cell>
          <cell r="E773">
            <v>10</v>
          </cell>
        </row>
        <row r="774">
          <cell r="D774">
            <v>1500</v>
          </cell>
          <cell r="E774">
            <v>50</v>
          </cell>
        </row>
        <row r="775">
          <cell r="D775">
            <v>3759</v>
          </cell>
          <cell r="E775">
            <v>32</v>
          </cell>
        </row>
        <row r="776">
          <cell r="D776">
            <v>500</v>
          </cell>
          <cell r="E776">
            <v>351</v>
          </cell>
        </row>
        <row r="777">
          <cell r="D777">
            <v>10000</v>
          </cell>
          <cell r="E777">
            <v>170</v>
          </cell>
        </row>
        <row r="778">
          <cell r="D778">
            <v>7000</v>
          </cell>
          <cell r="E778">
            <v>3598</v>
          </cell>
        </row>
        <row r="779">
          <cell r="D779">
            <v>3000</v>
          </cell>
          <cell r="E779">
            <v>21</v>
          </cell>
        </row>
        <row r="780">
          <cell r="D780">
            <v>500</v>
          </cell>
          <cell r="E780">
            <v>2</v>
          </cell>
        </row>
        <row r="781">
          <cell r="D781">
            <v>15000</v>
          </cell>
          <cell r="E781">
            <v>400</v>
          </cell>
        </row>
        <row r="782">
          <cell r="D782">
            <v>1000</v>
          </cell>
          <cell r="E782">
            <v>1040</v>
          </cell>
        </row>
        <row r="783">
          <cell r="D783">
            <v>800</v>
          </cell>
          <cell r="E783">
            <v>1065.23</v>
          </cell>
        </row>
        <row r="784">
          <cell r="D784">
            <v>700</v>
          </cell>
          <cell r="E784">
            <v>700</v>
          </cell>
        </row>
        <row r="785">
          <cell r="D785">
            <v>1500</v>
          </cell>
          <cell r="E785">
            <v>2222</v>
          </cell>
        </row>
        <row r="786">
          <cell r="D786">
            <v>1000</v>
          </cell>
          <cell r="E786">
            <v>1025</v>
          </cell>
        </row>
        <row r="787">
          <cell r="D787">
            <v>500</v>
          </cell>
          <cell r="E787">
            <v>903.14</v>
          </cell>
        </row>
        <row r="788">
          <cell r="D788">
            <v>5000</v>
          </cell>
          <cell r="E788">
            <v>7140</v>
          </cell>
        </row>
        <row r="789">
          <cell r="D789">
            <v>1200</v>
          </cell>
          <cell r="E789">
            <v>1370</v>
          </cell>
        </row>
        <row r="790">
          <cell r="D790">
            <v>1000</v>
          </cell>
          <cell r="E790">
            <v>2035.05</v>
          </cell>
        </row>
        <row r="791">
          <cell r="D791">
            <v>1700</v>
          </cell>
          <cell r="E791">
            <v>1860</v>
          </cell>
        </row>
        <row r="792">
          <cell r="D792">
            <v>10000</v>
          </cell>
          <cell r="E792">
            <v>14437.46</v>
          </cell>
        </row>
        <row r="793">
          <cell r="D793">
            <v>7500</v>
          </cell>
          <cell r="E793">
            <v>7790</v>
          </cell>
        </row>
        <row r="794">
          <cell r="D794">
            <v>2500</v>
          </cell>
          <cell r="E794">
            <v>2511.11</v>
          </cell>
        </row>
        <row r="795">
          <cell r="D795">
            <v>2750</v>
          </cell>
          <cell r="E795">
            <v>2826.43</v>
          </cell>
        </row>
        <row r="796">
          <cell r="D796">
            <v>8000</v>
          </cell>
          <cell r="E796">
            <v>8425</v>
          </cell>
        </row>
        <row r="797">
          <cell r="D797">
            <v>14000</v>
          </cell>
          <cell r="E797">
            <v>15650</v>
          </cell>
        </row>
        <row r="798">
          <cell r="D798">
            <v>10000</v>
          </cell>
          <cell r="E798">
            <v>10135</v>
          </cell>
        </row>
        <row r="799">
          <cell r="D799">
            <v>3000</v>
          </cell>
          <cell r="E799">
            <v>3226</v>
          </cell>
        </row>
        <row r="800">
          <cell r="D800">
            <v>3500</v>
          </cell>
          <cell r="E800">
            <v>4021</v>
          </cell>
        </row>
        <row r="801">
          <cell r="D801">
            <v>5000</v>
          </cell>
          <cell r="E801">
            <v>5001</v>
          </cell>
        </row>
        <row r="802">
          <cell r="D802">
            <v>1500</v>
          </cell>
          <cell r="E802">
            <v>2282</v>
          </cell>
        </row>
        <row r="803">
          <cell r="D803">
            <v>2000</v>
          </cell>
          <cell r="E803">
            <v>2230.4299999999998</v>
          </cell>
        </row>
        <row r="804">
          <cell r="D804">
            <v>6000</v>
          </cell>
          <cell r="E804">
            <v>6080</v>
          </cell>
        </row>
        <row r="805">
          <cell r="D805">
            <v>2300</v>
          </cell>
          <cell r="E805">
            <v>2835</v>
          </cell>
        </row>
        <row r="806">
          <cell r="D806">
            <v>5500</v>
          </cell>
          <cell r="E806">
            <v>5500</v>
          </cell>
        </row>
        <row r="807">
          <cell r="D807">
            <v>3000</v>
          </cell>
          <cell r="E807">
            <v>3150</v>
          </cell>
        </row>
        <row r="808">
          <cell r="D808">
            <v>8000</v>
          </cell>
          <cell r="E808">
            <v>8355</v>
          </cell>
        </row>
        <row r="809">
          <cell r="D809">
            <v>4000</v>
          </cell>
          <cell r="E809">
            <v>4205</v>
          </cell>
        </row>
        <row r="810">
          <cell r="D810">
            <v>4500</v>
          </cell>
          <cell r="E810">
            <v>4500</v>
          </cell>
        </row>
        <row r="811">
          <cell r="D811">
            <v>4000</v>
          </cell>
          <cell r="E811">
            <v>4151</v>
          </cell>
        </row>
        <row r="812">
          <cell r="D812">
            <v>1500</v>
          </cell>
          <cell r="E812">
            <v>1575</v>
          </cell>
        </row>
        <row r="813">
          <cell r="D813">
            <v>1000</v>
          </cell>
          <cell r="E813">
            <v>1040</v>
          </cell>
        </row>
        <row r="814">
          <cell r="D814">
            <v>600</v>
          </cell>
          <cell r="E814">
            <v>911</v>
          </cell>
        </row>
        <row r="815">
          <cell r="D815">
            <v>1500</v>
          </cell>
          <cell r="E815">
            <v>2399.94</v>
          </cell>
        </row>
        <row r="816">
          <cell r="D816">
            <v>1000</v>
          </cell>
          <cell r="E816">
            <v>1273</v>
          </cell>
        </row>
        <row r="817">
          <cell r="D817">
            <v>4000</v>
          </cell>
          <cell r="E817">
            <v>4280</v>
          </cell>
        </row>
        <row r="818">
          <cell r="D818">
            <v>7000</v>
          </cell>
          <cell r="E818">
            <v>8058.55</v>
          </cell>
        </row>
        <row r="819">
          <cell r="D819">
            <v>1500</v>
          </cell>
          <cell r="E819">
            <v>2056.66</v>
          </cell>
        </row>
        <row r="820">
          <cell r="D820">
            <v>350</v>
          </cell>
          <cell r="E820">
            <v>545</v>
          </cell>
        </row>
        <row r="821">
          <cell r="D821">
            <v>400</v>
          </cell>
          <cell r="E821">
            <v>435</v>
          </cell>
        </row>
        <row r="822">
          <cell r="D822">
            <v>2000</v>
          </cell>
          <cell r="E822">
            <v>2681</v>
          </cell>
        </row>
        <row r="823">
          <cell r="D823">
            <v>17482</v>
          </cell>
          <cell r="E823">
            <v>17482</v>
          </cell>
        </row>
        <row r="824">
          <cell r="D824">
            <v>3000</v>
          </cell>
          <cell r="E824">
            <v>3575</v>
          </cell>
        </row>
        <row r="825">
          <cell r="D825">
            <v>800</v>
          </cell>
          <cell r="E825">
            <v>1436</v>
          </cell>
        </row>
        <row r="826">
          <cell r="D826">
            <v>1600</v>
          </cell>
          <cell r="E826">
            <v>2150.1</v>
          </cell>
        </row>
        <row r="827">
          <cell r="D827">
            <v>12500</v>
          </cell>
          <cell r="E827">
            <v>12554</v>
          </cell>
        </row>
        <row r="828">
          <cell r="D828">
            <v>5500</v>
          </cell>
          <cell r="E828">
            <v>5580</v>
          </cell>
        </row>
        <row r="829">
          <cell r="D829">
            <v>300</v>
          </cell>
          <cell r="E829">
            <v>310</v>
          </cell>
        </row>
        <row r="830">
          <cell r="D830">
            <v>1300</v>
          </cell>
          <cell r="E830">
            <v>1391</v>
          </cell>
        </row>
        <row r="831">
          <cell r="D831">
            <v>500</v>
          </cell>
          <cell r="E831">
            <v>520</v>
          </cell>
        </row>
        <row r="832">
          <cell r="D832">
            <v>1800</v>
          </cell>
          <cell r="E832">
            <v>1941</v>
          </cell>
        </row>
        <row r="833">
          <cell r="D833">
            <v>1500</v>
          </cell>
          <cell r="E833">
            <v>3500</v>
          </cell>
        </row>
        <row r="834">
          <cell r="D834">
            <v>15000</v>
          </cell>
          <cell r="E834">
            <v>15091.06</v>
          </cell>
        </row>
        <row r="835">
          <cell r="D835">
            <v>6000</v>
          </cell>
          <cell r="E835">
            <v>6100</v>
          </cell>
        </row>
        <row r="836">
          <cell r="D836">
            <v>5500</v>
          </cell>
          <cell r="E836">
            <v>7206</v>
          </cell>
        </row>
        <row r="837">
          <cell r="D837">
            <v>2000</v>
          </cell>
          <cell r="E837">
            <v>2345</v>
          </cell>
        </row>
        <row r="838">
          <cell r="D838">
            <v>5000</v>
          </cell>
          <cell r="E838">
            <v>5046.5200000000004</v>
          </cell>
        </row>
        <row r="839">
          <cell r="D839">
            <v>2500</v>
          </cell>
          <cell r="E839">
            <v>3045</v>
          </cell>
        </row>
        <row r="840">
          <cell r="D840">
            <v>2000</v>
          </cell>
          <cell r="E840">
            <v>2908</v>
          </cell>
        </row>
        <row r="841">
          <cell r="D841">
            <v>5000</v>
          </cell>
          <cell r="E841">
            <v>5830.83</v>
          </cell>
        </row>
        <row r="842">
          <cell r="D842">
            <v>10000</v>
          </cell>
          <cell r="E842">
            <v>12041.66</v>
          </cell>
        </row>
        <row r="843">
          <cell r="D843">
            <v>5000</v>
          </cell>
          <cell r="E843">
            <v>5066</v>
          </cell>
        </row>
        <row r="844">
          <cell r="D844">
            <v>2500</v>
          </cell>
          <cell r="E844">
            <v>2608</v>
          </cell>
        </row>
        <row r="845">
          <cell r="D845">
            <v>3000</v>
          </cell>
          <cell r="E845">
            <v>8014</v>
          </cell>
        </row>
        <row r="846">
          <cell r="D846">
            <v>3000</v>
          </cell>
          <cell r="E846">
            <v>5824</v>
          </cell>
        </row>
        <row r="847">
          <cell r="D847">
            <v>5000</v>
          </cell>
          <cell r="E847">
            <v>6019.01</v>
          </cell>
        </row>
        <row r="848">
          <cell r="D848">
            <v>1100</v>
          </cell>
          <cell r="E848">
            <v>1342.01</v>
          </cell>
        </row>
        <row r="849">
          <cell r="D849">
            <v>10</v>
          </cell>
          <cell r="E849">
            <v>10</v>
          </cell>
        </row>
        <row r="850">
          <cell r="D850">
            <v>300</v>
          </cell>
          <cell r="E850">
            <v>300</v>
          </cell>
        </row>
        <row r="851">
          <cell r="D851">
            <v>4000</v>
          </cell>
          <cell r="E851">
            <v>4796</v>
          </cell>
        </row>
        <row r="852">
          <cell r="D852">
            <v>4000</v>
          </cell>
          <cell r="E852">
            <v>6207</v>
          </cell>
        </row>
        <row r="853">
          <cell r="D853">
            <v>2000</v>
          </cell>
          <cell r="E853">
            <v>2609</v>
          </cell>
        </row>
        <row r="854">
          <cell r="D854">
            <v>3500</v>
          </cell>
          <cell r="E854">
            <v>3674</v>
          </cell>
        </row>
        <row r="855">
          <cell r="D855">
            <v>300</v>
          </cell>
          <cell r="E855">
            <v>300</v>
          </cell>
        </row>
        <row r="856">
          <cell r="D856">
            <v>27800</v>
          </cell>
          <cell r="E856">
            <v>32865.300000000003</v>
          </cell>
        </row>
        <row r="857">
          <cell r="D857">
            <v>1450</v>
          </cell>
          <cell r="E857">
            <v>1500</v>
          </cell>
        </row>
        <row r="858">
          <cell r="D858">
            <v>250</v>
          </cell>
          <cell r="E858">
            <v>545</v>
          </cell>
        </row>
        <row r="859">
          <cell r="D859">
            <v>1200</v>
          </cell>
          <cell r="E859">
            <v>1200</v>
          </cell>
        </row>
        <row r="860">
          <cell r="D860">
            <v>1200</v>
          </cell>
          <cell r="E860">
            <v>1728.07</v>
          </cell>
        </row>
        <row r="861">
          <cell r="D861">
            <v>4000</v>
          </cell>
          <cell r="E861">
            <v>4187</v>
          </cell>
        </row>
        <row r="862">
          <cell r="D862">
            <v>14000</v>
          </cell>
          <cell r="E862">
            <v>2540</v>
          </cell>
        </row>
        <row r="863">
          <cell r="D863">
            <v>4500</v>
          </cell>
          <cell r="E863">
            <v>101</v>
          </cell>
        </row>
        <row r="864">
          <cell r="D864">
            <v>50000</v>
          </cell>
          <cell r="E864">
            <v>170</v>
          </cell>
        </row>
        <row r="865">
          <cell r="D865">
            <v>2000</v>
          </cell>
          <cell r="E865">
            <v>90</v>
          </cell>
        </row>
        <row r="866">
          <cell r="D866">
            <v>6500</v>
          </cell>
          <cell r="E866">
            <v>2700</v>
          </cell>
        </row>
        <row r="867">
          <cell r="D867">
            <v>2200</v>
          </cell>
          <cell r="E867">
            <v>45</v>
          </cell>
        </row>
        <row r="868">
          <cell r="D868">
            <v>3500</v>
          </cell>
          <cell r="E868">
            <v>640</v>
          </cell>
        </row>
        <row r="869">
          <cell r="D869">
            <v>5000</v>
          </cell>
          <cell r="E869">
            <v>1201</v>
          </cell>
        </row>
        <row r="870">
          <cell r="D870">
            <v>45000</v>
          </cell>
          <cell r="E870">
            <v>50</v>
          </cell>
        </row>
        <row r="871">
          <cell r="D871">
            <v>8800</v>
          </cell>
          <cell r="E871">
            <v>1040</v>
          </cell>
        </row>
        <row r="872">
          <cell r="D872">
            <v>20000</v>
          </cell>
          <cell r="E872">
            <v>62</v>
          </cell>
        </row>
        <row r="873">
          <cell r="D873">
            <v>6000</v>
          </cell>
          <cell r="E873">
            <v>325</v>
          </cell>
        </row>
        <row r="874">
          <cell r="D874">
            <v>8000</v>
          </cell>
          <cell r="E874">
            <v>65</v>
          </cell>
        </row>
        <row r="875">
          <cell r="D875">
            <v>3500</v>
          </cell>
          <cell r="E875">
            <v>45</v>
          </cell>
        </row>
        <row r="876">
          <cell r="D876">
            <v>3000</v>
          </cell>
          <cell r="E876">
            <v>730</v>
          </cell>
        </row>
        <row r="877">
          <cell r="D877">
            <v>5000</v>
          </cell>
          <cell r="E877">
            <v>0</v>
          </cell>
        </row>
        <row r="878">
          <cell r="D878">
            <v>3152</v>
          </cell>
          <cell r="E878">
            <v>1286</v>
          </cell>
        </row>
        <row r="879">
          <cell r="D879">
            <v>2000</v>
          </cell>
          <cell r="E879">
            <v>1351</v>
          </cell>
        </row>
        <row r="880">
          <cell r="D880">
            <v>5000</v>
          </cell>
          <cell r="E880">
            <v>65</v>
          </cell>
        </row>
        <row r="881">
          <cell r="D881">
            <v>2100</v>
          </cell>
          <cell r="E881">
            <v>644</v>
          </cell>
        </row>
        <row r="882">
          <cell r="D882">
            <v>3780</v>
          </cell>
          <cell r="E882">
            <v>113</v>
          </cell>
        </row>
        <row r="883">
          <cell r="D883">
            <v>3750</v>
          </cell>
          <cell r="E883">
            <v>30</v>
          </cell>
        </row>
        <row r="884">
          <cell r="D884">
            <v>1500</v>
          </cell>
          <cell r="E884">
            <v>302</v>
          </cell>
        </row>
        <row r="885">
          <cell r="D885">
            <v>5000</v>
          </cell>
          <cell r="E885">
            <v>2001</v>
          </cell>
        </row>
        <row r="886">
          <cell r="D886">
            <v>2000</v>
          </cell>
          <cell r="E886">
            <v>20</v>
          </cell>
        </row>
        <row r="887">
          <cell r="D887">
            <v>1000</v>
          </cell>
          <cell r="E887">
            <v>750</v>
          </cell>
        </row>
        <row r="888">
          <cell r="D888">
            <v>500</v>
          </cell>
          <cell r="E888">
            <v>205</v>
          </cell>
        </row>
        <row r="889">
          <cell r="D889">
            <v>1000</v>
          </cell>
          <cell r="E889">
            <v>0</v>
          </cell>
        </row>
        <row r="890">
          <cell r="D890">
            <v>1000</v>
          </cell>
          <cell r="E890">
            <v>72</v>
          </cell>
        </row>
        <row r="891">
          <cell r="D891">
            <v>25000</v>
          </cell>
          <cell r="E891">
            <v>2360.3200000000002</v>
          </cell>
        </row>
        <row r="892">
          <cell r="D892">
            <v>3000</v>
          </cell>
          <cell r="E892">
            <v>125</v>
          </cell>
        </row>
        <row r="893">
          <cell r="D893">
            <v>8000</v>
          </cell>
          <cell r="E893">
            <v>260</v>
          </cell>
        </row>
        <row r="894">
          <cell r="D894">
            <v>6000</v>
          </cell>
          <cell r="E894">
            <v>2445</v>
          </cell>
        </row>
        <row r="895">
          <cell r="D895">
            <v>2000</v>
          </cell>
          <cell r="E895">
            <v>200</v>
          </cell>
        </row>
        <row r="896">
          <cell r="D896">
            <v>20000</v>
          </cell>
          <cell r="E896">
            <v>7834</v>
          </cell>
        </row>
        <row r="897">
          <cell r="D897">
            <v>8000</v>
          </cell>
          <cell r="E897">
            <v>195</v>
          </cell>
        </row>
        <row r="898">
          <cell r="D898">
            <v>8000</v>
          </cell>
          <cell r="E898">
            <v>3200</v>
          </cell>
        </row>
        <row r="899">
          <cell r="D899">
            <v>3000</v>
          </cell>
          <cell r="E899">
            <v>0</v>
          </cell>
        </row>
        <row r="900">
          <cell r="D900">
            <v>2500</v>
          </cell>
          <cell r="E900">
            <v>70</v>
          </cell>
        </row>
        <row r="901">
          <cell r="D901">
            <v>750</v>
          </cell>
          <cell r="E901">
            <v>280</v>
          </cell>
        </row>
        <row r="902">
          <cell r="D902">
            <v>5000</v>
          </cell>
          <cell r="E902">
            <v>21</v>
          </cell>
        </row>
        <row r="903">
          <cell r="D903">
            <v>6500</v>
          </cell>
          <cell r="E903">
            <v>0</v>
          </cell>
        </row>
        <row r="904">
          <cell r="D904">
            <v>30000</v>
          </cell>
          <cell r="E904">
            <v>90</v>
          </cell>
        </row>
        <row r="905">
          <cell r="D905">
            <v>5000</v>
          </cell>
          <cell r="E905">
            <v>160</v>
          </cell>
        </row>
        <row r="906">
          <cell r="D906">
            <v>50000</v>
          </cell>
          <cell r="E906">
            <v>151</v>
          </cell>
        </row>
        <row r="907">
          <cell r="D907">
            <v>6500</v>
          </cell>
          <cell r="E907">
            <v>196</v>
          </cell>
        </row>
        <row r="908">
          <cell r="D908">
            <v>15000</v>
          </cell>
          <cell r="E908">
            <v>0</v>
          </cell>
        </row>
        <row r="909">
          <cell r="D909">
            <v>2900</v>
          </cell>
          <cell r="E909">
            <v>0</v>
          </cell>
        </row>
        <row r="910">
          <cell r="D910">
            <v>2500</v>
          </cell>
          <cell r="E910">
            <v>0</v>
          </cell>
        </row>
        <row r="911">
          <cell r="D911">
            <v>16000</v>
          </cell>
          <cell r="E911">
            <v>520</v>
          </cell>
        </row>
        <row r="912">
          <cell r="D912">
            <v>550</v>
          </cell>
          <cell r="E912">
            <v>123</v>
          </cell>
        </row>
        <row r="913">
          <cell r="D913">
            <v>100000</v>
          </cell>
          <cell r="E913">
            <v>0</v>
          </cell>
        </row>
        <row r="914">
          <cell r="D914">
            <v>3500</v>
          </cell>
          <cell r="E914">
            <v>30</v>
          </cell>
        </row>
        <row r="915">
          <cell r="D915">
            <v>30000</v>
          </cell>
          <cell r="E915">
            <v>1982</v>
          </cell>
        </row>
        <row r="916">
          <cell r="D916">
            <v>1500</v>
          </cell>
          <cell r="E916">
            <v>0</v>
          </cell>
        </row>
        <row r="917">
          <cell r="D917">
            <v>6500</v>
          </cell>
          <cell r="E917">
            <v>375</v>
          </cell>
        </row>
        <row r="918">
          <cell r="D918">
            <v>3300</v>
          </cell>
          <cell r="E918">
            <v>0</v>
          </cell>
        </row>
        <row r="919">
          <cell r="D919">
            <v>5000</v>
          </cell>
          <cell r="E919">
            <v>30</v>
          </cell>
        </row>
        <row r="920">
          <cell r="D920">
            <v>3900</v>
          </cell>
          <cell r="E920">
            <v>196</v>
          </cell>
        </row>
        <row r="921">
          <cell r="D921">
            <v>20000</v>
          </cell>
          <cell r="E921">
            <v>100</v>
          </cell>
        </row>
        <row r="922">
          <cell r="D922">
            <v>5500</v>
          </cell>
          <cell r="E922">
            <v>0</v>
          </cell>
        </row>
        <row r="923">
          <cell r="D923">
            <v>15000</v>
          </cell>
          <cell r="E923">
            <v>4635</v>
          </cell>
        </row>
        <row r="924">
          <cell r="D924">
            <v>27000</v>
          </cell>
          <cell r="E924">
            <v>5680</v>
          </cell>
        </row>
        <row r="925">
          <cell r="D925">
            <v>15000</v>
          </cell>
          <cell r="E925">
            <v>330</v>
          </cell>
        </row>
        <row r="926">
          <cell r="D926">
            <v>3000</v>
          </cell>
          <cell r="E926">
            <v>327</v>
          </cell>
        </row>
        <row r="927">
          <cell r="D927">
            <v>6000</v>
          </cell>
          <cell r="E927">
            <v>160</v>
          </cell>
        </row>
        <row r="928">
          <cell r="D928">
            <v>7000</v>
          </cell>
          <cell r="E928">
            <v>0</v>
          </cell>
        </row>
        <row r="929">
          <cell r="D929">
            <v>20000</v>
          </cell>
          <cell r="E929">
            <v>0</v>
          </cell>
        </row>
        <row r="930">
          <cell r="D930">
            <v>14500</v>
          </cell>
          <cell r="E930">
            <v>1575</v>
          </cell>
        </row>
        <row r="931">
          <cell r="D931">
            <v>500</v>
          </cell>
          <cell r="E931">
            <v>0</v>
          </cell>
        </row>
        <row r="932">
          <cell r="D932">
            <v>900</v>
          </cell>
          <cell r="E932">
            <v>345</v>
          </cell>
        </row>
        <row r="933">
          <cell r="D933">
            <v>2000</v>
          </cell>
          <cell r="E933">
            <v>131</v>
          </cell>
        </row>
        <row r="934">
          <cell r="D934">
            <v>9500</v>
          </cell>
          <cell r="E934">
            <v>1381</v>
          </cell>
        </row>
        <row r="935">
          <cell r="D935">
            <v>2000</v>
          </cell>
          <cell r="E935">
            <v>120</v>
          </cell>
        </row>
        <row r="936">
          <cell r="D936">
            <v>5000</v>
          </cell>
          <cell r="E936">
            <v>1520</v>
          </cell>
        </row>
        <row r="937">
          <cell r="D937">
            <v>3500</v>
          </cell>
          <cell r="E937">
            <v>50</v>
          </cell>
        </row>
        <row r="938">
          <cell r="D938">
            <v>1400</v>
          </cell>
          <cell r="E938">
            <v>0</v>
          </cell>
        </row>
        <row r="939">
          <cell r="D939">
            <v>3500</v>
          </cell>
          <cell r="E939">
            <v>40</v>
          </cell>
        </row>
        <row r="940">
          <cell r="D940">
            <v>7000</v>
          </cell>
          <cell r="E940">
            <v>25</v>
          </cell>
        </row>
        <row r="941">
          <cell r="D941">
            <v>2750</v>
          </cell>
          <cell r="E941">
            <v>40</v>
          </cell>
        </row>
        <row r="942">
          <cell r="D942">
            <v>9000</v>
          </cell>
          <cell r="E942">
            <v>1544</v>
          </cell>
        </row>
        <row r="943">
          <cell r="D943">
            <v>50000</v>
          </cell>
          <cell r="E943">
            <v>1161</v>
          </cell>
        </row>
        <row r="944">
          <cell r="D944">
            <v>7500</v>
          </cell>
          <cell r="E944">
            <v>668</v>
          </cell>
        </row>
        <row r="945">
          <cell r="D945">
            <v>3000</v>
          </cell>
          <cell r="E945">
            <v>289</v>
          </cell>
        </row>
        <row r="946">
          <cell r="D946">
            <v>50000</v>
          </cell>
          <cell r="E946">
            <v>6663</v>
          </cell>
        </row>
        <row r="947">
          <cell r="D947">
            <v>100000</v>
          </cell>
          <cell r="E947">
            <v>2484</v>
          </cell>
        </row>
        <row r="948">
          <cell r="D948">
            <v>15000</v>
          </cell>
          <cell r="E948">
            <v>286</v>
          </cell>
        </row>
        <row r="949">
          <cell r="D949">
            <v>850</v>
          </cell>
          <cell r="E949">
            <v>0</v>
          </cell>
        </row>
        <row r="950">
          <cell r="D950">
            <v>4000</v>
          </cell>
          <cell r="E950">
            <v>480</v>
          </cell>
        </row>
        <row r="951">
          <cell r="D951">
            <v>20000</v>
          </cell>
          <cell r="E951">
            <v>273</v>
          </cell>
        </row>
        <row r="952">
          <cell r="D952">
            <v>5000</v>
          </cell>
          <cell r="E952">
            <v>1402</v>
          </cell>
        </row>
        <row r="953">
          <cell r="D953">
            <v>50000</v>
          </cell>
          <cell r="E953">
            <v>19195</v>
          </cell>
        </row>
        <row r="954">
          <cell r="D954">
            <v>49000</v>
          </cell>
          <cell r="E954">
            <v>19572</v>
          </cell>
        </row>
        <row r="955">
          <cell r="D955">
            <v>15000</v>
          </cell>
          <cell r="E955">
            <v>126</v>
          </cell>
        </row>
        <row r="956">
          <cell r="D956">
            <v>15000</v>
          </cell>
          <cell r="E956">
            <v>6511</v>
          </cell>
        </row>
        <row r="957">
          <cell r="D957">
            <v>300000</v>
          </cell>
          <cell r="E957">
            <v>16984</v>
          </cell>
        </row>
        <row r="958">
          <cell r="D958">
            <v>50000</v>
          </cell>
          <cell r="E958">
            <v>861</v>
          </cell>
        </row>
        <row r="959">
          <cell r="D959">
            <v>12000</v>
          </cell>
          <cell r="E959">
            <v>233</v>
          </cell>
        </row>
        <row r="960">
          <cell r="D960">
            <v>7777</v>
          </cell>
          <cell r="E960">
            <v>881</v>
          </cell>
        </row>
        <row r="961">
          <cell r="D961">
            <v>50000</v>
          </cell>
          <cell r="E961">
            <v>19430</v>
          </cell>
        </row>
        <row r="962">
          <cell r="D962">
            <v>55650</v>
          </cell>
          <cell r="E962">
            <v>25655</v>
          </cell>
        </row>
        <row r="963">
          <cell r="D963">
            <v>95000</v>
          </cell>
          <cell r="E963">
            <v>40079</v>
          </cell>
        </row>
        <row r="964">
          <cell r="D964">
            <v>2500</v>
          </cell>
          <cell r="E964">
            <v>712</v>
          </cell>
        </row>
        <row r="965">
          <cell r="D965">
            <v>35000</v>
          </cell>
          <cell r="E965">
            <v>377</v>
          </cell>
        </row>
        <row r="966">
          <cell r="D966">
            <v>110000</v>
          </cell>
          <cell r="E966">
            <v>879</v>
          </cell>
        </row>
        <row r="967">
          <cell r="D967">
            <v>25000</v>
          </cell>
          <cell r="E967">
            <v>298</v>
          </cell>
        </row>
        <row r="968">
          <cell r="D968">
            <v>12000</v>
          </cell>
          <cell r="E968">
            <v>1776</v>
          </cell>
        </row>
        <row r="969">
          <cell r="D969">
            <v>20000</v>
          </cell>
          <cell r="E969">
            <v>3562</v>
          </cell>
        </row>
        <row r="970">
          <cell r="D970">
            <v>8000</v>
          </cell>
          <cell r="E970">
            <v>106</v>
          </cell>
        </row>
        <row r="971">
          <cell r="D971">
            <v>30000</v>
          </cell>
          <cell r="E971">
            <v>14000</v>
          </cell>
        </row>
        <row r="972">
          <cell r="D972">
            <v>5000</v>
          </cell>
          <cell r="E972">
            <v>2296</v>
          </cell>
        </row>
        <row r="973">
          <cell r="D973">
            <v>100000</v>
          </cell>
          <cell r="E973">
            <v>226</v>
          </cell>
        </row>
        <row r="974">
          <cell r="D974">
            <v>20000</v>
          </cell>
          <cell r="E974">
            <v>6925</v>
          </cell>
        </row>
        <row r="975">
          <cell r="D975">
            <v>20000</v>
          </cell>
          <cell r="E975">
            <v>411</v>
          </cell>
        </row>
        <row r="976">
          <cell r="D976">
            <v>50000</v>
          </cell>
          <cell r="E976">
            <v>280</v>
          </cell>
        </row>
        <row r="977">
          <cell r="D977">
            <v>100000</v>
          </cell>
          <cell r="E977">
            <v>2607</v>
          </cell>
        </row>
        <row r="978">
          <cell r="D978">
            <v>150000</v>
          </cell>
          <cell r="E978">
            <v>2889</v>
          </cell>
        </row>
        <row r="979">
          <cell r="D979">
            <v>2700</v>
          </cell>
          <cell r="E979">
            <v>909</v>
          </cell>
        </row>
        <row r="980">
          <cell r="D980">
            <v>172889</v>
          </cell>
          <cell r="E980">
            <v>97273</v>
          </cell>
        </row>
        <row r="981">
          <cell r="D981">
            <v>35000</v>
          </cell>
          <cell r="E981">
            <v>28986.16</v>
          </cell>
        </row>
        <row r="982">
          <cell r="D982">
            <v>10000</v>
          </cell>
          <cell r="E982">
            <v>1486</v>
          </cell>
        </row>
        <row r="983">
          <cell r="D983">
            <v>88888</v>
          </cell>
          <cell r="E983">
            <v>11</v>
          </cell>
        </row>
        <row r="984">
          <cell r="D984">
            <v>17500</v>
          </cell>
          <cell r="E984">
            <v>3</v>
          </cell>
        </row>
        <row r="985">
          <cell r="D985">
            <v>104219</v>
          </cell>
          <cell r="E985">
            <v>30751</v>
          </cell>
        </row>
        <row r="986">
          <cell r="D986">
            <v>10000</v>
          </cell>
          <cell r="E986">
            <v>106</v>
          </cell>
        </row>
        <row r="987">
          <cell r="D987">
            <v>30000</v>
          </cell>
          <cell r="E987">
            <v>1888</v>
          </cell>
        </row>
        <row r="988">
          <cell r="D988">
            <v>20000</v>
          </cell>
          <cell r="E988">
            <v>2550</v>
          </cell>
        </row>
        <row r="989">
          <cell r="D989">
            <v>50000</v>
          </cell>
          <cell r="E989">
            <v>6610</v>
          </cell>
        </row>
        <row r="990">
          <cell r="D990">
            <v>5000</v>
          </cell>
          <cell r="E990">
            <v>0</v>
          </cell>
        </row>
        <row r="991">
          <cell r="D991">
            <v>10000</v>
          </cell>
          <cell r="E991">
            <v>1677</v>
          </cell>
        </row>
        <row r="992">
          <cell r="D992">
            <v>25000</v>
          </cell>
          <cell r="E992">
            <v>26</v>
          </cell>
        </row>
        <row r="993">
          <cell r="D993">
            <v>5000</v>
          </cell>
          <cell r="E993">
            <v>212</v>
          </cell>
        </row>
        <row r="994">
          <cell r="D994">
            <v>100000</v>
          </cell>
          <cell r="E994">
            <v>467</v>
          </cell>
        </row>
        <row r="995">
          <cell r="D995">
            <v>70000</v>
          </cell>
          <cell r="E995">
            <v>17561</v>
          </cell>
        </row>
        <row r="996">
          <cell r="D996">
            <v>200000</v>
          </cell>
          <cell r="E996">
            <v>4669</v>
          </cell>
        </row>
        <row r="997">
          <cell r="D997">
            <v>10000</v>
          </cell>
          <cell r="E997">
            <v>726</v>
          </cell>
        </row>
        <row r="998">
          <cell r="D998">
            <v>4000</v>
          </cell>
          <cell r="E998">
            <v>65</v>
          </cell>
        </row>
        <row r="999">
          <cell r="D999">
            <v>5000</v>
          </cell>
          <cell r="E999">
            <v>65</v>
          </cell>
        </row>
        <row r="1000">
          <cell r="D1000">
            <v>60000</v>
          </cell>
          <cell r="E1000">
            <v>35135</v>
          </cell>
        </row>
        <row r="1001">
          <cell r="D1001">
            <v>150000</v>
          </cell>
          <cell r="E1001">
            <v>11683</v>
          </cell>
        </row>
        <row r="1002">
          <cell r="D1002">
            <v>894700</v>
          </cell>
          <cell r="E1002">
            <v>19824</v>
          </cell>
        </row>
        <row r="1003">
          <cell r="D1003">
            <v>5000</v>
          </cell>
          <cell r="E1003">
            <v>5200</v>
          </cell>
        </row>
        <row r="1004">
          <cell r="D1004">
            <v>9999</v>
          </cell>
          <cell r="E1004">
            <v>2960</v>
          </cell>
        </row>
        <row r="1005">
          <cell r="D1005">
            <v>20000</v>
          </cell>
          <cell r="E1005">
            <v>3211</v>
          </cell>
        </row>
        <row r="1006">
          <cell r="D1006">
            <v>25000</v>
          </cell>
          <cell r="E1006">
            <v>20552</v>
          </cell>
        </row>
        <row r="1007">
          <cell r="D1007">
            <v>200000</v>
          </cell>
          <cell r="E1007">
            <v>150102</v>
          </cell>
        </row>
        <row r="1008">
          <cell r="D1008">
            <v>4000</v>
          </cell>
          <cell r="E1008">
            <v>234</v>
          </cell>
        </row>
        <row r="1009">
          <cell r="D1009">
            <v>30000</v>
          </cell>
          <cell r="E1009">
            <v>13296</v>
          </cell>
        </row>
        <row r="1010">
          <cell r="D1010">
            <v>93500</v>
          </cell>
          <cell r="E1010">
            <v>250</v>
          </cell>
        </row>
        <row r="1011">
          <cell r="D1011">
            <v>50000</v>
          </cell>
          <cell r="E1011">
            <v>6565</v>
          </cell>
        </row>
        <row r="1012">
          <cell r="D1012">
            <v>115250</v>
          </cell>
          <cell r="E1012">
            <v>220</v>
          </cell>
        </row>
        <row r="1013">
          <cell r="D1013">
            <v>20000</v>
          </cell>
          <cell r="E1013">
            <v>75</v>
          </cell>
        </row>
        <row r="1014">
          <cell r="D1014">
            <v>5000</v>
          </cell>
          <cell r="E1014">
            <v>1076751.05</v>
          </cell>
        </row>
        <row r="1015">
          <cell r="D1015">
            <v>25000</v>
          </cell>
          <cell r="E1015">
            <v>8632</v>
          </cell>
        </row>
        <row r="1016">
          <cell r="D1016">
            <v>10000</v>
          </cell>
          <cell r="E1016">
            <v>3060</v>
          </cell>
        </row>
        <row r="1017">
          <cell r="D1017">
            <v>9000</v>
          </cell>
          <cell r="E1017">
            <v>240</v>
          </cell>
        </row>
        <row r="1018">
          <cell r="D1018">
            <v>100000</v>
          </cell>
          <cell r="E1018">
            <v>2842</v>
          </cell>
        </row>
        <row r="1019">
          <cell r="D1019">
            <v>250000</v>
          </cell>
          <cell r="E1019">
            <v>57197</v>
          </cell>
        </row>
        <row r="1020">
          <cell r="D1020">
            <v>20000</v>
          </cell>
          <cell r="E1020">
            <v>621</v>
          </cell>
        </row>
        <row r="1021">
          <cell r="D1021">
            <v>45000</v>
          </cell>
          <cell r="E1021">
            <v>21300</v>
          </cell>
        </row>
        <row r="1022">
          <cell r="D1022">
            <v>1550</v>
          </cell>
          <cell r="E1022">
            <v>3186</v>
          </cell>
        </row>
        <row r="1023">
          <cell r="D1023">
            <v>3000</v>
          </cell>
          <cell r="E1023">
            <v>10554.11</v>
          </cell>
        </row>
        <row r="1024">
          <cell r="D1024">
            <v>2000</v>
          </cell>
          <cell r="E1024">
            <v>2298</v>
          </cell>
        </row>
        <row r="1025">
          <cell r="D1025">
            <v>2000</v>
          </cell>
          <cell r="E1025">
            <v>4743</v>
          </cell>
        </row>
        <row r="1026">
          <cell r="D1026">
            <v>20000</v>
          </cell>
          <cell r="E1026">
            <v>23727.55</v>
          </cell>
        </row>
        <row r="1027">
          <cell r="D1027">
            <v>70000</v>
          </cell>
          <cell r="E1027">
            <v>76949.820000000007</v>
          </cell>
        </row>
        <row r="1028">
          <cell r="D1028">
            <v>7000</v>
          </cell>
          <cell r="E1028">
            <v>7000.58</v>
          </cell>
        </row>
        <row r="1029">
          <cell r="D1029">
            <v>7501</v>
          </cell>
          <cell r="E1029">
            <v>7733</v>
          </cell>
        </row>
        <row r="1030">
          <cell r="D1030">
            <v>10000</v>
          </cell>
          <cell r="E1030">
            <v>11727</v>
          </cell>
        </row>
        <row r="1031">
          <cell r="D1031">
            <v>10000</v>
          </cell>
          <cell r="E1031">
            <v>11176</v>
          </cell>
        </row>
        <row r="1032">
          <cell r="D1032">
            <v>2000</v>
          </cell>
          <cell r="E1032">
            <v>6842</v>
          </cell>
        </row>
        <row r="1033">
          <cell r="D1033">
            <v>10000</v>
          </cell>
          <cell r="E1033">
            <v>10740</v>
          </cell>
        </row>
        <row r="1034">
          <cell r="D1034">
            <v>5400</v>
          </cell>
          <cell r="E1034">
            <v>5858.84</v>
          </cell>
        </row>
        <row r="1035">
          <cell r="D1035">
            <v>1328</v>
          </cell>
          <cell r="E1035">
            <v>1366</v>
          </cell>
        </row>
        <row r="1036">
          <cell r="D1036">
            <v>5000</v>
          </cell>
          <cell r="E1036">
            <v>6500.09</v>
          </cell>
        </row>
        <row r="1037">
          <cell r="D1037">
            <v>4600</v>
          </cell>
          <cell r="E1037">
            <v>4952</v>
          </cell>
        </row>
        <row r="1038">
          <cell r="D1038">
            <v>4500</v>
          </cell>
          <cell r="E1038">
            <v>5056.22</v>
          </cell>
        </row>
        <row r="1039">
          <cell r="D1039">
            <v>1000</v>
          </cell>
          <cell r="E1039">
            <v>1021</v>
          </cell>
        </row>
        <row r="1040">
          <cell r="D1040">
            <v>1500</v>
          </cell>
          <cell r="E1040">
            <v>2180</v>
          </cell>
        </row>
        <row r="1041">
          <cell r="D1041">
            <v>500</v>
          </cell>
          <cell r="E1041">
            <v>641</v>
          </cell>
        </row>
        <row r="1042">
          <cell r="D1042">
            <v>85000</v>
          </cell>
          <cell r="E1042">
            <v>250</v>
          </cell>
        </row>
        <row r="1043">
          <cell r="D1043">
            <v>50</v>
          </cell>
          <cell r="E1043">
            <v>0</v>
          </cell>
        </row>
        <row r="1044">
          <cell r="D1044">
            <v>650</v>
          </cell>
          <cell r="E1044">
            <v>10</v>
          </cell>
        </row>
        <row r="1045">
          <cell r="D1045">
            <v>100000</v>
          </cell>
          <cell r="E1045">
            <v>8537</v>
          </cell>
        </row>
        <row r="1046">
          <cell r="D1046">
            <v>7000</v>
          </cell>
          <cell r="E1046">
            <v>6</v>
          </cell>
        </row>
        <row r="1047">
          <cell r="D1047">
            <v>10000</v>
          </cell>
          <cell r="E1047">
            <v>266</v>
          </cell>
        </row>
        <row r="1048">
          <cell r="D1048">
            <v>3000</v>
          </cell>
          <cell r="E1048">
            <v>0</v>
          </cell>
        </row>
        <row r="1049">
          <cell r="D1049">
            <v>2000</v>
          </cell>
          <cell r="E1049">
            <v>1</v>
          </cell>
        </row>
        <row r="1050">
          <cell r="D1050">
            <v>15000</v>
          </cell>
          <cell r="E1050">
            <v>212</v>
          </cell>
        </row>
        <row r="1051">
          <cell r="D1051">
            <v>12000</v>
          </cell>
          <cell r="E1051">
            <v>0</v>
          </cell>
        </row>
        <row r="1052">
          <cell r="D1052">
            <v>2500</v>
          </cell>
          <cell r="E1052">
            <v>0</v>
          </cell>
        </row>
        <row r="1053">
          <cell r="D1053">
            <v>500</v>
          </cell>
          <cell r="E1053">
            <v>0</v>
          </cell>
        </row>
        <row r="1054">
          <cell r="D1054">
            <v>4336</v>
          </cell>
          <cell r="E1054">
            <v>0</v>
          </cell>
        </row>
        <row r="1055">
          <cell r="D1055">
            <v>1500</v>
          </cell>
          <cell r="E1055">
            <v>15</v>
          </cell>
        </row>
        <row r="1056">
          <cell r="D1056">
            <v>2500</v>
          </cell>
          <cell r="E1056">
            <v>0</v>
          </cell>
        </row>
        <row r="1057">
          <cell r="D1057">
            <v>3500</v>
          </cell>
          <cell r="E1057">
            <v>0</v>
          </cell>
        </row>
        <row r="1058">
          <cell r="D1058">
            <v>10000</v>
          </cell>
          <cell r="E1058">
            <v>0</v>
          </cell>
        </row>
        <row r="1059">
          <cell r="D1059">
            <v>10000</v>
          </cell>
          <cell r="E1059">
            <v>0</v>
          </cell>
        </row>
        <row r="1060">
          <cell r="D1060">
            <v>40000</v>
          </cell>
          <cell r="E1060">
            <v>0</v>
          </cell>
        </row>
        <row r="1061">
          <cell r="D1061">
            <v>1100</v>
          </cell>
          <cell r="E1061">
            <v>0</v>
          </cell>
        </row>
        <row r="1062">
          <cell r="D1062">
            <v>5000</v>
          </cell>
          <cell r="E1062">
            <v>50</v>
          </cell>
        </row>
        <row r="1063">
          <cell r="D1063">
            <v>4000</v>
          </cell>
          <cell r="E1063">
            <v>0</v>
          </cell>
        </row>
        <row r="1064">
          <cell r="D1064">
            <v>199</v>
          </cell>
          <cell r="E1064">
            <v>190</v>
          </cell>
        </row>
        <row r="1065">
          <cell r="D1065">
            <v>1000</v>
          </cell>
          <cell r="E1065">
            <v>0</v>
          </cell>
        </row>
        <row r="1066">
          <cell r="D1066">
            <v>90000</v>
          </cell>
          <cell r="E1066">
            <v>8077</v>
          </cell>
        </row>
        <row r="1067">
          <cell r="D1067">
            <v>3000</v>
          </cell>
          <cell r="E1067">
            <v>81</v>
          </cell>
        </row>
        <row r="1068">
          <cell r="D1068">
            <v>150000</v>
          </cell>
          <cell r="E1068">
            <v>5051</v>
          </cell>
        </row>
        <row r="1069">
          <cell r="D1069">
            <v>500</v>
          </cell>
          <cell r="E1069">
            <v>130</v>
          </cell>
        </row>
        <row r="1070">
          <cell r="D1070">
            <v>30000</v>
          </cell>
          <cell r="E1070">
            <v>45</v>
          </cell>
        </row>
        <row r="1071">
          <cell r="D1071">
            <v>2200</v>
          </cell>
          <cell r="E1071">
            <v>850</v>
          </cell>
        </row>
        <row r="1072">
          <cell r="D1072">
            <v>10000</v>
          </cell>
          <cell r="E1072">
            <v>70</v>
          </cell>
        </row>
        <row r="1073">
          <cell r="D1073">
            <v>100</v>
          </cell>
          <cell r="E1073">
            <v>0</v>
          </cell>
        </row>
        <row r="1074">
          <cell r="D1074">
            <v>75000</v>
          </cell>
          <cell r="E1074">
            <v>51</v>
          </cell>
        </row>
        <row r="1075">
          <cell r="D1075">
            <v>750</v>
          </cell>
          <cell r="E1075">
            <v>10</v>
          </cell>
        </row>
        <row r="1076">
          <cell r="D1076">
            <v>54000</v>
          </cell>
          <cell r="E1076">
            <v>3407</v>
          </cell>
        </row>
        <row r="1077">
          <cell r="D1077">
            <v>1000</v>
          </cell>
          <cell r="E1077">
            <v>45</v>
          </cell>
        </row>
        <row r="1078">
          <cell r="D1078">
            <v>75000</v>
          </cell>
          <cell r="E1078">
            <v>47074</v>
          </cell>
        </row>
        <row r="1079">
          <cell r="D1079">
            <v>25000</v>
          </cell>
          <cell r="E1079">
            <v>7344</v>
          </cell>
        </row>
        <row r="1080">
          <cell r="D1080">
            <v>600</v>
          </cell>
          <cell r="E1080">
            <v>45</v>
          </cell>
        </row>
        <row r="1081">
          <cell r="D1081">
            <v>26000</v>
          </cell>
          <cell r="E1081">
            <v>678</v>
          </cell>
        </row>
        <row r="1082">
          <cell r="D1082">
            <v>20000</v>
          </cell>
          <cell r="E1082">
            <v>1821</v>
          </cell>
        </row>
        <row r="1083">
          <cell r="D1083">
            <v>68000</v>
          </cell>
          <cell r="E1083">
            <v>12</v>
          </cell>
        </row>
        <row r="1084">
          <cell r="D1084">
            <v>10000</v>
          </cell>
          <cell r="E1084">
            <v>56</v>
          </cell>
        </row>
        <row r="1085">
          <cell r="D1085">
            <v>50000</v>
          </cell>
          <cell r="E1085">
            <v>410</v>
          </cell>
        </row>
        <row r="1086">
          <cell r="D1086">
            <v>550</v>
          </cell>
          <cell r="E1086">
            <v>0</v>
          </cell>
        </row>
        <row r="1087">
          <cell r="D1087">
            <v>30000</v>
          </cell>
          <cell r="E1087">
            <v>1026</v>
          </cell>
        </row>
        <row r="1088">
          <cell r="D1088">
            <v>18000</v>
          </cell>
          <cell r="E1088">
            <v>15</v>
          </cell>
        </row>
        <row r="1089">
          <cell r="D1089">
            <v>1100</v>
          </cell>
          <cell r="E1089">
            <v>0</v>
          </cell>
        </row>
        <row r="1090">
          <cell r="D1090">
            <v>45000</v>
          </cell>
          <cell r="E1090">
            <v>6382.34</v>
          </cell>
        </row>
        <row r="1091">
          <cell r="D1091">
            <v>15000</v>
          </cell>
          <cell r="E1091">
            <v>1174</v>
          </cell>
        </row>
        <row r="1092">
          <cell r="D1092">
            <v>12999</v>
          </cell>
          <cell r="E1092">
            <v>5</v>
          </cell>
        </row>
        <row r="1093">
          <cell r="D1093">
            <v>200</v>
          </cell>
          <cell r="E1093">
            <v>25</v>
          </cell>
        </row>
        <row r="1094">
          <cell r="D1094">
            <v>2000</v>
          </cell>
          <cell r="E1094">
            <v>21</v>
          </cell>
        </row>
        <row r="1095">
          <cell r="D1095">
            <v>300</v>
          </cell>
          <cell r="E1095">
            <v>42.25</v>
          </cell>
        </row>
        <row r="1096">
          <cell r="D1096">
            <v>18000</v>
          </cell>
          <cell r="E1096">
            <v>3294.01</v>
          </cell>
        </row>
        <row r="1097">
          <cell r="D1097">
            <v>500000</v>
          </cell>
          <cell r="E1097">
            <v>25174</v>
          </cell>
        </row>
        <row r="1098">
          <cell r="D1098">
            <v>12000</v>
          </cell>
          <cell r="E1098">
            <v>2152</v>
          </cell>
        </row>
        <row r="1099">
          <cell r="D1099">
            <v>100000</v>
          </cell>
          <cell r="E1099">
            <v>47</v>
          </cell>
        </row>
        <row r="1100">
          <cell r="D1100">
            <v>25000</v>
          </cell>
          <cell r="E1100">
            <v>1803</v>
          </cell>
        </row>
        <row r="1101">
          <cell r="D1101">
            <v>5000</v>
          </cell>
          <cell r="E1101">
            <v>25</v>
          </cell>
        </row>
        <row r="1102">
          <cell r="D1102">
            <v>4000</v>
          </cell>
          <cell r="E1102">
            <v>100</v>
          </cell>
        </row>
        <row r="1103">
          <cell r="D1103">
            <v>100000</v>
          </cell>
          <cell r="E1103">
            <v>41</v>
          </cell>
        </row>
        <row r="1104">
          <cell r="D1104">
            <v>8000</v>
          </cell>
          <cell r="E1104">
            <v>425</v>
          </cell>
        </row>
        <row r="1105">
          <cell r="D1105">
            <v>15000</v>
          </cell>
          <cell r="E1105">
            <v>243</v>
          </cell>
        </row>
        <row r="1106">
          <cell r="D1106">
            <v>60000</v>
          </cell>
          <cell r="E1106">
            <v>2971</v>
          </cell>
        </row>
        <row r="1107">
          <cell r="D1107">
            <v>900000</v>
          </cell>
          <cell r="E1107">
            <v>1431</v>
          </cell>
        </row>
        <row r="1108">
          <cell r="D1108">
            <v>400</v>
          </cell>
          <cell r="E1108">
            <v>165</v>
          </cell>
        </row>
        <row r="1109">
          <cell r="D1109">
            <v>10000</v>
          </cell>
          <cell r="E1109">
            <v>0</v>
          </cell>
        </row>
        <row r="1110">
          <cell r="D1110">
            <v>25000</v>
          </cell>
          <cell r="E1110">
            <v>732.5</v>
          </cell>
        </row>
        <row r="1111">
          <cell r="D1111">
            <v>10000</v>
          </cell>
          <cell r="E1111">
            <v>45</v>
          </cell>
        </row>
        <row r="1112">
          <cell r="D1112">
            <v>50000</v>
          </cell>
          <cell r="E1112">
            <v>255</v>
          </cell>
        </row>
        <row r="1113">
          <cell r="D1113">
            <v>2500</v>
          </cell>
          <cell r="E1113">
            <v>1</v>
          </cell>
        </row>
        <row r="1114">
          <cell r="D1114">
            <v>88000</v>
          </cell>
          <cell r="E1114">
            <v>31272.92</v>
          </cell>
        </row>
        <row r="1115">
          <cell r="D1115">
            <v>1000</v>
          </cell>
          <cell r="E1115">
            <v>5</v>
          </cell>
        </row>
        <row r="1116">
          <cell r="D1116">
            <v>6000</v>
          </cell>
          <cell r="E1116">
            <v>10</v>
          </cell>
        </row>
        <row r="1117">
          <cell r="D1117">
            <v>40000</v>
          </cell>
          <cell r="E1117">
            <v>53</v>
          </cell>
        </row>
        <row r="1118">
          <cell r="D1118">
            <v>500000</v>
          </cell>
          <cell r="E1118">
            <v>178.52</v>
          </cell>
        </row>
        <row r="1119">
          <cell r="D1119">
            <v>1000</v>
          </cell>
          <cell r="E1119">
            <v>83</v>
          </cell>
        </row>
        <row r="1120">
          <cell r="D1120">
            <v>4500</v>
          </cell>
          <cell r="E1120">
            <v>109</v>
          </cell>
        </row>
        <row r="1121">
          <cell r="D1121">
            <v>2100</v>
          </cell>
          <cell r="E1121">
            <v>5</v>
          </cell>
        </row>
        <row r="1122">
          <cell r="D1122">
            <v>25000</v>
          </cell>
          <cell r="E1122">
            <v>0</v>
          </cell>
        </row>
        <row r="1123">
          <cell r="D1123">
            <v>250000</v>
          </cell>
          <cell r="E1123">
            <v>29</v>
          </cell>
        </row>
        <row r="1124">
          <cell r="D1124">
            <v>3200</v>
          </cell>
          <cell r="E1124">
            <v>0</v>
          </cell>
        </row>
        <row r="1125">
          <cell r="D1125">
            <v>5000</v>
          </cell>
          <cell r="E1125">
            <v>11</v>
          </cell>
        </row>
        <row r="1126">
          <cell r="D1126">
            <v>90000</v>
          </cell>
          <cell r="E1126">
            <v>425</v>
          </cell>
        </row>
        <row r="1127">
          <cell r="D1127">
            <v>3000</v>
          </cell>
          <cell r="E1127">
            <v>0</v>
          </cell>
        </row>
        <row r="1128">
          <cell r="D1128">
            <v>2000</v>
          </cell>
          <cell r="E1128">
            <v>10</v>
          </cell>
        </row>
        <row r="1129">
          <cell r="D1129">
            <v>35000</v>
          </cell>
          <cell r="E1129">
            <v>585</v>
          </cell>
        </row>
        <row r="1130">
          <cell r="D1130">
            <v>1000</v>
          </cell>
          <cell r="E1130">
            <v>1</v>
          </cell>
        </row>
        <row r="1131">
          <cell r="D1131">
            <v>20000</v>
          </cell>
          <cell r="E1131">
            <v>21</v>
          </cell>
        </row>
        <row r="1132">
          <cell r="D1132">
            <v>5000</v>
          </cell>
          <cell r="E1132">
            <v>11</v>
          </cell>
        </row>
        <row r="1133">
          <cell r="D1133">
            <v>40000</v>
          </cell>
          <cell r="E1133">
            <v>0</v>
          </cell>
        </row>
        <row r="1134">
          <cell r="D1134">
            <v>10000</v>
          </cell>
          <cell r="E1134">
            <v>1438</v>
          </cell>
        </row>
        <row r="1135">
          <cell r="D1135">
            <v>3000</v>
          </cell>
          <cell r="E1135">
            <v>20</v>
          </cell>
        </row>
        <row r="1136">
          <cell r="D1136">
            <v>25000</v>
          </cell>
          <cell r="E1136">
            <v>1</v>
          </cell>
        </row>
        <row r="1137">
          <cell r="D1137">
            <v>1000</v>
          </cell>
          <cell r="E1137">
            <v>50</v>
          </cell>
        </row>
        <row r="1138">
          <cell r="D1138">
            <v>4190</v>
          </cell>
          <cell r="E1138">
            <v>270</v>
          </cell>
        </row>
        <row r="1139">
          <cell r="D1139">
            <v>25000</v>
          </cell>
          <cell r="E1139">
            <v>9875</v>
          </cell>
        </row>
        <row r="1140">
          <cell r="D1140">
            <v>35000</v>
          </cell>
          <cell r="E1140">
            <v>125</v>
          </cell>
        </row>
        <row r="1141">
          <cell r="D1141">
            <v>8000</v>
          </cell>
          <cell r="E1141">
            <v>5</v>
          </cell>
        </row>
        <row r="1142">
          <cell r="D1142">
            <v>5000</v>
          </cell>
          <cell r="E1142">
            <v>0</v>
          </cell>
        </row>
        <row r="1143">
          <cell r="D1143">
            <v>500</v>
          </cell>
          <cell r="E1143">
            <v>0</v>
          </cell>
        </row>
        <row r="1144">
          <cell r="D1144">
            <v>4000</v>
          </cell>
          <cell r="E1144">
            <v>0</v>
          </cell>
        </row>
        <row r="1145">
          <cell r="D1145">
            <v>45000</v>
          </cell>
          <cell r="E1145">
            <v>186</v>
          </cell>
        </row>
        <row r="1146">
          <cell r="D1146">
            <v>9300</v>
          </cell>
          <cell r="E1146">
            <v>0</v>
          </cell>
        </row>
        <row r="1147">
          <cell r="D1147">
            <v>80000</v>
          </cell>
          <cell r="E1147">
            <v>100</v>
          </cell>
        </row>
        <row r="1148">
          <cell r="D1148">
            <v>6000</v>
          </cell>
          <cell r="E1148">
            <v>530</v>
          </cell>
        </row>
        <row r="1149">
          <cell r="D1149">
            <v>25000</v>
          </cell>
          <cell r="E1149">
            <v>0</v>
          </cell>
        </row>
        <row r="1150">
          <cell r="D1150">
            <v>15000</v>
          </cell>
          <cell r="E1150">
            <v>73</v>
          </cell>
        </row>
        <row r="1151">
          <cell r="D1151">
            <v>50000</v>
          </cell>
          <cell r="E1151">
            <v>75</v>
          </cell>
        </row>
        <row r="1152">
          <cell r="D1152">
            <v>2500</v>
          </cell>
          <cell r="E1152">
            <v>252</v>
          </cell>
        </row>
        <row r="1153">
          <cell r="D1153">
            <v>25000</v>
          </cell>
          <cell r="E1153">
            <v>0</v>
          </cell>
        </row>
        <row r="1154">
          <cell r="D1154">
            <v>16000</v>
          </cell>
          <cell r="E1154">
            <v>911</v>
          </cell>
        </row>
        <row r="1155">
          <cell r="D1155">
            <v>8000</v>
          </cell>
          <cell r="E1155">
            <v>50</v>
          </cell>
        </row>
        <row r="1156">
          <cell r="D1156">
            <v>5000</v>
          </cell>
          <cell r="E1156">
            <v>325</v>
          </cell>
        </row>
        <row r="1157">
          <cell r="D1157">
            <v>25000</v>
          </cell>
          <cell r="E1157">
            <v>188</v>
          </cell>
        </row>
        <row r="1158">
          <cell r="D1158">
            <v>6500</v>
          </cell>
          <cell r="E1158">
            <v>0</v>
          </cell>
        </row>
        <row r="1159">
          <cell r="D1159">
            <v>10000</v>
          </cell>
          <cell r="E1159">
            <v>151</v>
          </cell>
        </row>
        <row r="1160">
          <cell r="D1160">
            <v>7500</v>
          </cell>
          <cell r="E1160">
            <v>35</v>
          </cell>
        </row>
        <row r="1161">
          <cell r="D1161">
            <v>6750</v>
          </cell>
          <cell r="E1161">
            <v>0</v>
          </cell>
        </row>
        <row r="1162">
          <cell r="D1162">
            <v>30000</v>
          </cell>
          <cell r="E1162">
            <v>1155</v>
          </cell>
        </row>
        <row r="1163">
          <cell r="D1163">
            <v>18000</v>
          </cell>
          <cell r="E1163">
            <v>0</v>
          </cell>
        </row>
        <row r="1164">
          <cell r="D1164">
            <v>60000</v>
          </cell>
          <cell r="E1164">
            <v>35</v>
          </cell>
        </row>
        <row r="1165">
          <cell r="D1165">
            <v>5200</v>
          </cell>
          <cell r="E1165">
            <v>0</v>
          </cell>
        </row>
        <row r="1166">
          <cell r="D1166">
            <v>10000</v>
          </cell>
          <cell r="E1166">
            <v>0</v>
          </cell>
        </row>
        <row r="1167">
          <cell r="D1167">
            <v>10000</v>
          </cell>
          <cell r="E1167">
            <v>2070.5</v>
          </cell>
        </row>
        <row r="1168">
          <cell r="D1168">
            <v>15000</v>
          </cell>
          <cell r="E1168">
            <v>2871</v>
          </cell>
        </row>
        <row r="1169">
          <cell r="D1169">
            <v>60000</v>
          </cell>
          <cell r="E1169">
            <v>979</v>
          </cell>
        </row>
        <row r="1170">
          <cell r="D1170">
            <v>18000</v>
          </cell>
          <cell r="E1170">
            <v>1020</v>
          </cell>
        </row>
        <row r="1171">
          <cell r="D1171">
            <v>10000</v>
          </cell>
          <cell r="E1171">
            <v>17</v>
          </cell>
        </row>
        <row r="1172">
          <cell r="D1172">
            <v>25000</v>
          </cell>
          <cell r="E1172">
            <v>100</v>
          </cell>
        </row>
        <row r="1173">
          <cell r="D1173">
            <v>25000</v>
          </cell>
          <cell r="E1173">
            <v>25</v>
          </cell>
        </row>
        <row r="1174">
          <cell r="D1174">
            <v>9000</v>
          </cell>
          <cell r="E1174">
            <v>0</v>
          </cell>
        </row>
        <row r="1175">
          <cell r="D1175">
            <v>125000</v>
          </cell>
          <cell r="E1175">
            <v>30</v>
          </cell>
        </row>
        <row r="1176">
          <cell r="D1176">
            <v>15000</v>
          </cell>
          <cell r="E1176">
            <v>886</v>
          </cell>
        </row>
        <row r="1177">
          <cell r="D1177">
            <v>20000</v>
          </cell>
          <cell r="E1177">
            <v>585</v>
          </cell>
        </row>
        <row r="1178">
          <cell r="D1178">
            <v>175000</v>
          </cell>
          <cell r="E1178">
            <v>10</v>
          </cell>
        </row>
        <row r="1179">
          <cell r="D1179">
            <v>6000</v>
          </cell>
          <cell r="E1179">
            <v>0</v>
          </cell>
        </row>
        <row r="1180">
          <cell r="D1180">
            <v>75000</v>
          </cell>
          <cell r="E1180">
            <v>5</v>
          </cell>
        </row>
        <row r="1181">
          <cell r="D1181">
            <v>60000</v>
          </cell>
          <cell r="E1181">
            <v>3200</v>
          </cell>
        </row>
        <row r="1182">
          <cell r="D1182">
            <v>50000</v>
          </cell>
          <cell r="E1182">
            <v>5875</v>
          </cell>
        </row>
        <row r="1183">
          <cell r="D1183">
            <v>50000</v>
          </cell>
          <cell r="E1183">
            <v>4</v>
          </cell>
        </row>
        <row r="1184">
          <cell r="D1184">
            <v>1000</v>
          </cell>
          <cell r="E1184">
            <v>42</v>
          </cell>
        </row>
        <row r="1185">
          <cell r="D1185">
            <v>2500</v>
          </cell>
          <cell r="E1185">
            <v>100</v>
          </cell>
        </row>
        <row r="1186">
          <cell r="D1186">
            <v>22000</v>
          </cell>
          <cell r="E1186">
            <v>23086</v>
          </cell>
        </row>
        <row r="1187">
          <cell r="D1187">
            <v>12500</v>
          </cell>
          <cell r="E1187">
            <v>13180</v>
          </cell>
        </row>
        <row r="1188">
          <cell r="D1188">
            <v>7500</v>
          </cell>
          <cell r="E1188">
            <v>8005</v>
          </cell>
        </row>
        <row r="1189">
          <cell r="D1189">
            <v>8750</v>
          </cell>
          <cell r="E1189">
            <v>9111</v>
          </cell>
        </row>
        <row r="1190">
          <cell r="D1190">
            <v>2000</v>
          </cell>
          <cell r="E1190">
            <v>3211</v>
          </cell>
        </row>
        <row r="1191">
          <cell r="D1191">
            <v>9000</v>
          </cell>
          <cell r="E1191">
            <v>9700</v>
          </cell>
        </row>
        <row r="1192">
          <cell r="D1192">
            <v>500</v>
          </cell>
          <cell r="E1192">
            <v>675</v>
          </cell>
        </row>
        <row r="1193">
          <cell r="D1193">
            <v>2700</v>
          </cell>
          <cell r="E1193">
            <v>2945</v>
          </cell>
        </row>
        <row r="1194">
          <cell r="D1194">
            <v>100</v>
          </cell>
          <cell r="E1194">
            <v>290</v>
          </cell>
        </row>
        <row r="1195">
          <cell r="D1195">
            <v>21000</v>
          </cell>
          <cell r="E1195">
            <v>21831</v>
          </cell>
        </row>
        <row r="1196">
          <cell r="D1196">
            <v>12500</v>
          </cell>
          <cell r="E1196">
            <v>40280</v>
          </cell>
        </row>
        <row r="1197">
          <cell r="D1197">
            <v>10000</v>
          </cell>
          <cell r="E1197">
            <v>13500</v>
          </cell>
        </row>
        <row r="1198">
          <cell r="D1198">
            <v>14500</v>
          </cell>
          <cell r="E1198">
            <v>39137</v>
          </cell>
        </row>
        <row r="1199">
          <cell r="D1199">
            <v>15000</v>
          </cell>
          <cell r="E1199">
            <v>37994</v>
          </cell>
        </row>
        <row r="1200">
          <cell r="D1200">
            <v>3500</v>
          </cell>
          <cell r="E1200">
            <v>9121</v>
          </cell>
        </row>
        <row r="1201">
          <cell r="D1201">
            <v>2658</v>
          </cell>
          <cell r="E1201">
            <v>2693</v>
          </cell>
        </row>
        <row r="1202">
          <cell r="D1202">
            <v>4800</v>
          </cell>
          <cell r="E1202">
            <v>6029</v>
          </cell>
        </row>
        <row r="1203">
          <cell r="D1203">
            <v>6000</v>
          </cell>
          <cell r="E1203">
            <v>6146.27</v>
          </cell>
        </row>
        <row r="1204">
          <cell r="D1204">
            <v>25000</v>
          </cell>
          <cell r="E1204">
            <v>49811</v>
          </cell>
        </row>
        <row r="1205">
          <cell r="D1205">
            <v>16300</v>
          </cell>
          <cell r="E1205">
            <v>16700</v>
          </cell>
        </row>
        <row r="1206">
          <cell r="D1206">
            <v>13000</v>
          </cell>
          <cell r="E1206">
            <v>13383</v>
          </cell>
        </row>
        <row r="1207">
          <cell r="D1207">
            <v>13000</v>
          </cell>
          <cell r="E1207">
            <v>13112</v>
          </cell>
        </row>
        <row r="1208">
          <cell r="D1208">
            <v>900</v>
          </cell>
          <cell r="E1208">
            <v>1035</v>
          </cell>
        </row>
        <row r="1209">
          <cell r="D1209">
            <v>16700</v>
          </cell>
          <cell r="E1209">
            <v>17396</v>
          </cell>
        </row>
        <row r="1210">
          <cell r="D1210">
            <v>10000</v>
          </cell>
          <cell r="E1210">
            <v>15530</v>
          </cell>
        </row>
        <row r="1211">
          <cell r="D1211">
            <v>6000</v>
          </cell>
          <cell r="E1211">
            <v>6360</v>
          </cell>
        </row>
        <row r="1212">
          <cell r="D1212">
            <v>20000</v>
          </cell>
          <cell r="E1212">
            <v>50863</v>
          </cell>
        </row>
        <row r="1213">
          <cell r="D1213">
            <v>1000</v>
          </cell>
          <cell r="E1213">
            <v>1011</v>
          </cell>
        </row>
        <row r="1214">
          <cell r="D1214">
            <v>2500</v>
          </cell>
          <cell r="E1214">
            <v>3226</v>
          </cell>
        </row>
        <row r="1215">
          <cell r="D1215">
            <v>6500</v>
          </cell>
          <cell r="E1215">
            <v>6645</v>
          </cell>
        </row>
        <row r="1216">
          <cell r="D1216">
            <v>2000</v>
          </cell>
          <cell r="E1216">
            <v>2636</v>
          </cell>
        </row>
        <row r="1217">
          <cell r="D1217">
            <v>5000</v>
          </cell>
          <cell r="E1217">
            <v>39304.01</v>
          </cell>
        </row>
        <row r="1218">
          <cell r="D1218">
            <v>14000</v>
          </cell>
          <cell r="E1218">
            <v>20398</v>
          </cell>
        </row>
        <row r="1219">
          <cell r="D1219">
            <v>26500</v>
          </cell>
          <cell r="E1219">
            <v>27189</v>
          </cell>
        </row>
        <row r="1220">
          <cell r="D1220">
            <v>9000</v>
          </cell>
          <cell r="E1220">
            <v>15505</v>
          </cell>
        </row>
        <row r="1221">
          <cell r="D1221">
            <v>16350</v>
          </cell>
          <cell r="E1221">
            <v>26024</v>
          </cell>
        </row>
        <row r="1222">
          <cell r="D1222">
            <v>15000</v>
          </cell>
          <cell r="E1222">
            <v>15565</v>
          </cell>
        </row>
        <row r="1223">
          <cell r="D1223">
            <v>2200</v>
          </cell>
          <cell r="E1223">
            <v>2451.0100000000002</v>
          </cell>
        </row>
        <row r="1224">
          <cell r="D1224">
            <v>4000</v>
          </cell>
          <cell r="E1224">
            <v>11215</v>
          </cell>
        </row>
        <row r="1225">
          <cell r="D1225">
            <v>19800</v>
          </cell>
          <cell r="E1225">
            <v>22197</v>
          </cell>
        </row>
        <row r="1226">
          <cell r="D1226">
            <v>15000</v>
          </cell>
          <cell r="E1226">
            <v>1060</v>
          </cell>
        </row>
        <row r="1227">
          <cell r="D1227">
            <v>3000</v>
          </cell>
          <cell r="E1227">
            <v>132</v>
          </cell>
        </row>
        <row r="1228">
          <cell r="D1228">
            <v>50000</v>
          </cell>
          <cell r="E1228">
            <v>1937</v>
          </cell>
        </row>
        <row r="1229">
          <cell r="D1229">
            <v>2000</v>
          </cell>
          <cell r="E1229">
            <v>0</v>
          </cell>
        </row>
        <row r="1230">
          <cell r="D1230">
            <v>5000</v>
          </cell>
          <cell r="E1230">
            <v>1465</v>
          </cell>
        </row>
        <row r="1231">
          <cell r="D1231">
            <v>2750</v>
          </cell>
          <cell r="E1231">
            <v>25</v>
          </cell>
        </row>
        <row r="1232">
          <cell r="D1232">
            <v>500000</v>
          </cell>
          <cell r="E1232">
            <v>0</v>
          </cell>
        </row>
        <row r="1233">
          <cell r="D1233">
            <v>5000</v>
          </cell>
          <cell r="E1233">
            <v>0</v>
          </cell>
        </row>
        <row r="1234">
          <cell r="D1234">
            <v>5000</v>
          </cell>
          <cell r="E1234">
            <v>40</v>
          </cell>
        </row>
        <row r="1235">
          <cell r="D1235">
            <v>1000</v>
          </cell>
          <cell r="E1235">
            <v>116</v>
          </cell>
        </row>
        <row r="1236">
          <cell r="D1236">
            <v>50000</v>
          </cell>
          <cell r="E1236">
            <v>0</v>
          </cell>
        </row>
        <row r="1237">
          <cell r="D1237">
            <v>7534</v>
          </cell>
          <cell r="E1237">
            <v>210</v>
          </cell>
        </row>
        <row r="1238">
          <cell r="D1238">
            <v>2500</v>
          </cell>
          <cell r="E1238">
            <v>0</v>
          </cell>
        </row>
        <row r="1239">
          <cell r="D1239">
            <v>25000</v>
          </cell>
          <cell r="E1239">
            <v>0</v>
          </cell>
        </row>
        <row r="1240">
          <cell r="D1240">
            <v>1000</v>
          </cell>
          <cell r="E1240">
            <v>178</v>
          </cell>
        </row>
        <row r="1241">
          <cell r="D1241">
            <v>2500</v>
          </cell>
          <cell r="E1241">
            <v>0</v>
          </cell>
        </row>
        <row r="1242">
          <cell r="D1242">
            <v>8000</v>
          </cell>
          <cell r="E1242">
            <v>241</v>
          </cell>
        </row>
        <row r="1243">
          <cell r="D1243">
            <v>5000</v>
          </cell>
          <cell r="E1243">
            <v>2537</v>
          </cell>
        </row>
        <row r="1244">
          <cell r="D1244">
            <v>911</v>
          </cell>
          <cell r="E1244">
            <v>5</v>
          </cell>
        </row>
        <row r="1245">
          <cell r="D1245">
            <v>12000</v>
          </cell>
          <cell r="E1245">
            <v>1691</v>
          </cell>
        </row>
        <row r="1246">
          <cell r="D1246">
            <v>2000</v>
          </cell>
          <cell r="E1246">
            <v>2076</v>
          </cell>
        </row>
        <row r="1247">
          <cell r="D1247">
            <v>2000</v>
          </cell>
          <cell r="E1247">
            <v>2405</v>
          </cell>
        </row>
        <row r="1248">
          <cell r="D1248">
            <v>2000</v>
          </cell>
          <cell r="E1248">
            <v>2340</v>
          </cell>
        </row>
        <row r="1249">
          <cell r="D1249">
            <v>3500</v>
          </cell>
          <cell r="E1249">
            <v>4275</v>
          </cell>
        </row>
        <row r="1250">
          <cell r="D1250">
            <v>2500</v>
          </cell>
          <cell r="E1250">
            <v>3791</v>
          </cell>
        </row>
        <row r="1251">
          <cell r="D1251">
            <v>5000</v>
          </cell>
          <cell r="E1251">
            <v>5222</v>
          </cell>
        </row>
        <row r="1252">
          <cell r="D1252">
            <v>30000</v>
          </cell>
          <cell r="E1252">
            <v>60046</v>
          </cell>
        </row>
        <row r="1253">
          <cell r="D1253">
            <v>6000</v>
          </cell>
          <cell r="E1253">
            <v>6108</v>
          </cell>
        </row>
        <row r="1254">
          <cell r="D1254">
            <v>3500</v>
          </cell>
          <cell r="E1254">
            <v>4818</v>
          </cell>
        </row>
        <row r="1255">
          <cell r="D1255">
            <v>10</v>
          </cell>
          <cell r="E1255">
            <v>30383.32</v>
          </cell>
        </row>
        <row r="1256">
          <cell r="D1256">
            <v>6700</v>
          </cell>
          <cell r="E1256">
            <v>13323</v>
          </cell>
        </row>
        <row r="1257">
          <cell r="D1257">
            <v>3000</v>
          </cell>
          <cell r="E1257">
            <v>6071</v>
          </cell>
        </row>
        <row r="1258">
          <cell r="D1258">
            <v>30000</v>
          </cell>
          <cell r="E1258">
            <v>35389.129999999997</v>
          </cell>
        </row>
        <row r="1259">
          <cell r="D1259">
            <v>5500</v>
          </cell>
          <cell r="E1259">
            <v>16210</v>
          </cell>
        </row>
        <row r="1260">
          <cell r="D1260">
            <v>12000</v>
          </cell>
          <cell r="E1260">
            <v>25577.56</v>
          </cell>
        </row>
        <row r="1261">
          <cell r="D1261">
            <v>2500</v>
          </cell>
          <cell r="E1261">
            <v>2606</v>
          </cell>
        </row>
        <row r="1262">
          <cell r="D1262">
            <v>3300</v>
          </cell>
          <cell r="E1262">
            <v>3751</v>
          </cell>
        </row>
        <row r="1263">
          <cell r="D1263">
            <v>2000</v>
          </cell>
          <cell r="E1263">
            <v>2025</v>
          </cell>
        </row>
        <row r="1264">
          <cell r="D1264">
            <v>6500</v>
          </cell>
          <cell r="E1264">
            <v>8152</v>
          </cell>
        </row>
        <row r="1265">
          <cell r="D1265">
            <v>1500</v>
          </cell>
          <cell r="E1265">
            <v>1785</v>
          </cell>
        </row>
        <row r="1266">
          <cell r="D1266">
            <v>650</v>
          </cell>
          <cell r="E1266">
            <v>1082</v>
          </cell>
        </row>
        <row r="1267">
          <cell r="D1267">
            <v>3500</v>
          </cell>
          <cell r="E1267">
            <v>4170.17</v>
          </cell>
        </row>
        <row r="1268">
          <cell r="D1268">
            <v>9500</v>
          </cell>
          <cell r="E1268">
            <v>9545</v>
          </cell>
        </row>
        <row r="1269">
          <cell r="D1269">
            <v>22000</v>
          </cell>
          <cell r="E1269">
            <v>22396</v>
          </cell>
        </row>
        <row r="1270">
          <cell r="D1270">
            <v>12000</v>
          </cell>
          <cell r="E1270">
            <v>14000</v>
          </cell>
        </row>
        <row r="1271">
          <cell r="D1271">
            <v>18800</v>
          </cell>
          <cell r="E1271">
            <v>20426</v>
          </cell>
        </row>
        <row r="1272">
          <cell r="D1272">
            <v>10000</v>
          </cell>
          <cell r="E1272">
            <v>11472</v>
          </cell>
        </row>
        <row r="1273">
          <cell r="D1273">
            <v>7500</v>
          </cell>
          <cell r="E1273">
            <v>7635</v>
          </cell>
        </row>
        <row r="1274">
          <cell r="D1274">
            <v>5000</v>
          </cell>
          <cell r="E1274">
            <v>5300</v>
          </cell>
        </row>
        <row r="1275">
          <cell r="D1275">
            <v>4000</v>
          </cell>
          <cell r="E1275">
            <v>4140</v>
          </cell>
        </row>
        <row r="1276">
          <cell r="D1276">
            <v>25000</v>
          </cell>
          <cell r="E1276">
            <v>38743.839999999997</v>
          </cell>
        </row>
        <row r="1277">
          <cell r="D1277">
            <v>15000</v>
          </cell>
          <cell r="E1277">
            <v>24321.1</v>
          </cell>
        </row>
        <row r="1278">
          <cell r="D1278">
            <v>3000</v>
          </cell>
          <cell r="E1278">
            <v>3132.63</v>
          </cell>
        </row>
        <row r="1279">
          <cell r="D1279">
            <v>15000</v>
          </cell>
          <cell r="E1279">
            <v>15918.65</v>
          </cell>
        </row>
        <row r="1280">
          <cell r="D1280">
            <v>6500</v>
          </cell>
          <cell r="E1280">
            <v>10071</v>
          </cell>
        </row>
        <row r="1281">
          <cell r="D1281">
            <v>12516</v>
          </cell>
          <cell r="E1281">
            <v>13864.17</v>
          </cell>
        </row>
        <row r="1282">
          <cell r="D1282">
            <v>15000</v>
          </cell>
          <cell r="E1282">
            <v>16636.78</v>
          </cell>
        </row>
        <row r="1283">
          <cell r="D1283">
            <v>7000</v>
          </cell>
          <cell r="E1283">
            <v>7750</v>
          </cell>
        </row>
        <row r="1284">
          <cell r="D1284">
            <v>15000</v>
          </cell>
          <cell r="E1284">
            <v>18542</v>
          </cell>
        </row>
        <row r="1285">
          <cell r="D1285">
            <v>1000</v>
          </cell>
          <cell r="E1285">
            <v>2110.5</v>
          </cell>
        </row>
        <row r="1286">
          <cell r="D1286">
            <v>2000</v>
          </cell>
          <cell r="E1286">
            <v>2020</v>
          </cell>
        </row>
        <row r="1287">
          <cell r="D1287">
            <v>2000</v>
          </cell>
          <cell r="E1287">
            <v>2033</v>
          </cell>
        </row>
        <row r="1288">
          <cell r="D1288">
            <v>1500</v>
          </cell>
          <cell r="E1288">
            <v>1625</v>
          </cell>
        </row>
        <row r="1289">
          <cell r="D1289">
            <v>250</v>
          </cell>
          <cell r="E1289">
            <v>605</v>
          </cell>
        </row>
        <row r="1290">
          <cell r="D1290">
            <v>4000</v>
          </cell>
          <cell r="E1290">
            <v>4018</v>
          </cell>
        </row>
        <row r="1291">
          <cell r="D1291">
            <v>1500</v>
          </cell>
          <cell r="E1291">
            <v>1876</v>
          </cell>
        </row>
        <row r="1292">
          <cell r="D1292">
            <v>3500</v>
          </cell>
          <cell r="E1292">
            <v>3800</v>
          </cell>
        </row>
        <row r="1293">
          <cell r="D1293">
            <v>3000</v>
          </cell>
          <cell r="E1293">
            <v>4371</v>
          </cell>
        </row>
        <row r="1294">
          <cell r="D1294">
            <v>1700</v>
          </cell>
          <cell r="E1294">
            <v>1870</v>
          </cell>
        </row>
        <row r="1295">
          <cell r="D1295">
            <v>15000</v>
          </cell>
          <cell r="E1295">
            <v>15335</v>
          </cell>
        </row>
        <row r="1296">
          <cell r="D1296">
            <v>500</v>
          </cell>
          <cell r="E1296">
            <v>610</v>
          </cell>
        </row>
        <row r="1297">
          <cell r="D1297">
            <v>2500</v>
          </cell>
          <cell r="E1297">
            <v>2549</v>
          </cell>
        </row>
        <row r="1298">
          <cell r="D1298">
            <v>850</v>
          </cell>
          <cell r="E1298">
            <v>1200</v>
          </cell>
        </row>
        <row r="1299">
          <cell r="D1299">
            <v>20000</v>
          </cell>
          <cell r="E1299">
            <v>21905</v>
          </cell>
        </row>
        <row r="1300">
          <cell r="D1300">
            <v>2000</v>
          </cell>
          <cell r="E1300">
            <v>2093</v>
          </cell>
        </row>
        <row r="1301">
          <cell r="D1301">
            <v>3500</v>
          </cell>
          <cell r="E1301">
            <v>4340</v>
          </cell>
        </row>
        <row r="1302">
          <cell r="D1302">
            <v>3000</v>
          </cell>
          <cell r="E1302">
            <v>4050</v>
          </cell>
        </row>
        <row r="1303">
          <cell r="D1303">
            <v>2000</v>
          </cell>
          <cell r="E1303">
            <v>2055</v>
          </cell>
        </row>
        <row r="1304">
          <cell r="D1304">
            <v>2500</v>
          </cell>
          <cell r="E1304">
            <v>2500</v>
          </cell>
        </row>
        <row r="1305">
          <cell r="D1305">
            <v>3500</v>
          </cell>
          <cell r="E1305">
            <v>4559.13</v>
          </cell>
        </row>
        <row r="1306">
          <cell r="D1306">
            <v>40000</v>
          </cell>
          <cell r="E1306">
            <v>15851</v>
          </cell>
        </row>
        <row r="1307">
          <cell r="D1307">
            <v>30000</v>
          </cell>
          <cell r="E1307">
            <v>7793</v>
          </cell>
        </row>
        <row r="1308">
          <cell r="D1308">
            <v>110000</v>
          </cell>
          <cell r="E1308">
            <v>71771</v>
          </cell>
        </row>
        <row r="1309">
          <cell r="D1309">
            <v>50000</v>
          </cell>
          <cell r="E1309">
            <v>5757</v>
          </cell>
        </row>
        <row r="1310">
          <cell r="D1310">
            <v>10000</v>
          </cell>
          <cell r="E1310">
            <v>1136</v>
          </cell>
        </row>
        <row r="1311">
          <cell r="D1311">
            <v>11500</v>
          </cell>
          <cell r="E1311">
            <v>12879</v>
          </cell>
        </row>
        <row r="1312">
          <cell r="D1312">
            <v>20000</v>
          </cell>
          <cell r="E1312">
            <v>3100</v>
          </cell>
        </row>
        <row r="1313">
          <cell r="D1313">
            <v>250000</v>
          </cell>
          <cell r="E1313">
            <v>80070</v>
          </cell>
        </row>
        <row r="1314">
          <cell r="D1314">
            <v>4600</v>
          </cell>
          <cell r="E1314">
            <v>28</v>
          </cell>
        </row>
        <row r="1315">
          <cell r="D1315">
            <v>40000</v>
          </cell>
          <cell r="E1315">
            <v>12446</v>
          </cell>
        </row>
        <row r="1316">
          <cell r="D1316">
            <v>180000</v>
          </cell>
          <cell r="E1316">
            <v>2028</v>
          </cell>
        </row>
        <row r="1317">
          <cell r="D1317">
            <v>100000</v>
          </cell>
          <cell r="E1317">
            <v>40404</v>
          </cell>
        </row>
        <row r="1318">
          <cell r="D1318">
            <v>75000</v>
          </cell>
          <cell r="E1318">
            <v>1</v>
          </cell>
        </row>
        <row r="1319">
          <cell r="D1319">
            <v>200000</v>
          </cell>
          <cell r="E1319">
            <v>11467</v>
          </cell>
        </row>
        <row r="1320">
          <cell r="D1320">
            <v>40000</v>
          </cell>
          <cell r="E1320">
            <v>6130</v>
          </cell>
        </row>
        <row r="1321">
          <cell r="D1321">
            <v>5800</v>
          </cell>
          <cell r="E1321">
            <v>876</v>
          </cell>
        </row>
        <row r="1322">
          <cell r="D1322">
            <v>100000</v>
          </cell>
          <cell r="E1322">
            <v>503</v>
          </cell>
        </row>
        <row r="1323">
          <cell r="D1323">
            <v>462000</v>
          </cell>
          <cell r="E1323">
            <v>6019</v>
          </cell>
        </row>
        <row r="1324">
          <cell r="D1324">
            <v>35000</v>
          </cell>
          <cell r="E1324">
            <v>106</v>
          </cell>
        </row>
        <row r="1325">
          <cell r="D1325">
            <v>15000</v>
          </cell>
          <cell r="E1325">
            <v>1332</v>
          </cell>
        </row>
        <row r="1326">
          <cell r="D1326">
            <v>50000</v>
          </cell>
          <cell r="E1326">
            <v>4920</v>
          </cell>
        </row>
        <row r="1327">
          <cell r="D1327">
            <v>20000</v>
          </cell>
          <cell r="E1327">
            <v>486</v>
          </cell>
        </row>
        <row r="1328">
          <cell r="D1328">
            <v>100000</v>
          </cell>
          <cell r="E1328">
            <v>1130</v>
          </cell>
        </row>
        <row r="1329">
          <cell r="D1329">
            <v>48000</v>
          </cell>
          <cell r="E1329">
            <v>1705</v>
          </cell>
        </row>
        <row r="1330">
          <cell r="D1330">
            <v>75000</v>
          </cell>
          <cell r="E1330">
            <v>1748</v>
          </cell>
        </row>
        <row r="1331">
          <cell r="D1331">
            <v>50000</v>
          </cell>
          <cell r="E1331">
            <v>408</v>
          </cell>
        </row>
        <row r="1332">
          <cell r="D1332">
            <v>35000</v>
          </cell>
          <cell r="E1332">
            <v>7873</v>
          </cell>
        </row>
        <row r="1333">
          <cell r="D1333">
            <v>250000</v>
          </cell>
          <cell r="E1333">
            <v>3417</v>
          </cell>
        </row>
        <row r="1334">
          <cell r="D1334">
            <v>10115</v>
          </cell>
          <cell r="E1334">
            <v>0</v>
          </cell>
        </row>
        <row r="1335">
          <cell r="D1335">
            <v>2500</v>
          </cell>
          <cell r="E1335">
            <v>0</v>
          </cell>
        </row>
        <row r="1336">
          <cell r="D1336">
            <v>133000</v>
          </cell>
          <cell r="E1336">
            <v>14303</v>
          </cell>
        </row>
        <row r="1337">
          <cell r="D1337">
            <v>25000</v>
          </cell>
          <cell r="E1337">
            <v>4940</v>
          </cell>
        </row>
        <row r="1338">
          <cell r="D1338">
            <v>100000</v>
          </cell>
          <cell r="E1338">
            <v>84947</v>
          </cell>
        </row>
        <row r="1339">
          <cell r="D1339">
            <v>50000</v>
          </cell>
          <cell r="E1339">
            <v>24691</v>
          </cell>
        </row>
        <row r="1340">
          <cell r="D1340">
            <v>30000</v>
          </cell>
          <cell r="E1340">
            <v>991</v>
          </cell>
        </row>
        <row r="1341">
          <cell r="D1341">
            <v>50000</v>
          </cell>
          <cell r="E1341">
            <v>3317</v>
          </cell>
        </row>
        <row r="1342">
          <cell r="D1342">
            <v>1680</v>
          </cell>
          <cell r="E1342">
            <v>0</v>
          </cell>
        </row>
        <row r="1343">
          <cell r="D1343">
            <v>25000</v>
          </cell>
          <cell r="E1343">
            <v>17590</v>
          </cell>
        </row>
        <row r="1344">
          <cell r="D1344">
            <v>50000</v>
          </cell>
          <cell r="E1344">
            <v>100</v>
          </cell>
        </row>
        <row r="1345">
          <cell r="D1345">
            <v>50000</v>
          </cell>
          <cell r="E1345">
            <v>51149</v>
          </cell>
        </row>
        <row r="1346">
          <cell r="D1346">
            <v>1500</v>
          </cell>
          <cell r="E1346">
            <v>5666</v>
          </cell>
        </row>
        <row r="1347">
          <cell r="D1347">
            <v>300</v>
          </cell>
          <cell r="E1347">
            <v>375</v>
          </cell>
        </row>
        <row r="1348">
          <cell r="D1348">
            <v>4900</v>
          </cell>
          <cell r="E1348">
            <v>7219</v>
          </cell>
        </row>
        <row r="1349">
          <cell r="D1349">
            <v>2500</v>
          </cell>
          <cell r="E1349">
            <v>2555</v>
          </cell>
        </row>
        <row r="1350">
          <cell r="D1350">
            <v>5875</v>
          </cell>
          <cell r="E1350">
            <v>5985</v>
          </cell>
        </row>
        <row r="1351">
          <cell r="D1351">
            <v>5000</v>
          </cell>
          <cell r="E1351">
            <v>10210</v>
          </cell>
        </row>
        <row r="1352">
          <cell r="D1352">
            <v>5000</v>
          </cell>
          <cell r="E1352">
            <v>5202.5</v>
          </cell>
        </row>
        <row r="1353">
          <cell r="D1353">
            <v>20000</v>
          </cell>
          <cell r="E1353">
            <v>20253</v>
          </cell>
        </row>
        <row r="1354">
          <cell r="D1354">
            <v>10000</v>
          </cell>
          <cell r="E1354">
            <v>13614</v>
          </cell>
        </row>
        <row r="1355">
          <cell r="D1355">
            <v>1000</v>
          </cell>
          <cell r="E1355">
            <v>1336</v>
          </cell>
        </row>
        <row r="1356">
          <cell r="D1356">
            <v>1200</v>
          </cell>
          <cell r="E1356">
            <v>1563</v>
          </cell>
        </row>
        <row r="1357">
          <cell r="D1357">
            <v>2500</v>
          </cell>
          <cell r="E1357">
            <v>3067</v>
          </cell>
        </row>
        <row r="1358">
          <cell r="D1358">
            <v>3400</v>
          </cell>
          <cell r="E1358">
            <v>6215.56</v>
          </cell>
        </row>
        <row r="1359">
          <cell r="D1359">
            <v>2000</v>
          </cell>
          <cell r="E1359">
            <v>2506</v>
          </cell>
        </row>
        <row r="1360">
          <cell r="D1360">
            <v>3000</v>
          </cell>
          <cell r="E1360">
            <v>3350</v>
          </cell>
        </row>
        <row r="1361">
          <cell r="D1361">
            <v>660</v>
          </cell>
          <cell r="E1361">
            <v>764</v>
          </cell>
        </row>
        <row r="1362">
          <cell r="D1362">
            <v>1500</v>
          </cell>
          <cell r="E1362">
            <v>2598</v>
          </cell>
        </row>
        <row r="1363">
          <cell r="D1363">
            <v>6000</v>
          </cell>
          <cell r="E1363">
            <v>7559</v>
          </cell>
        </row>
        <row r="1364">
          <cell r="D1364">
            <v>1000</v>
          </cell>
          <cell r="E1364">
            <v>1091</v>
          </cell>
        </row>
        <row r="1365">
          <cell r="D1365">
            <v>200</v>
          </cell>
          <cell r="E1365">
            <v>200</v>
          </cell>
        </row>
        <row r="1366">
          <cell r="D1366">
            <v>42000</v>
          </cell>
          <cell r="E1366">
            <v>49830</v>
          </cell>
        </row>
        <row r="1367">
          <cell r="D1367">
            <v>7500</v>
          </cell>
          <cell r="E1367">
            <v>7520</v>
          </cell>
        </row>
        <row r="1368">
          <cell r="D1368">
            <v>7500</v>
          </cell>
          <cell r="E1368">
            <v>9486.69</v>
          </cell>
        </row>
        <row r="1369">
          <cell r="D1369">
            <v>5000</v>
          </cell>
          <cell r="E1369">
            <v>5713</v>
          </cell>
        </row>
        <row r="1370">
          <cell r="D1370">
            <v>5000</v>
          </cell>
          <cell r="E1370">
            <v>5535</v>
          </cell>
        </row>
        <row r="1371">
          <cell r="D1371">
            <v>32360</v>
          </cell>
          <cell r="E1371">
            <v>34090.629999999997</v>
          </cell>
        </row>
        <row r="1372">
          <cell r="D1372">
            <v>1500</v>
          </cell>
          <cell r="E1372">
            <v>1555</v>
          </cell>
        </row>
        <row r="1373">
          <cell r="D1373">
            <v>6999</v>
          </cell>
          <cell r="E1373">
            <v>7495</v>
          </cell>
        </row>
        <row r="1374">
          <cell r="D1374">
            <v>500</v>
          </cell>
          <cell r="E1374">
            <v>620</v>
          </cell>
        </row>
        <row r="1375">
          <cell r="D1375">
            <v>10000</v>
          </cell>
          <cell r="E1375">
            <v>10501</v>
          </cell>
        </row>
        <row r="1376">
          <cell r="D1376">
            <v>1500</v>
          </cell>
          <cell r="E1376">
            <v>2842</v>
          </cell>
        </row>
        <row r="1377">
          <cell r="D1377">
            <v>4000</v>
          </cell>
          <cell r="E1377">
            <v>6853</v>
          </cell>
        </row>
        <row r="1378">
          <cell r="D1378">
            <v>3700</v>
          </cell>
          <cell r="E1378">
            <v>9342</v>
          </cell>
        </row>
        <row r="1379">
          <cell r="D1379">
            <v>1300</v>
          </cell>
          <cell r="E1379">
            <v>1510</v>
          </cell>
        </row>
        <row r="1380">
          <cell r="D1380">
            <v>2000</v>
          </cell>
          <cell r="E1380">
            <v>4067</v>
          </cell>
        </row>
        <row r="1381">
          <cell r="D1381">
            <v>10000</v>
          </cell>
          <cell r="E1381">
            <v>11160</v>
          </cell>
        </row>
        <row r="1382">
          <cell r="D1382">
            <v>25</v>
          </cell>
          <cell r="E1382">
            <v>106</v>
          </cell>
        </row>
        <row r="1383">
          <cell r="D1383">
            <v>5000</v>
          </cell>
          <cell r="E1383">
            <v>5355</v>
          </cell>
        </row>
        <row r="1384">
          <cell r="D1384">
            <v>8000</v>
          </cell>
          <cell r="E1384">
            <v>8349</v>
          </cell>
        </row>
        <row r="1385">
          <cell r="D1385">
            <v>2200</v>
          </cell>
          <cell r="E1385">
            <v>4673</v>
          </cell>
        </row>
        <row r="1386">
          <cell r="D1386">
            <v>3500</v>
          </cell>
          <cell r="E1386">
            <v>4343</v>
          </cell>
        </row>
        <row r="1387">
          <cell r="D1387">
            <v>8000</v>
          </cell>
          <cell r="E1387">
            <v>8832.49</v>
          </cell>
        </row>
        <row r="1388">
          <cell r="D1388">
            <v>400</v>
          </cell>
          <cell r="E1388">
            <v>875</v>
          </cell>
        </row>
        <row r="1389">
          <cell r="D1389">
            <v>4000</v>
          </cell>
          <cell r="E1389">
            <v>5465</v>
          </cell>
        </row>
        <row r="1390">
          <cell r="D1390">
            <v>5000</v>
          </cell>
          <cell r="E1390">
            <v>6740.37</v>
          </cell>
        </row>
        <row r="1391">
          <cell r="D1391">
            <v>500</v>
          </cell>
          <cell r="E1391">
            <v>727</v>
          </cell>
        </row>
        <row r="1392">
          <cell r="D1392">
            <v>2800</v>
          </cell>
          <cell r="E1392">
            <v>3055</v>
          </cell>
        </row>
        <row r="1393">
          <cell r="D1393">
            <v>500</v>
          </cell>
          <cell r="E1393">
            <v>551</v>
          </cell>
        </row>
        <row r="1394">
          <cell r="D1394">
            <v>2500</v>
          </cell>
          <cell r="E1394">
            <v>2841</v>
          </cell>
        </row>
        <row r="1395">
          <cell r="D1395">
            <v>10000</v>
          </cell>
          <cell r="E1395">
            <v>10235</v>
          </cell>
        </row>
        <row r="1396">
          <cell r="D1396">
            <v>750</v>
          </cell>
          <cell r="E1396">
            <v>916</v>
          </cell>
        </row>
        <row r="1397">
          <cell r="D1397">
            <v>3500</v>
          </cell>
          <cell r="E1397">
            <v>3916</v>
          </cell>
        </row>
        <row r="1398">
          <cell r="D1398">
            <v>6000</v>
          </cell>
          <cell r="E1398">
            <v>6438</v>
          </cell>
        </row>
        <row r="1399">
          <cell r="D1399">
            <v>10000</v>
          </cell>
          <cell r="E1399">
            <v>11385</v>
          </cell>
        </row>
        <row r="1400">
          <cell r="D1400">
            <v>4400</v>
          </cell>
          <cell r="E1400">
            <v>4826</v>
          </cell>
        </row>
        <row r="1401">
          <cell r="D1401">
            <v>9000</v>
          </cell>
          <cell r="E1401">
            <v>11353</v>
          </cell>
        </row>
        <row r="1402">
          <cell r="D1402">
            <v>350</v>
          </cell>
          <cell r="E1402">
            <v>586</v>
          </cell>
        </row>
        <row r="1403">
          <cell r="D1403">
            <v>2500</v>
          </cell>
          <cell r="E1403">
            <v>12413</v>
          </cell>
        </row>
        <row r="1404">
          <cell r="D1404">
            <v>2500</v>
          </cell>
          <cell r="E1404">
            <v>2729</v>
          </cell>
        </row>
        <row r="1405">
          <cell r="D1405">
            <v>4000</v>
          </cell>
          <cell r="E1405">
            <v>4103</v>
          </cell>
        </row>
        <row r="1406">
          <cell r="D1406">
            <v>14500</v>
          </cell>
          <cell r="E1406">
            <v>241</v>
          </cell>
        </row>
        <row r="1407">
          <cell r="D1407">
            <v>25000</v>
          </cell>
          <cell r="E1407">
            <v>105</v>
          </cell>
        </row>
        <row r="1408">
          <cell r="D1408">
            <v>12000</v>
          </cell>
          <cell r="E1408">
            <v>15</v>
          </cell>
        </row>
        <row r="1409">
          <cell r="D1409">
            <v>3000</v>
          </cell>
          <cell r="E1409">
            <v>15</v>
          </cell>
        </row>
        <row r="1410">
          <cell r="D1410">
            <v>1000</v>
          </cell>
          <cell r="E1410">
            <v>72</v>
          </cell>
        </row>
        <row r="1411">
          <cell r="D1411">
            <v>4000</v>
          </cell>
          <cell r="E1411">
            <v>0</v>
          </cell>
        </row>
        <row r="1412">
          <cell r="D1412">
            <v>6000</v>
          </cell>
          <cell r="E1412">
            <v>1</v>
          </cell>
        </row>
        <row r="1413">
          <cell r="D1413">
            <v>3000</v>
          </cell>
          <cell r="E1413">
            <v>7</v>
          </cell>
        </row>
        <row r="1414">
          <cell r="D1414">
            <v>7000</v>
          </cell>
          <cell r="E1414">
            <v>320</v>
          </cell>
        </row>
        <row r="1415">
          <cell r="D1415">
            <v>2000</v>
          </cell>
          <cell r="E1415">
            <v>100</v>
          </cell>
        </row>
        <row r="1416">
          <cell r="D1416">
            <v>500</v>
          </cell>
          <cell r="E1416">
            <v>1</v>
          </cell>
        </row>
        <row r="1417">
          <cell r="D1417">
            <v>4400</v>
          </cell>
          <cell r="E1417">
            <v>800</v>
          </cell>
        </row>
        <row r="1418">
          <cell r="D1418">
            <v>50000</v>
          </cell>
          <cell r="E1418">
            <v>0</v>
          </cell>
        </row>
        <row r="1419">
          <cell r="D1419">
            <v>4500</v>
          </cell>
          <cell r="E1419">
            <v>55</v>
          </cell>
        </row>
        <row r="1420">
          <cell r="D1420">
            <v>3000</v>
          </cell>
          <cell r="E1420">
            <v>6</v>
          </cell>
        </row>
        <row r="1421">
          <cell r="D1421">
            <v>6300</v>
          </cell>
          <cell r="E1421">
            <v>445</v>
          </cell>
        </row>
        <row r="1422">
          <cell r="D1422">
            <v>110</v>
          </cell>
          <cell r="E1422">
            <v>3</v>
          </cell>
        </row>
        <row r="1423">
          <cell r="D1423">
            <v>200000</v>
          </cell>
          <cell r="E1423">
            <v>200</v>
          </cell>
        </row>
        <row r="1424">
          <cell r="D1424">
            <v>25000</v>
          </cell>
          <cell r="E1424">
            <v>26</v>
          </cell>
        </row>
        <row r="1425">
          <cell r="D1425">
            <v>30000</v>
          </cell>
          <cell r="E1425">
            <v>100</v>
          </cell>
        </row>
        <row r="1426">
          <cell r="D1426">
            <v>7500</v>
          </cell>
          <cell r="E1426">
            <v>1527</v>
          </cell>
        </row>
        <row r="1427">
          <cell r="D1427">
            <v>13000</v>
          </cell>
          <cell r="E1427">
            <v>0</v>
          </cell>
        </row>
        <row r="1428">
          <cell r="D1428">
            <v>1000</v>
          </cell>
          <cell r="E1428">
            <v>0</v>
          </cell>
        </row>
        <row r="1429">
          <cell r="D1429">
            <v>5000</v>
          </cell>
          <cell r="E1429">
            <v>419</v>
          </cell>
        </row>
        <row r="1430">
          <cell r="D1430">
            <v>1000</v>
          </cell>
          <cell r="E1430">
            <v>45</v>
          </cell>
        </row>
        <row r="1431">
          <cell r="D1431">
            <v>10000</v>
          </cell>
          <cell r="E1431">
            <v>0</v>
          </cell>
        </row>
        <row r="1432">
          <cell r="D1432">
            <v>5000</v>
          </cell>
          <cell r="E1432">
            <v>403</v>
          </cell>
        </row>
        <row r="1433">
          <cell r="D1433">
            <v>17000</v>
          </cell>
          <cell r="E1433">
            <v>5431</v>
          </cell>
        </row>
        <row r="1434">
          <cell r="D1434">
            <v>40000</v>
          </cell>
          <cell r="E1434">
            <v>0</v>
          </cell>
        </row>
        <row r="1435">
          <cell r="D1435">
            <v>12000</v>
          </cell>
          <cell r="E1435">
            <v>805</v>
          </cell>
        </row>
        <row r="1436">
          <cell r="D1436">
            <v>82000</v>
          </cell>
          <cell r="E1436">
            <v>8190</v>
          </cell>
        </row>
        <row r="1437">
          <cell r="D1437">
            <v>15000</v>
          </cell>
          <cell r="E1437">
            <v>15</v>
          </cell>
        </row>
        <row r="1438">
          <cell r="D1438">
            <v>10000</v>
          </cell>
          <cell r="E1438">
            <v>77</v>
          </cell>
        </row>
        <row r="1439">
          <cell r="D1439">
            <v>3000</v>
          </cell>
          <cell r="E1439">
            <v>807</v>
          </cell>
        </row>
        <row r="1440">
          <cell r="D1440">
            <v>20000</v>
          </cell>
          <cell r="E1440">
            <v>600</v>
          </cell>
        </row>
        <row r="1441">
          <cell r="D1441">
            <v>2725</v>
          </cell>
          <cell r="E1441">
            <v>180</v>
          </cell>
        </row>
        <row r="1442">
          <cell r="D1442">
            <v>13000</v>
          </cell>
          <cell r="E1442">
            <v>1</v>
          </cell>
        </row>
        <row r="1443">
          <cell r="D1443">
            <v>180000</v>
          </cell>
          <cell r="E1443">
            <v>2020</v>
          </cell>
        </row>
        <row r="1444">
          <cell r="D1444">
            <v>1500</v>
          </cell>
          <cell r="E1444">
            <v>0</v>
          </cell>
        </row>
        <row r="1445">
          <cell r="D1445">
            <v>13000</v>
          </cell>
          <cell r="E1445">
            <v>0</v>
          </cell>
        </row>
        <row r="1446">
          <cell r="D1446">
            <v>4950</v>
          </cell>
          <cell r="E1446">
            <v>0</v>
          </cell>
        </row>
        <row r="1447">
          <cell r="D1447">
            <v>130000</v>
          </cell>
          <cell r="E1447">
            <v>0</v>
          </cell>
        </row>
        <row r="1448">
          <cell r="D1448">
            <v>900</v>
          </cell>
          <cell r="E1448">
            <v>0</v>
          </cell>
        </row>
        <row r="1449">
          <cell r="D1449">
            <v>500000</v>
          </cell>
          <cell r="E1449">
            <v>75</v>
          </cell>
        </row>
        <row r="1450">
          <cell r="D1450">
            <v>200000</v>
          </cell>
          <cell r="E1450">
            <v>0</v>
          </cell>
        </row>
        <row r="1451">
          <cell r="D1451">
            <v>8888</v>
          </cell>
          <cell r="E1451">
            <v>0</v>
          </cell>
        </row>
        <row r="1452">
          <cell r="D1452">
            <v>100000</v>
          </cell>
          <cell r="E1452">
            <v>1</v>
          </cell>
        </row>
        <row r="1453">
          <cell r="D1453">
            <v>18950</v>
          </cell>
          <cell r="E1453">
            <v>2</v>
          </cell>
        </row>
        <row r="1454">
          <cell r="D1454">
            <v>14000</v>
          </cell>
          <cell r="E1454">
            <v>0</v>
          </cell>
        </row>
        <row r="1455">
          <cell r="D1455">
            <v>25000</v>
          </cell>
          <cell r="E1455">
            <v>0</v>
          </cell>
        </row>
        <row r="1456">
          <cell r="D1456">
            <v>1750</v>
          </cell>
          <cell r="E1456">
            <v>15</v>
          </cell>
        </row>
        <row r="1457">
          <cell r="D1457">
            <v>15000</v>
          </cell>
          <cell r="E1457">
            <v>1575</v>
          </cell>
        </row>
        <row r="1458">
          <cell r="D1458">
            <v>5000</v>
          </cell>
          <cell r="E1458">
            <v>145</v>
          </cell>
        </row>
        <row r="1459">
          <cell r="D1459">
            <v>6000</v>
          </cell>
          <cell r="E1459">
            <v>0</v>
          </cell>
        </row>
        <row r="1460">
          <cell r="D1460">
            <v>5000</v>
          </cell>
          <cell r="E1460">
            <v>0</v>
          </cell>
        </row>
        <row r="1461">
          <cell r="D1461">
            <v>37000</v>
          </cell>
          <cell r="E1461">
            <v>0</v>
          </cell>
        </row>
        <row r="1462">
          <cell r="D1462">
            <v>25000000</v>
          </cell>
          <cell r="E1462">
            <v>0</v>
          </cell>
        </row>
        <row r="1463">
          <cell r="D1463">
            <v>15000</v>
          </cell>
          <cell r="E1463">
            <v>15186.69</v>
          </cell>
        </row>
        <row r="1464">
          <cell r="D1464">
            <v>4000</v>
          </cell>
          <cell r="E1464">
            <v>4340.7</v>
          </cell>
        </row>
        <row r="1465">
          <cell r="D1465">
            <v>600</v>
          </cell>
          <cell r="E1465">
            <v>886</v>
          </cell>
        </row>
        <row r="1466">
          <cell r="D1466">
            <v>5000</v>
          </cell>
          <cell r="E1466">
            <v>8160</v>
          </cell>
        </row>
        <row r="1467">
          <cell r="D1467">
            <v>30000</v>
          </cell>
          <cell r="E1467">
            <v>136924.35</v>
          </cell>
        </row>
        <row r="1468">
          <cell r="D1468">
            <v>16000</v>
          </cell>
          <cell r="E1468">
            <v>17260.37</v>
          </cell>
        </row>
        <row r="1469">
          <cell r="D1469">
            <v>40000</v>
          </cell>
          <cell r="E1469">
            <v>46032</v>
          </cell>
        </row>
        <row r="1470">
          <cell r="D1470">
            <v>9500</v>
          </cell>
          <cell r="E1470">
            <v>9725</v>
          </cell>
        </row>
        <row r="1471">
          <cell r="D1471">
            <v>44250</v>
          </cell>
          <cell r="E1471">
            <v>47978</v>
          </cell>
        </row>
        <row r="1472">
          <cell r="D1472">
            <v>1500</v>
          </cell>
          <cell r="E1472">
            <v>1877</v>
          </cell>
        </row>
        <row r="1473">
          <cell r="D1473">
            <v>32000</v>
          </cell>
          <cell r="E1473">
            <v>33229</v>
          </cell>
        </row>
        <row r="1474">
          <cell r="D1474">
            <v>25000</v>
          </cell>
          <cell r="E1474">
            <v>34676</v>
          </cell>
        </row>
        <row r="1475">
          <cell r="D1475">
            <v>1500</v>
          </cell>
          <cell r="E1475">
            <v>1807.74</v>
          </cell>
        </row>
        <row r="1476">
          <cell r="D1476">
            <v>3000</v>
          </cell>
          <cell r="E1476">
            <v>3368</v>
          </cell>
        </row>
        <row r="1477">
          <cell r="D1477">
            <v>15000</v>
          </cell>
          <cell r="E1477">
            <v>28300.45</v>
          </cell>
        </row>
        <row r="1478">
          <cell r="D1478">
            <v>6000</v>
          </cell>
          <cell r="E1478">
            <v>39693.279999999999</v>
          </cell>
        </row>
        <row r="1479">
          <cell r="D1479">
            <v>30000</v>
          </cell>
          <cell r="E1479">
            <v>33393</v>
          </cell>
        </row>
        <row r="1480">
          <cell r="D1480">
            <v>50000</v>
          </cell>
          <cell r="E1480">
            <v>590807.11</v>
          </cell>
        </row>
        <row r="1481">
          <cell r="D1481">
            <v>1600</v>
          </cell>
          <cell r="E1481">
            <v>2198</v>
          </cell>
        </row>
        <row r="1482">
          <cell r="D1482">
            <v>50000</v>
          </cell>
          <cell r="E1482">
            <v>58520.2</v>
          </cell>
        </row>
        <row r="1483">
          <cell r="D1483">
            <v>5000</v>
          </cell>
          <cell r="E1483">
            <v>105</v>
          </cell>
        </row>
        <row r="1484">
          <cell r="D1484">
            <v>5000</v>
          </cell>
          <cell r="E1484">
            <v>5</v>
          </cell>
        </row>
        <row r="1485">
          <cell r="D1485">
            <v>7000</v>
          </cell>
          <cell r="E1485">
            <v>50</v>
          </cell>
        </row>
        <row r="1486">
          <cell r="D1486">
            <v>2000</v>
          </cell>
          <cell r="E1486">
            <v>0</v>
          </cell>
        </row>
        <row r="1487">
          <cell r="D1487">
            <v>6700</v>
          </cell>
          <cell r="E1487">
            <v>150</v>
          </cell>
        </row>
        <row r="1488">
          <cell r="D1488">
            <v>20000</v>
          </cell>
          <cell r="E1488">
            <v>48</v>
          </cell>
        </row>
        <row r="1489">
          <cell r="D1489">
            <v>10000</v>
          </cell>
          <cell r="E1489">
            <v>0</v>
          </cell>
        </row>
        <row r="1490">
          <cell r="D1490">
            <v>15000</v>
          </cell>
          <cell r="E1490">
            <v>360</v>
          </cell>
        </row>
        <row r="1491">
          <cell r="D1491">
            <v>5000</v>
          </cell>
          <cell r="E1491">
            <v>0</v>
          </cell>
        </row>
        <row r="1492">
          <cell r="D1492">
            <v>2900</v>
          </cell>
          <cell r="E1492">
            <v>895</v>
          </cell>
        </row>
        <row r="1493">
          <cell r="D1493">
            <v>1200</v>
          </cell>
          <cell r="E1493">
            <v>100</v>
          </cell>
        </row>
        <row r="1494">
          <cell r="D1494">
            <v>4000</v>
          </cell>
          <cell r="E1494">
            <v>30</v>
          </cell>
        </row>
        <row r="1495">
          <cell r="D1495">
            <v>2400</v>
          </cell>
          <cell r="E1495">
            <v>0</v>
          </cell>
        </row>
        <row r="1496">
          <cell r="D1496">
            <v>5000</v>
          </cell>
          <cell r="E1496">
            <v>445</v>
          </cell>
        </row>
        <row r="1497">
          <cell r="D1497">
            <v>2000</v>
          </cell>
          <cell r="E1497">
            <v>0</v>
          </cell>
        </row>
        <row r="1498">
          <cell r="D1498">
            <v>1500</v>
          </cell>
          <cell r="E1498">
            <v>0</v>
          </cell>
        </row>
        <row r="1499">
          <cell r="D1499">
            <v>15000</v>
          </cell>
          <cell r="E1499">
            <v>1</v>
          </cell>
        </row>
        <row r="1500">
          <cell r="D1500">
            <v>3000</v>
          </cell>
          <cell r="E1500">
            <v>57</v>
          </cell>
        </row>
        <row r="1501">
          <cell r="D1501">
            <v>2000</v>
          </cell>
          <cell r="E1501">
            <v>5</v>
          </cell>
        </row>
        <row r="1502">
          <cell r="D1502">
            <v>2800</v>
          </cell>
          <cell r="E1502">
            <v>701</v>
          </cell>
        </row>
        <row r="1503">
          <cell r="D1503">
            <v>52000</v>
          </cell>
          <cell r="E1503">
            <v>86492</v>
          </cell>
        </row>
        <row r="1504">
          <cell r="D1504">
            <v>22000</v>
          </cell>
          <cell r="E1504">
            <v>22318</v>
          </cell>
        </row>
        <row r="1505">
          <cell r="D1505">
            <v>3750</v>
          </cell>
          <cell r="E1505">
            <v>4045.93</v>
          </cell>
        </row>
        <row r="1506">
          <cell r="D1506">
            <v>6500</v>
          </cell>
          <cell r="E1506">
            <v>18066</v>
          </cell>
        </row>
        <row r="1507">
          <cell r="D1507">
            <v>16000</v>
          </cell>
          <cell r="E1507">
            <v>16573</v>
          </cell>
        </row>
        <row r="1508">
          <cell r="D1508">
            <v>1500</v>
          </cell>
          <cell r="E1508">
            <v>1671</v>
          </cell>
        </row>
        <row r="1509">
          <cell r="D1509">
            <v>1200</v>
          </cell>
          <cell r="E1509">
            <v>2580</v>
          </cell>
        </row>
        <row r="1510">
          <cell r="D1510">
            <v>18500</v>
          </cell>
          <cell r="E1510">
            <v>20491</v>
          </cell>
        </row>
        <row r="1511">
          <cell r="D1511">
            <v>17500</v>
          </cell>
          <cell r="E1511">
            <v>21637.22</v>
          </cell>
        </row>
        <row r="1512">
          <cell r="D1512">
            <v>16000</v>
          </cell>
          <cell r="E1512">
            <v>16165.6</v>
          </cell>
        </row>
        <row r="1513">
          <cell r="D1513">
            <v>14000</v>
          </cell>
          <cell r="E1513">
            <v>15651</v>
          </cell>
        </row>
        <row r="1514">
          <cell r="D1514">
            <v>3500</v>
          </cell>
          <cell r="E1514">
            <v>19557</v>
          </cell>
        </row>
        <row r="1515">
          <cell r="D1515">
            <v>8000</v>
          </cell>
          <cell r="E1515">
            <v>12001.5</v>
          </cell>
        </row>
        <row r="1516">
          <cell r="D1516">
            <v>25000</v>
          </cell>
          <cell r="E1516">
            <v>26619</v>
          </cell>
        </row>
        <row r="1517">
          <cell r="D1517">
            <v>300000</v>
          </cell>
          <cell r="E1517">
            <v>471567</v>
          </cell>
        </row>
        <row r="1518">
          <cell r="D1518">
            <v>17000</v>
          </cell>
          <cell r="E1518">
            <v>18472</v>
          </cell>
        </row>
        <row r="1519">
          <cell r="D1519">
            <v>15000</v>
          </cell>
          <cell r="E1519">
            <v>24297</v>
          </cell>
        </row>
        <row r="1520">
          <cell r="D1520">
            <v>15000</v>
          </cell>
          <cell r="E1520">
            <v>30805</v>
          </cell>
        </row>
        <row r="1521">
          <cell r="D1521">
            <v>9000</v>
          </cell>
          <cell r="E1521">
            <v>9302.75</v>
          </cell>
        </row>
        <row r="1522">
          <cell r="D1522">
            <v>18000</v>
          </cell>
          <cell r="E1522">
            <v>18625</v>
          </cell>
        </row>
        <row r="1523">
          <cell r="D1523">
            <v>37500</v>
          </cell>
          <cell r="E1523">
            <v>40055</v>
          </cell>
        </row>
        <row r="1524">
          <cell r="D1524">
            <v>43500</v>
          </cell>
          <cell r="E1524">
            <v>60450.1</v>
          </cell>
        </row>
        <row r="1525">
          <cell r="D1525">
            <v>18500</v>
          </cell>
          <cell r="E1525">
            <v>23096</v>
          </cell>
        </row>
        <row r="1526">
          <cell r="D1526">
            <v>3000</v>
          </cell>
          <cell r="E1526">
            <v>6210</v>
          </cell>
        </row>
        <row r="1527">
          <cell r="D1527">
            <v>2600</v>
          </cell>
          <cell r="E1527">
            <v>4524.1499999999996</v>
          </cell>
        </row>
        <row r="1528">
          <cell r="D1528">
            <v>23000</v>
          </cell>
          <cell r="E1528">
            <v>27675</v>
          </cell>
        </row>
        <row r="1529">
          <cell r="D1529">
            <v>3500</v>
          </cell>
          <cell r="E1529">
            <v>3865.55</v>
          </cell>
        </row>
        <row r="1530">
          <cell r="D1530">
            <v>3000</v>
          </cell>
          <cell r="E1530">
            <v>8447</v>
          </cell>
        </row>
        <row r="1531">
          <cell r="D1531">
            <v>19000</v>
          </cell>
          <cell r="E1531">
            <v>19129</v>
          </cell>
        </row>
        <row r="1532">
          <cell r="D1532">
            <v>35000</v>
          </cell>
          <cell r="E1532">
            <v>47189</v>
          </cell>
        </row>
        <row r="1533">
          <cell r="D1533">
            <v>2350</v>
          </cell>
          <cell r="E1533">
            <v>4135</v>
          </cell>
        </row>
        <row r="1534">
          <cell r="D1534">
            <v>5000</v>
          </cell>
          <cell r="E1534">
            <v>24201</v>
          </cell>
        </row>
        <row r="1535">
          <cell r="D1535">
            <v>45000</v>
          </cell>
          <cell r="E1535">
            <v>65313</v>
          </cell>
        </row>
        <row r="1536">
          <cell r="D1536">
            <v>7500</v>
          </cell>
          <cell r="E1536">
            <v>31330</v>
          </cell>
        </row>
        <row r="1537">
          <cell r="D1537">
            <v>4000</v>
          </cell>
          <cell r="E1537">
            <v>5297</v>
          </cell>
        </row>
        <row r="1538">
          <cell r="D1538">
            <v>12000</v>
          </cell>
          <cell r="E1538">
            <v>30037.01</v>
          </cell>
        </row>
        <row r="1539">
          <cell r="D1539">
            <v>12000</v>
          </cell>
          <cell r="E1539">
            <v>21588</v>
          </cell>
        </row>
        <row r="1540">
          <cell r="D1540">
            <v>7000</v>
          </cell>
          <cell r="E1540">
            <v>7184</v>
          </cell>
        </row>
        <row r="1541">
          <cell r="D1541">
            <v>20000</v>
          </cell>
          <cell r="E1541">
            <v>27197.22</v>
          </cell>
        </row>
        <row r="1542">
          <cell r="D1542">
            <v>15000</v>
          </cell>
          <cell r="E1542">
            <v>17680</v>
          </cell>
        </row>
        <row r="1543">
          <cell r="D1543">
            <v>18000</v>
          </cell>
          <cell r="E1543">
            <v>6</v>
          </cell>
        </row>
        <row r="1544">
          <cell r="D1544">
            <v>500</v>
          </cell>
          <cell r="E1544">
            <v>20</v>
          </cell>
        </row>
        <row r="1545">
          <cell r="D1545">
            <v>2250</v>
          </cell>
          <cell r="E1545">
            <v>10</v>
          </cell>
        </row>
        <row r="1546">
          <cell r="D1546">
            <v>1000</v>
          </cell>
          <cell r="E1546">
            <v>0</v>
          </cell>
        </row>
        <row r="1547">
          <cell r="D1547">
            <v>3000</v>
          </cell>
          <cell r="E1547">
            <v>1</v>
          </cell>
        </row>
        <row r="1548">
          <cell r="D1548">
            <v>1000</v>
          </cell>
          <cell r="E1548">
            <v>289</v>
          </cell>
        </row>
        <row r="1549">
          <cell r="D1549">
            <v>20</v>
          </cell>
          <cell r="E1549">
            <v>0</v>
          </cell>
        </row>
        <row r="1550">
          <cell r="D1550">
            <v>700</v>
          </cell>
          <cell r="E1550">
            <v>60</v>
          </cell>
        </row>
        <row r="1551">
          <cell r="D1551">
            <v>500</v>
          </cell>
          <cell r="E1551">
            <v>170</v>
          </cell>
        </row>
        <row r="1552">
          <cell r="D1552">
            <v>750</v>
          </cell>
          <cell r="E1552">
            <v>101</v>
          </cell>
        </row>
        <row r="1553">
          <cell r="D1553">
            <v>3500</v>
          </cell>
          <cell r="E1553">
            <v>0</v>
          </cell>
        </row>
        <row r="1554">
          <cell r="D1554">
            <v>4300</v>
          </cell>
          <cell r="E1554">
            <v>2115</v>
          </cell>
        </row>
        <row r="1555">
          <cell r="D1555">
            <v>6000</v>
          </cell>
          <cell r="E1555">
            <v>0</v>
          </cell>
        </row>
        <row r="1556">
          <cell r="D1556">
            <v>20000</v>
          </cell>
          <cell r="E1556">
            <v>0</v>
          </cell>
        </row>
        <row r="1557">
          <cell r="D1557">
            <v>750</v>
          </cell>
          <cell r="E1557">
            <v>0</v>
          </cell>
        </row>
        <row r="1558">
          <cell r="D1558">
            <v>1500</v>
          </cell>
          <cell r="E1558">
            <v>677</v>
          </cell>
        </row>
        <row r="1559">
          <cell r="D1559">
            <v>2500</v>
          </cell>
          <cell r="E1559">
            <v>100</v>
          </cell>
        </row>
        <row r="1560">
          <cell r="D1560">
            <v>750</v>
          </cell>
          <cell r="E1560">
            <v>35</v>
          </cell>
        </row>
        <row r="1561">
          <cell r="D1561">
            <v>15000</v>
          </cell>
          <cell r="E1561">
            <v>50</v>
          </cell>
        </row>
        <row r="1562">
          <cell r="D1562">
            <v>2500</v>
          </cell>
          <cell r="E1562">
            <v>94</v>
          </cell>
        </row>
        <row r="1563">
          <cell r="D1563">
            <v>10000</v>
          </cell>
          <cell r="E1563">
            <v>67</v>
          </cell>
        </row>
        <row r="1564">
          <cell r="D1564">
            <v>4000</v>
          </cell>
          <cell r="E1564">
            <v>0</v>
          </cell>
        </row>
        <row r="1565">
          <cell r="D1565">
            <v>6000</v>
          </cell>
          <cell r="E1565">
            <v>85</v>
          </cell>
        </row>
        <row r="1566">
          <cell r="D1566">
            <v>10000</v>
          </cell>
          <cell r="E1566">
            <v>10</v>
          </cell>
        </row>
        <row r="1567">
          <cell r="D1567">
            <v>4000</v>
          </cell>
          <cell r="E1567">
            <v>100</v>
          </cell>
        </row>
        <row r="1568">
          <cell r="D1568">
            <v>30000</v>
          </cell>
          <cell r="E1568">
            <v>6375</v>
          </cell>
        </row>
        <row r="1569">
          <cell r="D1569">
            <v>8500</v>
          </cell>
          <cell r="E1569">
            <v>350</v>
          </cell>
        </row>
        <row r="1570">
          <cell r="D1570">
            <v>25000</v>
          </cell>
          <cell r="E1570">
            <v>3410</v>
          </cell>
        </row>
        <row r="1571">
          <cell r="D1571">
            <v>30000</v>
          </cell>
          <cell r="E1571">
            <v>0</v>
          </cell>
        </row>
        <row r="1572">
          <cell r="D1572">
            <v>6000</v>
          </cell>
          <cell r="E1572">
            <v>2484</v>
          </cell>
        </row>
        <row r="1573">
          <cell r="D1573">
            <v>12100</v>
          </cell>
          <cell r="E1573">
            <v>80</v>
          </cell>
        </row>
        <row r="1574">
          <cell r="D1574">
            <v>2500</v>
          </cell>
          <cell r="E1574">
            <v>125</v>
          </cell>
        </row>
        <row r="1575">
          <cell r="D1575">
            <v>9000</v>
          </cell>
          <cell r="E1575">
            <v>223</v>
          </cell>
        </row>
        <row r="1576">
          <cell r="D1576">
            <v>10000</v>
          </cell>
          <cell r="E1576">
            <v>506</v>
          </cell>
        </row>
        <row r="1577">
          <cell r="D1577">
            <v>10000</v>
          </cell>
          <cell r="E1577">
            <v>2291</v>
          </cell>
        </row>
        <row r="1578">
          <cell r="D1578">
            <v>5000</v>
          </cell>
          <cell r="E1578">
            <v>650</v>
          </cell>
        </row>
        <row r="1579">
          <cell r="D1579">
            <v>10000</v>
          </cell>
          <cell r="E1579">
            <v>55</v>
          </cell>
        </row>
        <row r="1580">
          <cell r="D1580">
            <v>1897</v>
          </cell>
          <cell r="E1580">
            <v>205</v>
          </cell>
        </row>
        <row r="1581">
          <cell r="D1581">
            <v>3333</v>
          </cell>
          <cell r="E1581">
            <v>28</v>
          </cell>
        </row>
        <row r="1582">
          <cell r="D1582">
            <v>1750</v>
          </cell>
          <cell r="E1582">
            <v>0</v>
          </cell>
        </row>
        <row r="1583">
          <cell r="D1583">
            <v>1000</v>
          </cell>
          <cell r="E1583">
            <v>5</v>
          </cell>
        </row>
        <row r="1584">
          <cell r="D1584">
            <v>1000</v>
          </cell>
          <cell r="E1584">
            <v>93</v>
          </cell>
        </row>
        <row r="1585">
          <cell r="D1585">
            <v>20000</v>
          </cell>
          <cell r="E1585">
            <v>15</v>
          </cell>
        </row>
        <row r="1586">
          <cell r="D1586">
            <v>1200</v>
          </cell>
          <cell r="E1586">
            <v>0</v>
          </cell>
        </row>
        <row r="1587">
          <cell r="D1587">
            <v>2000</v>
          </cell>
          <cell r="E1587">
            <v>1580</v>
          </cell>
        </row>
        <row r="1588">
          <cell r="D1588">
            <v>1500</v>
          </cell>
          <cell r="E1588">
            <v>0</v>
          </cell>
        </row>
        <row r="1589">
          <cell r="D1589">
            <v>7500</v>
          </cell>
          <cell r="E1589">
            <v>1</v>
          </cell>
        </row>
        <row r="1590">
          <cell r="D1590">
            <v>516</v>
          </cell>
          <cell r="E1590">
            <v>0</v>
          </cell>
        </row>
        <row r="1591">
          <cell r="D1591">
            <v>1200</v>
          </cell>
          <cell r="E1591">
            <v>0</v>
          </cell>
        </row>
        <row r="1592">
          <cell r="D1592">
            <v>60000</v>
          </cell>
          <cell r="E1592">
            <v>1020</v>
          </cell>
        </row>
        <row r="1593">
          <cell r="D1593">
            <v>14000</v>
          </cell>
          <cell r="E1593">
            <v>4092</v>
          </cell>
        </row>
        <row r="1594">
          <cell r="D1594">
            <v>25</v>
          </cell>
          <cell r="E1594">
            <v>0</v>
          </cell>
        </row>
        <row r="1595">
          <cell r="D1595">
            <v>22000</v>
          </cell>
          <cell r="E1595">
            <v>3</v>
          </cell>
        </row>
        <row r="1596">
          <cell r="D1596">
            <v>1000</v>
          </cell>
          <cell r="E1596">
            <v>205</v>
          </cell>
        </row>
        <row r="1597">
          <cell r="D1597">
            <v>100000</v>
          </cell>
          <cell r="E1597">
            <v>280</v>
          </cell>
        </row>
        <row r="1598">
          <cell r="D1598">
            <v>3250</v>
          </cell>
          <cell r="E1598">
            <v>75</v>
          </cell>
        </row>
        <row r="1599">
          <cell r="D1599">
            <v>15000</v>
          </cell>
          <cell r="E1599">
            <v>0</v>
          </cell>
        </row>
        <row r="1600">
          <cell r="D1600">
            <v>800</v>
          </cell>
          <cell r="E1600">
            <v>1</v>
          </cell>
        </row>
        <row r="1601">
          <cell r="D1601">
            <v>500</v>
          </cell>
          <cell r="E1601">
            <v>0</v>
          </cell>
        </row>
        <row r="1602">
          <cell r="D1602">
            <v>5000</v>
          </cell>
          <cell r="E1602">
            <v>367</v>
          </cell>
        </row>
        <row r="1603">
          <cell r="D1603">
            <v>2500</v>
          </cell>
          <cell r="E1603">
            <v>2706.23</v>
          </cell>
        </row>
        <row r="1604">
          <cell r="D1604">
            <v>1500</v>
          </cell>
          <cell r="E1604">
            <v>1502.5</v>
          </cell>
        </row>
        <row r="1605">
          <cell r="D1605">
            <v>2000</v>
          </cell>
          <cell r="E1605">
            <v>2000.66</v>
          </cell>
        </row>
        <row r="1606">
          <cell r="D1606">
            <v>2800</v>
          </cell>
          <cell r="E1606">
            <v>3419</v>
          </cell>
        </row>
        <row r="1607">
          <cell r="D1607">
            <v>6000</v>
          </cell>
          <cell r="E1607">
            <v>6041.6</v>
          </cell>
        </row>
        <row r="1608">
          <cell r="D1608">
            <v>8000</v>
          </cell>
          <cell r="E1608">
            <v>8080.33</v>
          </cell>
        </row>
        <row r="1609">
          <cell r="D1609">
            <v>10000</v>
          </cell>
          <cell r="E1609">
            <v>14511</v>
          </cell>
        </row>
        <row r="1610">
          <cell r="D1610">
            <v>1200</v>
          </cell>
          <cell r="E1610">
            <v>1215</v>
          </cell>
        </row>
        <row r="1611">
          <cell r="D1611">
            <v>1500</v>
          </cell>
          <cell r="E1611">
            <v>1775</v>
          </cell>
        </row>
        <row r="1612">
          <cell r="D1612">
            <v>2000</v>
          </cell>
          <cell r="E1612">
            <v>5437</v>
          </cell>
        </row>
        <row r="1613">
          <cell r="D1613">
            <v>800</v>
          </cell>
          <cell r="E1613">
            <v>1001</v>
          </cell>
        </row>
        <row r="1614">
          <cell r="D1614">
            <v>500</v>
          </cell>
          <cell r="E1614">
            <v>550</v>
          </cell>
        </row>
        <row r="1615">
          <cell r="D1615">
            <v>1000</v>
          </cell>
          <cell r="E1615">
            <v>1015</v>
          </cell>
        </row>
        <row r="1616">
          <cell r="D1616">
            <v>5000</v>
          </cell>
          <cell r="E1616">
            <v>5135</v>
          </cell>
        </row>
        <row r="1617">
          <cell r="D1617">
            <v>8000</v>
          </cell>
          <cell r="E1617">
            <v>9130</v>
          </cell>
        </row>
        <row r="1618">
          <cell r="D1618">
            <v>10000</v>
          </cell>
          <cell r="E1618">
            <v>10420</v>
          </cell>
        </row>
        <row r="1619">
          <cell r="D1619">
            <v>7000</v>
          </cell>
          <cell r="E1619">
            <v>10210</v>
          </cell>
        </row>
        <row r="1620">
          <cell r="D1620">
            <v>1500</v>
          </cell>
          <cell r="E1620">
            <v>1576</v>
          </cell>
        </row>
        <row r="1621">
          <cell r="D1621">
            <v>1500</v>
          </cell>
          <cell r="E1621">
            <v>2000</v>
          </cell>
        </row>
        <row r="1622">
          <cell r="D1622">
            <v>1000</v>
          </cell>
          <cell r="E1622">
            <v>1130</v>
          </cell>
        </row>
        <row r="1623">
          <cell r="D1623">
            <v>5000</v>
          </cell>
          <cell r="E1623">
            <v>6060</v>
          </cell>
        </row>
        <row r="1624">
          <cell r="D1624">
            <v>6900</v>
          </cell>
          <cell r="E1624">
            <v>7019</v>
          </cell>
        </row>
        <row r="1625">
          <cell r="D1625">
            <v>750</v>
          </cell>
          <cell r="E1625">
            <v>758</v>
          </cell>
        </row>
        <row r="1626">
          <cell r="D1626">
            <v>1000</v>
          </cell>
          <cell r="E1626">
            <v>1180</v>
          </cell>
        </row>
        <row r="1627">
          <cell r="D1627">
            <v>7500</v>
          </cell>
          <cell r="E1627">
            <v>11650</v>
          </cell>
        </row>
        <row r="1628">
          <cell r="D1628">
            <v>8000</v>
          </cell>
          <cell r="E1628">
            <v>8095</v>
          </cell>
        </row>
        <row r="1629">
          <cell r="D1629">
            <v>2000</v>
          </cell>
          <cell r="E1629">
            <v>2340</v>
          </cell>
        </row>
        <row r="1630">
          <cell r="D1630">
            <v>4000</v>
          </cell>
          <cell r="E1630">
            <v>4037</v>
          </cell>
        </row>
        <row r="1631">
          <cell r="D1631">
            <v>6000</v>
          </cell>
          <cell r="E1631">
            <v>6220</v>
          </cell>
        </row>
        <row r="1632">
          <cell r="D1632">
            <v>4000</v>
          </cell>
          <cell r="E1632">
            <v>10610</v>
          </cell>
        </row>
        <row r="1633">
          <cell r="D1633">
            <v>10000</v>
          </cell>
          <cell r="E1633">
            <v>15591</v>
          </cell>
        </row>
        <row r="1634">
          <cell r="D1634">
            <v>4000</v>
          </cell>
          <cell r="E1634">
            <v>4065</v>
          </cell>
        </row>
        <row r="1635">
          <cell r="D1635">
            <v>10000</v>
          </cell>
          <cell r="E1635">
            <v>10000</v>
          </cell>
        </row>
        <row r="1636">
          <cell r="D1636">
            <v>2000</v>
          </cell>
          <cell r="E1636">
            <v>2010</v>
          </cell>
        </row>
        <row r="1637">
          <cell r="D1637">
            <v>2000</v>
          </cell>
          <cell r="E1637">
            <v>2506</v>
          </cell>
        </row>
        <row r="1638">
          <cell r="D1638">
            <v>4500</v>
          </cell>
          <cell r="E1638">
            <v>4660</v>
          </cell>
        </row>
        <row r="1639">
          <cell r="D1639">
            <v>500</v>
          </cell>
          <cell r="E1639">
            <v>519</v>
          </cell>
        </row>
        <row r="1640">
          <cell r="D1640">
            <v>1000</v>
          </cell>
          <cell r="E1640">
            <v>1050</v>
          </cell>
        </row>
        <row r="1641">
          <cell r="D1641">
            <v>1800</v>
          </cell>
          <cell r="E1641">
            <v>1800</v>
          </cell>
        </row>
        <row r="1642">
          <cell r="D1642">
            <v>400</v>
          </cell>
          <cell r="E1642">
            <v>679.44</v>
          </cell>
        </row>
        <row r="1643">
          <cell r="D1643">
            <v>2500</v>
          </cell>
          <cell r="E1643">
            <v>2535</v>
          </cell>
        </row>
        <row r="1644">
          <cell r="D1644">
            <v>1200</v>
          </cell>
          <cell r="E1644">
            <v>1200</v>
          </cell>
        </row>
        <row r="1645">
          <cell r="D1645">
            <v>5000</v>
          </cell>
          <cell r="E1645">
            <v>6235</v>
          </cell>
        </row>
        <row r="1646">
          <cell r="D1646">
            <v>10000</v>
          </cell>
          <cell r="E1646">
            <v>10950</v>
          </cell>
        </row>
        <row r="1647">
          <cell r="D1647">
            <v>5000</v>
          </cell>
          <cell r="E1647">
            <v>5540</v>
          </cell>
        </row>
        <row r="1648">
          <cell r="D1648">
            <v>2000</v>
          </cell>
          <cell r="E1648">
            <v>2204</v>
          </cell>
        </row>
        <row r="1649">
          <cell r="D1649">
            <v>5000</v>
          </cell>
          <cell r="E1649">
            <v>5236</v>
          </cell>
        </row>
        <row r="1650">
          <cell r="D1650">
            <v>2300</v>
          </cell>
          <cell r="E1650">
            <v>2881</v>
          </cell>
        </row>
        <row r="1651">
          <cell r="D1651">
            <v>3800</v>
          </cell>
          <cell r="E1651">
            <v>3822.33</v>
          </cell>
        </row>
        <row r="1652">
          <cell r="D1652">
            <v>2000</v>
          </cell>
          <cell r="E1652">
            <v>2831</v>
          </cell>
        </row>
        <row r="1653">
          <cell r="D1653">
            <v>2000</v>
          </cell>
          <cell r="E1653">
            <v>2015</v>
          </cell>
        </row>
        <row r="1654">
          <cell r="D1654">
            <v>4500</v>
          </cell>
          <cell r="E1654">
            <v>4530</v>
          </cell>
        </row>
        <row r="1655">
          <cell r="D1655">
            <v>5000</v>
          </cell>
          <cell r="E1655">
            <v>8711.52</v>
          </cell>
        </row>
        <row r="1656">
          <cell r="D1656">
            <v>1100</v>
          </cell>
          <cell r="E1656">
            <v>1319</v>
          </cell>
        </row>
        <row r="1657">
          <cell r="D1657">
            <v>1500</v>
          </cell>
          <cell r="E1657">
            <v>2143</v>
          </cell>
        </row>
        <row r="1658">
          <cell r="D1658">
            <v>7500</v>
          </cell>
          <cell r="E1658">
            <v>7525.12</v>
          </cell>
        </row>
        <row r="1659">
          <cell r="D1659">
            <v>25000</v>
          </cell>
          <cell r="E1659">
            <v>26233.45</v>
          </cell>
        </row>
        <row r="1660">
          <cell r="D1660">
            <v>6000</v>
          </cell>
          <cell r="E1660">
            <v>7934</v>
          </cell>
        </row>
        <row r="1661">
          <cell r="D1661">
            <v>500</v>
          </cell>
          <cell r="E1661">
            <v>564</v>
          </cell>
        </row>
        <row r="1662">
          <cell r="D1662">
            <v>80</v>
          </cell>
          <cell r="E1662">
            <v>1003</v>
          </cell>
        </row>
        <row r="1663">
          <cell r="D1663">
            <v>7900</v>
          </cell>
          <cell r="E1663">
            <v>8098</v>
          </cell>
        </row>
        <row r="1664">
          <cell r="D1664">
            <v>8000</v>
          </cell>
          <cell r="E1664">
            <v>8211</v>
          </cell>
        </row>
        <row r="1665">
          <cell r="D1665">
            <v>1000</v>
          </cell>
          <cell r="E1665">
            <v>1080</v>
          </cell>
        </row>
        <row r="1666">
          <cell r="D1666">
            <v>2500</v>
          </cell>
          <cell r="E1666">
            <v>3060.22</v>
          </cell>
        </row>
        <row r="1667">
          <cell r="D1667">
            <v>3500</v>
          </cell>
          <cell r="E1667">
            <v>4181</v>
          </cell>
        </row>
        <row r="1668">
          <cell r="D1668">
            <v>2500</v>
          </cell>
          <cell r="E1668">
            <v>4022</v>
          </cell>
        </row>
        <row r="1669">
          <cell r="D1669">
            <v>3400</v>
          </cell>
          <cell r="E1669">
            <v>4313</v>
          </cell>
        </row>
        <row r="1670">
          <cell r="D1670">
            <v>8000</v>
          </cell>
          <cell r="E1670">
            <v>8211</v>
          </cell>
        </row>
        <row r="1671">
          <cell r="D1671">
            <v>2000</v>
          </cell>
          <cell r="E1671">
            <v>2795</v>
          </cell>
        </row>
        <row r="1672">
          <cell r="D1672">
            <v>1000</v>
          </cell>
          <cell r="E1672">
            <v>1026</v>
          </cell>
        </row>
        <row r="1673">
          <cell r="D1673">
            <v>2000</v>
          </cell>
          <cell r="E1673">
            <v>2013.47</v>
          </cell>
        </row>
        <row r="1674">
          <cell r="D1674">
            <v>1700</v>
          </cell>
          <cell r="E1674">
            <v>1920</v>
          </cell>
        </row>
        <row r="1675">
          <cell r="D1675">
            <v>2100</v>
          </cell>
          <cell r="E1675">
            <v>2690</v>
          </cell>
        </row>
        <row r="1676">
          <cell r="D1676">
            <v>5000</v>
          </cell>
          <cell r="E1676">
            <v>10085</v>
          </cell>
        </row>
        <row r="1677">
          <cell r="D1677">
            <v>1000</v>
          </cell>
          <cell r="E1677">
            <v>1374.16</v>
          </cell>
        </row>
        <row r="1678">
          <cell r="D1678">
            <v>3000</v>
          </cell>
          <cell r="E1678">
            <v>3460</v>
          </cell>
        </row>
        <row r="1679">
          <cell r="D1679">
            <v>6000</v>
          </cell>
          <cell r="E1679">
            <v>6700</v>
          </cell>
        </row>
        <row r="1680">
          <cell r="D1680">
            <v>1500</v>
          </cell>
          <cell r="E1680">
            <v>1776</v>
          </cell>
        </row>
        <row r="1681">
          <cell r="D1681">
            <v>2000</v>
          </cell>
          <cell r="E1681">
            <v>3500</v>
          </cell>
        </row>
        <row r="1682">
          <cell r="D1682">
            <v>1000</v>
          </cell>
          <cell r="E1682">
            <v>1175</v>
          </cell>
        </row>
        <row r="1683">
          <cell r="D1683">
            <v>65000</v>
          </cell>
          <cell r="E1683">
            <v>65924.38</v>
          </cell>
        </row>
        <row r="1684">
          <cell r="D1684">
            <v>6000</v>
          </cell>
          <cell r="E1684">
            <v>0</v>
          </cell>
        </row>
        <row r="1685">
          <cell r="D1685">
            <v>3500</v>
          </cell>
          <cell r="E1685">
            <v>760</v>
          </cell>
        </row>
        <row r="1686">
          <cell r="D1686">
            <v>8000</v>
          </cell>
          <cell r="E1686">
            <v>8730</v>
          </cell>
        </row>
        <row r="1687">
          <cell r="D1687">
            <v>350</v>
          </cell>
          <cell r="E1687">
            <v>360</v>
          </cell>
        </row>
        <row r="1688">
          <cell r="D1688">
            <v>5000</v>
          </cell>
          <cell r="E1688">
            <v>18</v>
          </cell>
        </row>
        <row r="1689">
          <cell r="D1689">
            <v>10000</v>
          </cell>
          <cell r="E1689">
            <v>3125</v>
          </cell>
        </row>
        <row r="1690">
          <cell r="D1690">
            <v>4000</v>
          </cell>
          <cell r="E1690">
            <v>1772</v>
          </cell>
        </row>
        <row r="1691">
          <cell r="D1691">
            <v>2400</v>
          </cell>
          <cell r="E1691">
            <v>2400</v>
          </cell>
        </row>
        <row r="1692">
          <cell r="D1692">
            <v>2500</v>
          </cell>
          <cell r="E1692">
            <v>635</v>
          </cell>
        </row>
        <row r="1693">
          <cell r="D1693">
            <v>30000</v>
          </cell>
          <cell r="E1693">
            <v>10042</v>
          </cell>
        </row>
        <row r="1694">
          <cell r="D1694">
            <v>5000</v>
          </cell>
          <cell r="E1694">
            <v>2390</v>
          </cell>
        </row>
        <row r="1695">
          <cell r="D1695">
            <v>3000</v>
          </cell>
          <cell r="E1695">
            <v>280</v>
          </cell>
        </row>
        <row r="1696">
          <cell r="D1696">
            <v>10000</v>
          </cell>
          <cell r="E1696">
            <v>5</v>
          </cell>
        </row>
        <row r="1697">
          <cell r="D1697">
            <v>12000</v>
          </cell>
          <cell r="E1697">
            <v>1405</v>
          </cell>
        </row>
        <row r="1698">
          <cell r="D1698">
            <v>300000</v>
          </cell>
          <cell r="E1698">
            <v>0</v>
          </cell>
        </row>
        <row r="1699">
          <cell r="D1699">
            <v>12500</v>
          </cell>
          <cell r="E1699">
            <v>2526</v>
          </cell>
        </row>
        <row r="1700">
          <cell r="D1700">
            <v>125000</v>
          </cell>
          <cell r="E1700">
            <v>0</v>
          </cell>
        </row>
        <row r="1701">
          <cell r="D1701">
            <v>5105</v>
          </cell>
          <cell r="E1701">
            <v>216</v>
          </cell>
        </row>
        <row r="1702">
          <cell r="D1702">
            <v>20000</v>
          </cell>
          <cell r="E1702">
            <v>5212</v>
          </cell>
        </row>
        <row r="1703">
          <cell r="D1703">
            <v>5050</v>
          </cell>
          <cell r="E1703">
            <v>10</v>
          </cell>
        </row>
        <row r="1704">
          <cell r="D1704">
            <v>16500</v>
          </cell>
          <cell r="E1704">
            <v>1</v>
          </cell>
        </row>
        <row r="1705">
          <cell r="D1705">
            <v>5000</v>
          </cell>
          <cell r="E1705">
            <v>51</v>
          </cell>
        </row>
        <row r="1706">
          <cell r="D1706">
            <v>2000</v>
          </cell>
          <cell r="E1706">
            <v>1302</v>
          </cell>
        </row>
        <row r="1707">
          <cell r="D1707">
            <v>2000</v>
          </cell>
          <cell r="E1707">
            <v>0</v>
          </cell>
        </row>
        <row r="1708">
          <cell r="D1708">
            <v>5500</v>
          </cell>
          <cell r="E1708">
            <v>0</v>
          </cell>
        </row>
        <row r="1709">
          <cell r="D1709">
            <v>5000</v>
          </cell>
          <cell r="E1709">
            <v>487</v>
          </cell>
        </row>
        <row r="1710">
          <cell r="D1710">
            <v>7000</v>
          </cell>
          <cell r="E1710">
            <v>0</v>
          </cell>
        </row>
        <row r="1711">
          <cell r="D1711">
            <v>1750</v>
          </cell>
          <cell r="E1711">
            <v>85</v>
          </cell>
        </row>
        <row r="1712">
          <cell r="D1712">
            <v>5000</v>
          </cell>
          <cell r="E1712">
            <v>34</v>
          </cell>
        </row>
        <row r="1713">
          <cell r="D1713">
            <v>10000</v>
          </cell>
          <cell r="E1713">
            <v>1050</v>
          </cell>
        </row>
        <row r="1714">
          <cell r="D1714">
            <v>5000</v>
          </cell>
          <cell r="E1714">
            <v>0</v>
          </cell>
        </row>
        <row r="1715">
          <cell r="D1715">
            <v>3000</v>
          </cell>
          <cell r="E1715">
            <v>50</v>
          </cell>
        </row>
        <row r="1716">
          <cell r="D1716">
            <v>25000</v>
          </cell>
          <cell r="E1716">
            <v>1967</v>
          </cell>
        </row>
        <row r="1717">
          <cell r="D1717">
            <v>5000</v>
          </cell>
          <cell r="E1717">
            <v>11</v>
          </cell>
        </row>
        <row r="1718">
          <cell r="D1718">
            <v>2000</v>
          </cell>
          <cell r="E1718">
            <v>150</v>
          </cell>
        </row>
        <row r="1719">
          <cell r="D1719">
            <v>3265</v>
          </cell>
          <cell r="E1719">
            <v>1395</v>
          </cell>
        </row>
        <row r="1720">
          <cell r="D1720">
            <v>35000</v>
          </cell>
          <cell r="E1720">
            <v>75</v>
          </cell>
        </row>
        <row r="1721">
          <cell r="D1721">
            <v>4000</v>
          </cell>
          <cell r="E1721">
            <v>35</v>
          </cell>
        </row>
        <row r="1722">
          <cell r="D1722">
            <v>4000</v>
          </cell>
          <cell r="E1722">
            <v>225</v>
          </cell>
        </row>
        <row r="1723">
          <cell r="D1723">
            <v>5000</v>
          </cell>
          <cell r="E1723">
            <v>0</v>
          </cell>
        </row>
        <row r="1724">
          <cell r="D1724">
            <v>2880</v>
          </cell>
          <cell r="E1724">
            <v>1</v>
          </cell>
        </row>
        <row r="1725">
          <cell r="D1725">
            <v>10000</v>
          </cell>
          <cell r="E1725">
            <v>650</v>
          </cell>
        </row>
        <row r="1726">
          <cell r="D1726">
            <v>6000</v>
          </cell>
          <cell r="E1726">
            <v>35</v>
          </cell>
        </row>
        <row r="1727">
          <cell r="D1727">
            <v>5500</v>
          </cell>
          <cell r="E1727">
            <v>560</v>
          </cell>
        </row>
        <row r="1728">
          <cell r="D1728">
            <v>6500</v>
          </cell>
          <cell r="E1728">
            <v>2196</v>
          </cell>
        </row>
        <row r="1729">
          <cell r="D1729">
            <v>3000</v>
          </cell>
          <cell r="E1729">
            <v>1</v>
          </cell>
        </row>
        <row r="1730">
          <cell r="D1730">
            <v>1250</v>
          </cell>
          <cell r="E1730">
            <v>855</v>
          </cell>
        </row>
        <row r="1731">
          <cell r="D1731">
            <v>10000</v>
          </cell>
          <cell r="E1731">
            <v>0</v>
          </cell>
        </row>
        <row r="1732">
          <cell r="D1732">
            <v>3000</v>
          </cell>
          <cell r="E1732">
            <v>0</v>
          </cell>
        </row>
        <row r="1733">
          <cell r="D1733">
            <v>1000</v>
          </cell>
          <cell r="E1733">
            <v>0</v>
          </cell>
        </row>
        <row r="1734">
          <cell r="D1734">
            <v>4000</v>
          </cell>
          <cell r="E1734">
            <v>0</v>
          </cell>
        </row>
        <row r="1735">
          <cell r="D1735">
            <v>10000</v>
          </cell>
          <cell r="E1735">
            <v>0</v>
          </cell>
        </row>
        <row r="1736">
          <cell r="D1736">
            <v>4500</v>
          </cell>
          <cell r="E1736">
            <v>1</v>
          </cell>
        </row>
        <row r="1737">
          <cell r="D1737">
            <v>1000</v>
          </cell>
          <cell r="E1737">
            <v>110</v>
          </cell>
        </row>
        <row r="1738">
          <cell r="D1738">
            <v>3000</v>
          </cell>
          <cell r="E1738">
            <v>22</v>
          </cell>
        </row>
        <row r="1739">
          <cell r="D1739">
            <v>4000</v>
          </cell>
          <cell r="E1739">
            <v>850</v>
          </cell>
        </row>
        <row r="1740">
          <cell r="D1740">
            <v>5000</v>
          </cell>
          <cell r="E1740">
            <v>20</v>
          </cell>
        </row>
        <row r="1741">
          <cell r="D1741">
            <v>1000</v>
          </cell>
          <cell r="E1741">
            <v>1</v>
          </cell>
        </row>
        <row r="1742">
          <cell r="D1742">
            <v>3000</v>
          </cell>
          <cell r="E1742">
            <v>0</v>
          </cell>
        </row>
        <row r="1743">
          <cell r="D1743">
            <v>1200</v>
          </cell>
          <cell r="E1743">
            <v>1330</v>
          </cell>
        </row>
        <row r="1744">
          <cell r="D1744">
            <v>2000</v>
          </cell>
          <cell r="E1744">
            <v>2175</v>
          </cell>
        </row>
        <row r="1745">
          <cell r="D1745">
            <v>6000</v>
          </cell>
          <cell r="E1745">
            <v>6025</v>
          </cell>
        </row>
        <row r="1746">
          <cell r="D1746">
            <v>5500</v>
          </cell>
          <cell r="E1746">
            <v>6515</v>
          </cell>
        </row>
        <row r="1747">
          <cell r="D1747">
            <v>7000</v>
          </cell>
          <cell r="E1747">
            <v>7981</v>
          </cell>
        </row>
        <row r="1748">
          <cell r="D1748">
            <v>15000</v>
          </cell>
          <cell r="E1748">
            <v>22215</v>
          </cell>
        </row>
        <row r="1749">
          <cell r="D1749">
            <v>9000</v>
          </cell>
          <cell r="E1749">
            <v>9446</v>
          </cell>
        </row>
        <row r="1750">
          <cell r="D1750">
            <v>50000</v>
          </cell>
          <cell r="E1750">
            <v>64974</v>
          </cell>
        </row>
        <row r="1751">
          <cell r="D1751">
            <v>10050</v>
          </cell>
          <cell r="E1751">
            <v>12410.5</v>
          </cell>
        </row>
        <row r="1752">
          <cell r="D1752">
            <v>5000</v>
          </cell>
          <cell r="E1752">
            <v>10081</v>
          </cell>
        </row>
        <row r="1753">
          <cell r="D1753">
            <v>10000</v>
          </cell>
          <cell r="E1753">
            <v>10290</v>
          </cell>
        </row>
        <row r="1754">
          <cell r="D1754">
            <v>1200</v>
          </cell>
          <cell r="E1754">
            <v>3122</v>
          </cell>
        </row>
        <row r="1755">
          <cell r="D1755">
            <v>15000</v>
          </cell>
          <cell r="E1755">
            <v>16200</v>
          </cell>
        </row>
        <row r="1756">
          <cell r="D1756">
            <v>8500</v>
          </cell>
          <cell r="E1756">
            <v>9395</v>
          </cell>
        </row>
        <row r="1757">
          <cell r="D1757">
            <v>25</v>
          </cell>
          <cell r="E1757">
            <v>30</v>
          </cell>
        </row>
        <row r="1758">
          <cell r="D1758">
            <v>5500</v>
          </cell>
          <cell r="E1758">
            <v>5655.6</v>
          </cell>
        </row>
        <row r="1759">
          <cell r="D1759">
            <v>5000</v>
          </cell>
          <cell r="E1759">
            <v>5800</v>
          </cell>
        </row>
        <row r="1760">
          <cell r="D1760">
            <v>1000</v>
          </cell>
          <cell r="E1760">
            <v>1147</v>
          </cell>
        </row>
        <row r="1761">
          <cell r="D1761">
            <v>5000</v>
          </cell>
          <cell r="E1761">
            <v>5330</v>
          </cell>
        </row>
        <row r="1762">
          <cell r="D1762">
            <v>5000</v>
          </cell>
          <cell r="E1762">
            <v>8272</v>
          </cell>
        </row>
        <row r="1763">
          <cell r="D1763">
            <v>100</v>
          </cell>
          <cell r="E1763">
            <v>155</v>
          </cell>
        </row>
        <row r="1764">
          <cell r="D1764">
            <v>100</v>
          </cell>
          <cell r="E1764">
            <v>885</v>
          </cell>
        </row>
        <row r="1765">
          <cell r="D1765">
            <v>12000</v>
          </cell>
          <cell r="E1765">
            <v>12229</v>
          </cell>
        </row>
        <row r="1766">
          <cell r="D1766">
            <v>11000</v>
          </cell>
          <cell r="E1766">
            <v>2156</v>
          </cell>
        </row>
        <row r="1767">
          <cell r="D1767">
            <v>12500</v>
          </cell>
          <cell r="E1767">
            <v>7433.48</v>
          </cell>
        </row>
        <row r="1768">
          <cell r="D1768">
            <v>1500</v>
          </cell>
          <cell r="E1768">
            <v>0</v>
          </cell>
        </row>
        <row r="1769">
          <cell r="D1769">
            <v>5000</v>
          </cell>
          <cell r="E1769">
            <v>2286</v>
          </cell>
        </row>
        <row r="1770">
          <cell r="D1770">
            <v>5000</v>
          </cell>
          <cell r="E1770">
            <v>187</v>
          </cell>
        </row>
        <row r="1771">
          <cell r="D1771">
            <v>40000</v>
          </cell>
          <cell r="E1771">
            <v>1081</v>
          </cell>
        </row>
        <row r="1772">
          <cell r="D1772">
            <v>24500</v>
          </cell>
          <cell r="E1772">
            <v>13846</v>
          </cell>
        </row>
        <row r="1773">
          <cell r="D1773">
            <v>4200</v>
          </cell>
          <cell r="E1773">
            <v>895</v>
          </cell>
        </row>
        <row r="1774">
          <cell r="D1774">
            <v>5500</v>
          </cell>
          <cell r="E1774">
            <v>858</v>
          </cell>
        </row>
        <row r="1775">
          <cell r="D1775">
            <v>30000</v>
          </cell>
          <cell r="E1775">
            <v>1877</v>
          </cell>
        </row>
        <row r="1776">
          <cell r="D1776">
            <v>2500</v>
          </cell>
          <cell r="E1776">
            <v>1148</v>
          </cell>
        </row>
        <row r="1777">
          <cell r="D1777">
            <v>32500</v>
          </cell>
          <cell r="E1777">
            <v>21158</v>
          </cell>
        </row>
        <row r="1778">
          <cell r="D1778">
            <v>5000</v>
          </cell>
          <cell r="E1778">
            <v>335</v>
          </cell>
        </row>
        <row r="1779">
          <cell r="D1779">
            <v>4800</v>
          </cell>
          <cell r="E1779">
            <v>651</v>
          </cell>
        </row>
        <row r="1780">
          <cell r="D1780">
            <v>50000</v>
          </cell>
          <cell r="E1780">
            <v>995</v>
          </cell>
        </row>
        <row r="1781">
          <cell r="D1781">
            <v>11000</v>
          </cell>
          <cell r="E1781">
            <v>3986</v>
          </cell>
        </row>
        <row r="1782">
          <cell r="D1782">
            <v>30000</v>
          </cell>
          <cell r="E1782">
            <v>11923</v>
          </cell>
        </row>
        <row r="1783">
          <cell r="D1783">
            <v>5500</v>
          </cell>
          <cell r="E1783">
            <v>1417</v>
          </cell>
        </row>
        <row r="1784">
          <cell r="D1784">
            <v>35000</v>
          </cell>
          <cell r="E1784">
            <v>5422</v>
          </cell>
        </row>
        <row r="1785">
          <cell r="D1785">
            <v>40000</v>
          </cell>
          <cell r="E1785">
            <v>9477</v>
          </cell>
        </row>
        <row r="1786">
          <cell r="D1786">
            <v>5000</v>
          </cell>
          <cell r="E1786">
            <v>1988</v>
          </cell>
        </row>
        <row r="1787">
          <cell r="D1787">
            <v>24000</v>
          </cell>
          <cell r="E1787">
            <v>4853</v>
          </cell>
        </row>
        <row r="1788">
          <cell r="D1788">
            <v>1900</v>
          </cell>
          <cell r="E1788">
            <v>905</v>
          </cell>
        </row>
        <row r="1789">
          <cell r="D1789">
            <v>10000</v>
          </cell>
          <cell r="E1789">
            <v>1533</v>
          </cell>
        </row>
        <row r="1790">
          <cell r="D1790">
            <v>5500</v>
          </cell>
          <cell r="E1790">
            <v>76</v>
          </cell>
        </row>
        <row r="1791">
          <cell r="D1791">
            <v>8000</v>
          </cell>
          <cell r="E1791">
            <v>40</v>
          </cell>
        </row>
        <row r="1792">
          <cell r="D1792">
            <v>33000</v>
          </cell>
          <cell r="E1792">
            <v>1636</v>
          </cell>
        </row>
        <row r="1793">
          <cell r="D1793">
            <v>3000</v>
          </cell>
          <cell r="E1793">
            <v>107</v>
          </cell>
        </row>
        <row r="1794">
          <cell r="D1794">
            <v>25000</v>
          </cell>
          <cell r="E1794">
            <v>15281</v>
          </cell>
        </row>
        <row r="1795">
          <cell r="D1795">
            <v>3000</v>
          </cell>
          <cell r="E1795">
            <v>40</v>
          </cell>
        </row>
        <row r="1796">
          <cell r="D1796">
            <v>9000</v>
          </cell>
          <cell r="E1796">
            <v>997</v>
          </cell>
        </row>
        <row r="1797">
          <cell r="D1797">
            <v>28000</v>
          </cell>
          <cell r="E1797">
            <v>10846</v>
          </cell>
        </row>
        <row r="1798">
          <cell r="D1798">
            <v>19000</v>
          </cell>
          <cell r="E1798">
            <v>4190</v>
          </cell>
        </row>
        <row r="1799">
          <cell r="D1799">
            <v>10000</v>
          </cell>
          <cell r="E1799">
            <v>6755</v>
          </cell>
        </row>
        <row r="1800">
          <cell r="D1800">
            <v>16000</v>
          </cell>
          <cell r="E1800">
            <v>2182</v>
          </cell>
        </row>
        <row r="1801">
          <cell r="D1801">
            <v>4000</v>
          </cell>
          <cell r="E1801">
            <v>69.83</v>
          </cell>
        </row>
        <row r="1802">
          <cell r="D1802">
            <v>46260</v>
          </cell>
          <cell r="E1802">
            <v>9460</v>
          </cell>
        </row>
        <row r="1803">
          <cell r="D1803">
            <v>17000</v>
          </cell>
          <cell r="E1803">
            <v>2355</v>
          </cell>
        </row>
        <row r="1804">
          <cell r="D1804">
            <v>3500</v>
          </cell>
          <cell r="E1804">
            <v>1697</v>
          </cell>
        </row>
        <row r="1805">
          <cell r="D1805">
            <v>17500</v>
          </cell>
          <cell r="E1805">
            <v>5390</v>
          </cell>
        </row>
        <row r="1806">
          <cell r="D1806">
            <v>15500</v>
          </cell>
          <cell r="E1806">
            <v>5452</v>
          </cell>
        </row>
        <row r="1807">
          <cell r="D1807">
            <v>22500</v>
          </cell>
          <cell r="E1807">
            <v>8191</v>
          </cell>
        </row>
        <row r="1808">
          <cell r="D1808">
            <v>20000</v>
          </cell>
          <cell r="E1808">
            <v>591</v>
          </cell>
        </row>
        <row r="1809">
          <cell r="D1809">
            <v>5000</v>
          </cell>
          <cell r="E1809">
            <v>553</v>
          </cell>
        </row>
        <row r="1810">
          <cell r="D1810">
            <v>28000</v>
          </cell>
          <cell r="E1810">
            <v>11594</v>
          </cell>
        </row>
        <row r="1811">
          <cell r="D1811">
            <v>3500</v>
          </cell>
          <cell r="E1811">
            <v>380</v>
          </cell>
        </row>
        <row r="1812">
          <cell r="D1812">
            <v>450</v>
          </cell>
          <cell r="E1812">
            <v>15</v>
          </cell>
        </row>
        <row r="1813">
          <cell r="D1813">
            <v>54000</v>
          </cell>
          <cell r="E1813">
            <v>40</v>
          </cell>
        </row>
        <row r="1814">
          <cell r="D1814">
            <v>6500</v>
          </cell>
          <cell r="E1814">
            <v>865</v>
          </cell>
        </row>
        <row r="1815">
          <cell r="D1815">
            <v>8750</v>
          </cell>
          <cell r="E1815">
            <v>0</v>
          </cell>
        </row>
        <row r="1816">
          <cell r="D1816">
            <v>12000</v>
          </cell>
          <cell r="E1816">
            <v>5902</v>
          </cell>
        </row>
        <row r="1817">
          <cell r="D1817">
            <v>3000</v>
          </cell>
          <cell r="E1817">
            <v>0</v>
          </cell>
        </row>
        <row r="1818">
          <cell r="D1818">
            <v>25000</v>
          </cell>
          <cell r="E1818">
            <v>509</v>
          </cell>
        </row>
        <row r="1819">
          <cell r="D1819">
            <v>18000</v>
          </cell>
          <cell r="E1819">
            <v>9419</v>
          </cell>
        </row>
        <row r="1820">
          <cell r="D1820">
            <v>15000</v>
          </cell>
          <cell r="E1820">
            <v>0</v>
          </cell>
        </row>
        <row r="1821">
          <cell r="D1821">
            <v>1200</v>
          </cell>
          <cell r="E1821">
            <v>25</v>
          </cell>
        </row>
        <row r="1822">
          <cell r="D1822">
            <v>26000</v>
          </cell>
          <cell r="E1822">
            <v>1707</v>
          </cell>
        </row>
        <row r="1823">
          <cell r="D1823">
            <v>2500</v>
          </cell>
          <cell r="E1823">
            <v>3372.25</v>
          </cell>
        </row>
        <row r="1824">
          <cell r="D1824">
            <v>300</v>
          </cell>
          <cell r="E1824">
            <v>300</v>
          </cell>
        </row>
        <row r="1825">
          <cell r="D1825">
            <v>700</v>
          </cell>
          <cell r="E1825">
            <v>811</v>
          </cell>
        </row>
        <row r="1826">
          <cell r="D1826">
            <v>3000</v>
          </cell>
          <cell r="E1826">
            <v>3002</v>
          </cell>
        </row>
        <row r="1827">
          <cell r="D1827">
            <v>2000</v>
          </cell>
          <cell r="E1827">
            <v>2101</v>
          </cell>
        </row>
        <row r="1828">
          <cell r="D1828">
            <v>2000</v>
          </cell>
          <cell r="E1828">
            <v>2020</v>
          </cell>
        </row>
        <row r="1829">
          <cell r="D1829">
            <v>8000</v>
          </cell>
          <cell r="E1829">
            <v>8053</v>
          </cell>
        </row>
        <row r="1830">
          <cell r="D1830">
            <v>20000</v>
          </cell>
          <cell r="E1830">
            <v>20032</v>
          </cell>
        </row>
        <row r="1831">
          <cell r="D1831">
            <v>1500</v>
          </cell>
          <cell r="E1831">
            <v>2500.25</v>
          </cell>
        </row>
        <row r="1832">
          <cell r="D1832">
            <v>15000</v>
          </cell>
          <cell r="E1832">
            <v>15230</v>
          </cell>
        </row>
        <row r="1833">
          <cell r="D1833">
            <v>1000</v>
          </cell>
          <cell r="E1833">
            <v>1030</v>
          </cell>
        </row>
        <row r="1834">
          <cell r="D1834">
            <v>350</v>
          </cell>
          <cell r="E1834">
            <v>500</v>
          </cell>
        </row>
        <row r="1835">
          <cell r="D1835">
            <v>400</v>
          </cell>
          <cell r="E1835">
            <v>1050</v>
          </cell>
        </row>
        <row r="1836">
          <cell r="D1836">
            <v>10000</v>
          </cell>
          <cell r="E1836">
            <v>11805</v>
          </cell>
        </row>
        <row r="1837">
          <cell r="D1837">
            <v>500</v>
          </cell>
          <cell r="E1837">
            <v>520</v>
          </cell>
        </row>
        <row r="1838">
          <cell r="D1838">
            <v>5000</v>
          </cell>
          <cell r="E1838">
            <v>10017</v>
          </cell>
        </row>
        <row r="1839">
          <cell r="D1839">
            <v>600</v>
          </cell>
          <cell r="E1839">
            <v>1841</v>
          </cell>
        </row>
        <row r="1840">
          <cell r="D1840">
            <v>1000</v>
          </cell>
          <cell r="E1840">
            <v>1001.49</v>
          </cell>
        </row>
        <row r="1841">
          <cell r="D1841">
            <v>1000</v>
          </cell>
          <cell r="E1841">
            <v>2053</v>
          </cell>
        </row>
        <row r="1842">
          <cell r="D1842">
            <v>900</v>
          </cell>
          <cell r="E1842">
            <v>980</v>
          </cell>
        </row>
        <row r="1843">
          <cell r="D1843">
            <v>2000</v>
          </cell>
          <cell r="E1843">
            <v>2035</v>
          </cell>
        </row>
        <row r="1844">
          <cell r="D1844">
            <v>2000</v>
          </cell>
          <cell r="E1844">
            <v>2505</v>
          </cell>
        </row>
        <row r="1845">
          <cell r="D1845">
            <v>10000</v>
          </cell>
          <cell r="E1845">
            <v>12400.61</v>
          </cell>
        </row>
        <row r="1846">
          <cell r="D1846">
            <v>1500</v>
          </cell>
          <cell r="E1846">
            <v>1521</v>
          </cell>
        </row>
        <row r="1847">
          <cell r="D1847">
            <v>1000</v>
          </cell>
          <cell r="E1847">
            <v>1000</v>
          </cell>
        </row>
        <row r="1848">
          <cell r="D1848">
            <v>15000</v>
          </cell>
          <cell r="E1848">
            <v>20689</v>
          </cell>
        </row>
        <row r="1849">
          <cell r="D1849">
            <v>2500</v>
          </cell>
          <cell r="E1849">
            <v>3022</v>
          </cell>
        </row>
        <row r="1850">
          <cell r="D1850">
            <v>3000</v>
          </cell>
          <cell r="E1850">
            <v>3221</v>
          </cell>
        </row>
        <row r="1851">
          <cell r="D1851">
            <v>300</v>
          </cell>
          <cell r="E1851">
            <v>301</v>
          </cell>
        </row>
        <row r="1852">
          <cell r="D1852">
            <v>9000</v>
          </cell>
          <cell r="E1852">
            <v>9137</v>
          </cell>
        </row>
        <row r="1853">
          <cell r="D1853">
            <v>1300</v>
          </cell>
          <cell r="E1853">
            <v>1301</v>
          </cell>
        </row>
        <row r="1854">
          <cell r="D1854">
            <v>15000</v>
          </cell>
          <cell r="E1854">
            <v>17545</v>
          </cell>
        </row>
        <row r="1855">
          <cell r="D1855">
            <v>800</v>
          </cell>
          <cell r="E1855">
            <v>815</v>
          </cell>
        </row>
        <row r="1856">
          <cell r="D1856">
            <v>15000</v>
          </cell>
          <cell r="E1856">
            <v>15318.55</v>
          </cell>
        </row>
        <row r="1857">
          <cell r="D1857">
            <v>8750</v>
          </cell>
          <cell r="E1857">
            <v>13480.16</v>
          </cell>
        </row>
        <row r="1858">
          <cell r="D1858">
            <v>2000</v>
          </cell>
          <cell r="E1858">
            <v>2025</v>
          </cell>
        </row>
        <row r="1859">
          <cell r="D1859">
            <v>3000</v>
          </cell>
          <cell r="E1859">
            <v>3000</v>
          </cell>
        </row>
        <row r="1860">
          <cell r="D1860">
            <v>5555.55</v>
          </cell>
          <cell r="E1860">
            <v>6041.55</v>
          </cell>
        </row>
        <row r="1861">
          <cell r="D1861">
            <v>3000</v>
          </cell>
          <cell r="E1861">
            <v>3955</v>
          </cell>
        </row>
        <row r="1862">
          <cell r="D1862">
            <v>750</v>
          </cell>
          <cell r="E1862">
            <v>1001</v>
          </cell>
        </row>
        <row r="1863">
          <cell r="D1863">
            <v>250000</v>
          </cell>
          <cell r="E1863">
            <v>0</v>
          </cell>
        </row>
        <row r="1864">
          <cell r="D1864">
            <v>18000</v>
          </cell>
          <cell r="E1864">
            <v>1455</v>
          </cell>
        </row>
        <row r="1865">
          <cell r="D1865">
            <v>2500</v>
          </cell>
          <cell r="E1865">
            <v>10</v>
          </cell>
        </row>
        <row r="1866">
          <cell r="D1866">
            <v>6500</v>
          </cell>
          <cell r="E1866">
            <v>2788</v>
          </cell>
        </row>
        <row r="1867">
          <cell r="D1867">
            <v>110000</v>
          </cell>
          <cell r="E1867">
            <v>4</v>
          </cell>
        </row>
        <row r="1868">
          <cell r="D1868">
            <v>25000</v>
          </cell>
          <cell r="E1868">
            <v>125</v>
          </cell>
        </row>
        <row r="1869">
          <cell r="D1869">
            <v>20000</v>
          </cell>
          <cell r="E1869">
            <v>10</v>
          </cell>
        </row>
        <row r="1870">
          <cell r="D1870">
            <v>25000</v>
          </cell>
          <cell r="E1870">
            <v>1217</v>
          </cell>
        </row>
        <row r="1871">
          <cell r="D1871">
            <v>10000</v>
          </cell>
          <cell r="E1871">
            <v>0</v>
          </cell>
        </row>
        <row r="1872">
          <cell r="D1872">
            <v>3500</v>
          </cell>
          <cell r="E1872">
            <v>361</v>
          </cell>
        </row>
        <row r="1873">
          <cell r="D1873">
            <v>6500</v>
          </cell>
          <cell r="E1873">
            <v>4666</v>
          </cell>
        </row>
        <row r="1874">
          <cell r="D1874">
            <v>20000</v>
          </cell>
          <cell r="E1874">
            <v>212</v>
          </cell>
        </row>
        <row r="1875">
          <cell r="D1875">
            <v>8000</v>
          </cell>
          <cell r="E1875">
            <v>36</v>
          </cell>
        </row>
        <row r="1876">
          <cell r="D1876">
            <v>160000</v>
          </cell>
          <cell r="E1876">
            <v>26</v>
          </cell>
        </row>
        <row r="1877">
          <cell r="D1877">
            <v>10000</v>
          </cell>
          <cell r="E1877">
            <v>51</v>
          </cell>
        </row>
        <row r="1878">
          <cell r="D1878">
            <v>280</v>
          </cell>
          <cell r="E1878">
            <v>0</v>
          </cell>
        </row>
        <row r="1879">
          <cell r="D1879">
            <v>60</v>
          </cell>
          <cell r="E1879">
            <v>0</v>
          </cell>
        </row>
        <row r="1880">
          <cell r="D1880">
            <v>8000</v>
          </cell>
          <cell r="E1880">
            <v>0</v>
          </cell>
        </row>
        <row r="1881">
          <cell r="D1881">
            <v>5000</v>
          </cell>
          <cell r="E1881">
            <v>6</v>
          </cell>
        </row>
      </sheetData>
      <sheetData sheetId="7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 Table"/>
      <sheetName val="Pivot table 2"/>
      <sheetName val="Pivot Chart"/>
      <sheetName val="GB Kickstarter"/>
      <sheetName val="Pivot Chart Timing"/>
      <sheetName val="Kickstarter Data"/>
      <sheetName val="failed U.S. Kickstarters"/>
      <sheetName val="Descriptive Statistics"/>
      <sheetName val="Edinburgh Research"/>
    </sheetNames>
    <sheetDataSet>
      <sheetData sheetId="0"/>
      <sheetData sheetId="1"/>
      <sheetData sheetId="2"/>
      <sheetData sheetId="3"/>
      <sheetData sheetId="4"/>
      <sheetData sheetId="5"/>
      <sheetData sheetId="6">
        <row r="351">
          <cell r="E351">
            <v>12007.18</v>
          </cell>
        </row>
        <row r="352">
          <cell r="E352">
            <v>28690</v>
          </cell>
        </row>
        <row r="353">
          <cell r="E353">
            <v>43296</v>
          </cell>
        </row>
        <row r="354">
          <cell r="E354">
            <v>11656</v>
          </cell>
        </row>
        <row r="355">
          <cell r="E355">
            <v>63460.18</v>
          </cell>
        </row>
        <row r="356">
          <cell r="E356">
            <v>3638</v>
          </cell>
        </row>
        <row r="357">
          <cell r="E357">
            <v>40690</v>
          </cell>
        </row>
        <row r="358">
          <cell r="E358">
            <v>7701.93</v>
          </cell>
        </row>
        <row r="359">
          <cell r="E359">
            <v>26100</v>
          </cell>
        </row>
        <row r="360">
          <cell r="E360">
            <v>51544</v>
          </cell>
        </row>
        <row r="361">
          <cell r="E361">
            <v>25375</v>
          </cell>
        </row>
        <row r="362">
          <cell r="E362">
            <v>12165</v>
          </cell>
        </row>
        <row r="363">
          <cell r="E363">
            <v>38876.949999999997</v>
          </cell>
        </row>
        <row r="364">
          <cell r="E364">
            <v>12000</v>
          </cell>
        </row>
        <row r="365">
          <cell r="E365">
            <v>9044</v>
          </cell>
        </row>
        <row r="366">
          <cell r="E366">
            <v>7711.3</v>
          </cell>
        </row>
        <row r="367">
          <cell r="E367">
            <v>15596</v>
          </cell>
        </row>
        <row r="368">
          <cell r="E368">
            <v>38500</v>
          </cell>
        </row>
        <row r="369">
          <cell r="E369">
            <v>10335.01</v>
          </cell>
        </row>
        <row r="370">
          <cell r="E370">
            <v>13014</v>
          </cell>
        </row>
        <row r="371">
          <cell r="E371">
            <v>7160.12</v>
          </cell>
        </row>
        <row r="372">
          <cell r="E372">
            <v>30505</v>
          </cell>
        </row>
        <row r="373">
          <cell r="E373">
            <v>171253</v>
          </cell>
        </row>
        <row r="374">
          <cell r="E374">
            <v>376</v>
          </cell>
        </row>
        <row r="375">
          <cell r="E375">
            <v>8000</v>
          </cell>
        </row>
        <row r="376">
          <cell r="E376">
            <v>7839</v>
          </cell>
        </row>
        <row r="377">
          <cell r="E377">
            <v>600</v>
          </cell>
        </row>
        <row r="378">
          <cell r="E378">
            <v>2596</v>
          </cell>
        </row>
        <row r="379">
          <cell r="E379">
            <v>13728</v>
          </cell>
        </row>
        <row r="380">
          <cell r="E380">
            <v>3353</v>
          </cell>
        </row>
        <row r="381">
          <cell r="E381">
            <v>17412</v>
          </cell>
        </row>
        <row r="382">
          <cell r="E382">
            <v>5660</v>
          </cell>
        </row>
        <row r="383">
          <cell r="E383">
            <v>26182.5</v>
          </cell>
        </row>
        <row r="384">
          <cell r="E384">
            <v>1535</v>
          </cell>
        </row>
        <row r="385">
          <cell r="E385">
            <v>2065</v>
          </cell>
        </row>
        <row r="386">
          <cell r="E386">
            <v>22421</v>
          </cell>
        </row>
        <row r="387">
          <cell r="E387">
            <v>26495.5</v>
          </cell>
        </row>
        <row r="388">
          <cell r="E388">
            <v>601</v>
          </cell>
        </row>
        <row r="389">
          <cell r="E389">
            <v>81316</v>
          </cell>
        </row>
        <row r="390">
          <cell r="E390">
            <v>6308</v>
          </cell>
        </row>
        <row r="391">
          <cell r="E391">
            <v>123444.12</v>
          </cell>
        </row>
        <row r="392">
          <cell r="E392">
            <v>1000</v>
          </cell>
        </row>
        <row r="393">
          <cell r="E393">
            <v>20122</v>
          </cell>
        </row>
        <row r="394">
          <cell r="E394">
            <v>18667</v>
          </cell>
        </row>
        <row r="395">
          <cell r="E395">
            <v>55223</v>
          </cell>
        </row>
        <row r="396">
          <cell r="E396">
            <v>5259</v>
          </cell>
        </row>
        <row r="397">
          <cell r="E397">
            <v>10804.45</v>
          </cell>
        </row>
        <row r="398">
          <cell r="E398">
            <v>16000</v>
          </cell>
        </row>
        <row r="399">
          <cell r="E399">
            <v>12929.35</v>
          </cell>
        </row>
        <row r="400">
          <cell r="E400">
            <v>9387</v>
          </cell>
        </row>
        <row r="401">
          <cell r="E401">
            <v>21361</v>
          </cell>
        </row>
        <row r="402">
          <cell r="E402">
            <v>11230.25</v>
          </cell>
        </row>
        <row r="403">
          <cell r="E403">
            <v>51906</v>
          </cell>
        </row>
        <row r="404">
          <cell r="E404">
            <v>2833</v>
          </cell>
        </row>
        <row r="405">
          <cell r="E405">
            <v>5263</v>
          </cell>
        </row>
        <row r="406">
          <cell r="E406">
            <v>36082</v>
          </cell>
        </row>
        <row r="407">
          <cell r="E407">
            <v>3036</v>
          </cell>
        </row>
        <row r="408">
          <cell r="E408">
            <v>3015.73</v>
          </cell>
        </row>
        <row r="409">
          <cell r="E409">
            <v>2031</v>
          </cell>
        </row>
        <row r="410">
          <cell r="E410">
            <v>6086.26</v>
          </cell>
        </row>
        <row r="411">
          <cell r="E411">
            <v>684</v>
          </cell>
        </row>
        <row r="412">
          <cell r="E412">
            <v>1283</v>
          </cell>
        </row>
        <row r="413">
          <cell r="E413">
            <v>30315</v>
          </cell>
        </row>
        <row r="414">
          <cell r="E414">
            <v>3171</v>
          </cell>
        </row>
        <row r="415">
          <cell r="E415">
            <v>13451</v>
          </cell>
        </row>
        <row r="416">
          <cell r="E416">
            <v>19028</v>
          </cell>
        </row>
        <row r="417">
          <cell r="E417">
            <v>1430.06</v>
          </cell>
        </row>
        <row r="418">
          <cell r="E418">
            <v>1202.17</v>
          </cell>
        </row>
        <row r="419">
          <cell r="E419">
            <v>10526</v>
          </cell>
        </row>
        <row r="420">
          <cell r="E420">
            <v>22542</v>
          </cell>
        </row>
        <row r="421">
          <cell r="E421">
            <v>8035</v>
          </cell>
        </row>
        <row r="422">
          <cell r="E422">
            <v>14.5</v>
          </cell>
        </row>
        <row r="423">
          <cell r="E423">
            <v>301</v>
          </cell>
        </row>
        <row r="424">
          <cell r="E424">
            <v>430</v>
          </cell>
        </row>
        <row r="425">
          <cell r="E425">
            <v>153</v>
          </cell>
        </row>
        <row r="426">
          <cell r="E426">
            <v>203.9</v>
          </cell>
        </row>
        <row r="427">
          <cell r="E427">
            <v>6</v>
          </cell>
        </row>
        <row r="428">
          <cell r="E428">
            <v>133</v>
          </cell>
        </row>
        <row r="429">
          <cell r="E429">
            <v>0</v>
          </cell>
        </row>
        <row r="430">
          <cell r="E430">
            <v>676</v>
          </cell>
        </row>
        <row r="431">
          <cell r="E431">
            <v>0</v>
          </cell>
        </row>
        <row r="432">
          <cell r="E432">
            <v>24</v>
          </cell>
        </row>
        <row r="433">
          <cell r="E433">
            <v>415</v>
          </cell>
        </row>
        <row r="434">
          <cell r="E434">
            <v>570</v>
          </cell>
        </row>
        <row r="435">
          <cell r="E435">
            <v>0</v>
          </cell>
        </row>
        <row r="436">
          <cell r="E436">
            <v>125</v>
          </cell>
        </row>
        <row r="437">
          <cell r="E437">
            <v>3</v>
          </cell>
        </row>
        <row r="438">
          <cell r="E438">
            <v>0</v>
          </cell>
        </row>
        <row r="439">
          <cell r="E439">
            <v>0</v>
          </cell>
        </row>
        <row r="440">
          <cell r="E440">
            <v>1876</v>
          </cell>
        </row>
        <row r="441">
          <cell r="E441">
            <v>0</v>
          </cell>
        </row>
        <row r="442">
          <cell r="E442">
            <v>5</v>
          </cell>
        </row>
        <row r="443">
          <cell r="E443">
            <v>0</v>
          </cell>
        </row>
        <row r="444">
          <cell r="E444">
            <v>6691</v>
          </cell>
        </row>
        <row r="445">
          <cell r="E445">
            <v>10</v>
          </cell>
        </row>
        <row r="446">
          <cell r="E446">
            <v>50</v>
          </cell>
        </row>
        <row r="447">
          <cell r="E447">
            <v>2</v>
          </cell>
        </row>
        <row r="448">
          <cell r="E448">
            <v>766</v>
          </cell>
        </row>
        <row r="449">
          <cell r="E449">
            <v>5</v>
          </cell>
        </row>
        <row r="450">
          <cell r="E450">
            <v>82.01</v>
          </cell>
        </row>
        <row r="451">
          <cell r="E451">
            <v>45</v>
          </cell>
        </row>
        <row r="452">
          <cell r="E452">
            <v>396</v>
          </cell>
        </row>
        <row r="453">
          <cell r="E453">
            <v>0</v>
          </cell>
        </row>
        <row r="454">
          <cell r="E454">
            <v>480</v>
          </cell>
        </row>
        <row r="455">
          <cell r="E455">
            <v>26</v>
          </cell>
        </row>
        <row r="456">
          <cell r="E456">
            <v>82</v>
          </cell>
        </row>
        <row r="457">
          <cell r="E457">
            <v>45</v>
          </cell>
        </row>
        <row r="458">
          <cell r="E458">
            <v>61</v>
          </cell>
        </row>
        <row r="459">
          <cell r="E459">
            <v>0</v>
          </cell>
        </row>
        <row r="460">
          <cell r="E460">
            <v>821</v>
          </cell>
        </row>
        <row r="461">
          <cell r="E461">
            <v>25</v>
          </cell>
        </row>
        <row r="462">
          <cell r="E462">
            <v>25</v>
          </cell>
        </row>
        <row r="463">
          <cell r="E463">
            <v>0</v>
          </cell>
        </row>
        <row r="464">
          <cell r="E464">
            <v>0</v>
          </cell>
        </row>
        <row r="465">
          <cell r="E465">
            <v>1250</v>
          </cell>
        </row>
        <row r="466">
          <cell r="E466">
            <v>1</v>
          </cell>
        </row>
        <row r="467">
          <cell r="E467">
            <v>138</v>
          </cell>
        </row>
        <row r="468">
          <cell r="E468">
            <v>76</v>
          </cell>
        </row>
        <row r="469">
          <cell r="E469">
            <v>4315</v>
          </cell>
        </row>
        <row r="470">
          <cell r="E470">
            <v>0</v>
          </cell>
        </row>
        <row r="471">
          <cell r="E471">
            <v>0</v>
          </cell>
        </row>
        <row r="472">
          <cell r="E472">
            <v>51</v>
          </cell>
        </row>
        <row r="473">
          <cell r="E473">
            <v>6541</v>
          </cell>
        </row>
        <row r="474">
          <cell r="E474">
            <v>141</v>
          </cell>
        </row>
        <row r="475">
          <cell r="E475">
            <v>861</v>
          </cell>
        </row>
        <row r="476">
          <cell r="E476">
            <v>1</v>
          </cell>
        </row>
        <row r="477">
          <cell r="E477">
            <v>0</v>
          </cell>
        </row>
        <row r="478">
          <cell r="E478">
            <v>4906.59</v>
          </cell>
        </row>
        <row r="479">
          <cell r="E479">
            <v>0</v>
          </cell>
        </row>
        <row r="480">
          <cell r="E480">
            <v>0</v>
          </cell>
        </row>
        <row r="481">
          <cell r="E481">
            <v>4884</v>
          </cell>
        </row>
        <row r="482">
          <cell r="E482">
            <v>7764</v>
          </cell>
        </row>
        <row r="483">
          <cell r="E483">
            <v>1830</v>
          </cell>
        </row>
        <row r="484">
          <cell r="E484">
            <v>10</v>
          </cell>
        </row>
        <row r="485">
          <cell r="E485">
            <v>7530</v>
          </cell>
        </row>
        <row r="486">
          <cell r="E486">
            <v>149</v>
          </cell>
        </row>
        <row r="487">
          <cell r="E487">
            <v>8315.01</v>
          </cell>
        </row>
        <row r="488">
          <cell r="E488">
            <v>50</v>
          </cell>
        </row>
        <row r="489">
          <cell r="E489">
            <v>0</v>
          </cell>
        </row>
        <row r="490">
          <cell r="E490">
            <v>0</v>
          </cell>
        </row>
        <row r="491">
          <cell r="E491">
            <v>215</v>
          </cell>
        </row>
        <row r="492">
          <cell r="E492">
            <v>0</v>
          </cell>
        </row>
        <row r="493">
          <cell r="E493">
            <v>0</v>
          </cell>
        </row>
        <row r="494">
          <cell r="E494">
            <v>0</v>
          </cell>
        </row>
        <row r="495">
          <cell r="E495">
            <v>0</v>
          </cell>
        </row>
        <row r="496">
          <cell r="E496">
            <v>31</v>
          </cell>
        </row>
        <row r="497">
          <cell r="E497">
            <v>0</v>
          </cell>
        </row>
        <row r="498">
          <cell r="E498">
            <v>1</v>
          </cell>
        </row>
        <row r="499">
          <cell r="E499">
            <v>30</v>
          </cell>
        </row>
        <row r="500">
          <cell r="E500">
            <v>2994</v>
          </cell>
        </row>
        <row r="501">
          <cell r="E501">
            <v>1910</v>
          </cell>
        </row>
        <row r="502">
          <cell r="E502">
            <v>215</v>
          </cell>
        </row>
        <row r="503">
          <cell r="E503">
            <v>0</v>
          </cell>
        </row>
        <row r="504">
          <cell r="E504">
            <v>230</v>
          </cell>
        </row>
        <row r="505">
          <cell r="E505">
            <v>114</v>
          </cell>
        </row>
        <row r="506">
          <cell r="E506">
            <v>335</v>
          </cell>
        </row>
        <row r="507">
          <cell r="E507">
            <v>52</v>
          </cell>
        </row>
        <row r="508">
          <cell r="E508">
            <v>250</v>
          </cell>
        </row>
        <row r="509">
          <cell r="E509">
            <v>640</v>
          </cell>
        </row>
        <row r="510">
          <cell r="E510">
            <v>400</v>
          </cell>
        </row>
        <row r="511">
          <cell r="E511">
            <v>10</v>
          </cell>
        </row>
        <row r="512">
          <cell r="E512">
            <v>0</v>
          </cell>
        </row>
        <row r="513">
          <cell r="E513">
            <v>150</v>
          </cell>
        </row>
        <row r="514">
          <cell r="E514">
            <v>11</v>
          </cell>
        </row>
        <row r="515">
          <cell r="E515">
            <v>6962</v>
          </cell>
        </row>
        <row r="516">
          <cell r="E516">
            <v>50</v>
          </cell>
        </row>
        <row r="517">
          <cell r="E517">
            <v>24651</v>
          </cell>
        </row>
        <row r="518">
          <cell r="E518">
            <v>0</v>
          </cell>
        </row>
        <row r="519">
          <cell r="E519">
            <v>205</v>
          </cell>
        </row>
        <row r="520">
          <cell r="E520">
            <v>0</v>
          </cell>
        </row>
        <row r="521">
          <cell r="E521">
            <v>2746</v>
          </cell>
        </row>
        <row r="522">
          <cell r="E522">
            <v>5105</v>
          </cell>
        </row>
        <row r="523">
          <cell r="E523">
            <v>5232</v>
          </cell>
        </row>
        <row r="524">
          <cell r="E524">
            <v>3440</v>
          </cell>
        </row>
        <row r="525">
          <cell r="E525">
            <v>6030</v>
          </cell>
        </row>
        <row r="526">
          <cell r="E526">
            <v>3803.55</v>
          </cell>
        </row>
        <row r="527">
          <cell r="E527">
            <v>12000</v>
          </cell>
        </row>
        <row r="528">
          <cell r="E528">
            <v>1710</v>
          </cell>
        </row>
        <row r="529">
          <cell r="E529">
            <v>10085</v>
          </cell>
        </row>
        <row r="530">
          <cell r="E530">
            <v>1330</v>
          </cell>
        </row>
        <row r="531">
          <cell r="E531">
            <v>1565</v>
          </cell>
        </row>
        <row r="532">
          <cell r="E532">
            <v>3670</v>
          </cell>
        </row>
        <row r="533">
          <cell r="E533">
            <v>4000</v>
          </cell>
        </row>
        <row r="534">
          <cell r="E534">
            <v>12325</v>
          </cell>
        </row>
        <row r="535">
          <cell r="E535">
            <v>2004</v>
          </cell>
        </row>
        <row r="536">
          <cell r="E536">
            <v>15700</v>
          </cell>
        </row>
        <row r="537">
          <cell r="E537">
            <v>2050</v>
          </cell>
        </row>
        <row r="538">
          <cell r="E538">
            <v>3902.5</v>
          </cell>
        </row>
        <row r="539">
          <cell r="E539">
            <v>2410</v>
          </cell>
        </row>
        <row r="540">
          <cell r="E540">
            <v>15121</v>
          </cell>
        </row>
        <row r="541">
          <cell r="E541">
            <v>503.22</v>
          </cell>
        </row>
        <row r="542">
          <cell r="E542">
            <v>1</v>
          </cell>
        </row>
        <row r="543">
          <cell r="E543">
            <v>25</v>
          </cell>
        </row>
        <row r="544">
          <cell r="E544">
            <v>1</v>
          </cell>
        </row>
        <row r="545">
          <cell r="E545">
            <v>70</v>
          </cell>
        </row>
        <row r="546">
          <cell r="E546">
            <v>6</v>
          </cell>
        </row>
        <row r="547">
          <cell r="E547">
            <v>13692</v>
          </cell>
        </row>
        <row r="548">
          <cell r="E548">
            <v>52</v>
          </cell>
        </row>
        <row r="549">
          <cell r="E549">
            <v>0</v>
          </cell>
        </row>
        <row r="550">
          <cell r="E550">
            <v>9</v>
          </cell>
        </row>
        <row r="551">
          <cell r="E551">
            <v>68</v>
          </cell>
        </row>
        <row r="552">
          <cell r="E552">
            <v>35</v>
          </cell>
        </row>
        <row r="553">
          <cell r="E553">
            <v>3781</v>
          </cell>
        </row>
        <row r="554">
          <cell r="E554">
            <v>0</v>
          </cell>
        </row>
        <row r="555">
          <cell r="E555">
            <v>123</v>
          </cell>
        </row>
        <row r="556">
          <cell r="E556">
            <v>1416</v>
          </cell>
        </row>
        <row r="557">
          <cell r="E557">
            <v>0</v>
          </cell>
        </row>
        <row r="558">
          <cell r="E558">
            <v>200</v>
          </cell>
        </row>
        <row r="559">
          <cell r="E559">
            <v>1366</v>
          </cell>
        </row>
        <row r="560">
          <cell r="E560">
            <v>0</v>
          </cell>
        </row>
        <row r="561">
          <cell r="E561">
            <v>50</v>
          </cell>
        </row>
        <row r="562">
          <cell r="E562">
            <v>12</v>
          </cell>
        </row>
        <row r="563">
          <cell r="E563">
            <v>55</v>
          </cell>
        </row>
        <row r="564">
          <cell r="E564">
            <v>0</v>
          </cell>
        </row>
        <row r="565">
          <cell r="E565">
            <v>68</v>
          </cell>
        </row>
        <row r="566">
          <cell r="E566">
            <v>1</v>
          </cell>
        </row>
        <row r="567">
          <cell r="E567">
            <v>0</v>
          </cell>
        </row>
        <row r="568">
          <cell r="E568">
            <v>1</v>
          </cell>
        </row>
        <row r="569">
          <cell r="E569">
            <v>0</v>
          </cell>
        </row>
        <row r="570">
          <cell r="E570">
            <v>245</v>
          </cell>
        </row>
        <row r="571">
          <cell r="E571">
            <v>20</v>
          </cell>
        </row>
        <row r="572">
          <cell r="E572">
            <v>142</v>
          </cell>
        </row>
        <row r="573">
          <cell r="E573">
            <v>106</v>
          </cell>
        </row>
        <row r="574">
          <cell r="E574">
            <v>0</v>
          </cell>
        </row>
        <row r="575">
          <cell r="E575">
            <v>346</v>
          </cell>
        </row>
        <row r="576">
          <cell r="E576">
            <v>80</v>
          </cell>
        </row>
        <row r="577">
          <cell r="E577">
            <v>259</v>
          </cell>
        </row>
        <row r="578">
          <cell r="E578">
            <v>1</v>
          </cell>
        </row>
        <row r="579">
          <cell r="E579">
            <v>10</v>
          </cell>
        </row>
        <row r="580">
          <cell r="E580">
            <v>14</v>
          </cell>
        </row>
        <row r="581">
          <cell r="E581">
            <v>175</v>
          </cell>
        </row>
        <row r="582">
          <cell r="E582">
            <v>1</v>
          </cell>
        </row>
        <row r="583">
          <cell r="E583">
            <v>0</v>
          </cell>
        </row>
        <row r="584">
          <cell r="E584">
            <v>0</v>
          </cell>
        </row>
        <row r="585">
          <cell r="E585">
            <v>1</v>
          </cell>
        </row>
        <row r="586">
          <cell r="E586">
            <v>10</v>
          </cell>
        </row>
        <row r="587">
          <cell r="E587">
            <v>0</v>
          </cell>
        </row>
        <row r="588">
          <cell r="E588">
            <v>56</v>
          </cell>
        </row>
        <row r="589">
          <cell r="E589">
            <v>2725</v>
          </cell>
        </row>
        <row r="590">
          <cell r="E590">
            <v>301</v>
          </cell>
        </row>
        <row r="591">
          <cell r="E591">
            <v>1</v>
          </cell>
        </row>
        <row r="592">
          <cell r="E592">
            <v>223</v>
          </cell>
        </row>
        <row r="593">
          <cell r="E593">
            <v>61</v>
          </cell>
        </row>
        <row r="594">
          <cell r="E594">
            <v>250</v>
          </cell>
        </row>
        <row r="595">
          <cell r="E595">
            <v>115</v>
          </cell>
        </row>
        <row r="596">
          <cell r="E596">
            <v>26</v>
          </cell>
        </row>
        <row r="597">
          <cell r="E597">
            <v>426</v>
          </cell>
        </row>
        <row r="598">
          <cell r="E598">
            <v>6</v>
          </cell>
        </row>
        <row r="599">
          <cell r="E599">
            <v>20</v>
          </cell>
        </row>
        <row r="600">
          <cell r="E600">
            <v>850</v>
          </cell>
        </row>
        <row r="601">
          <cell r="E601">
            <v>31</v>
          </cell>
        </row>
        <row r="602">
          <cell r="E602">
            <v>100</v>
          </cell>
        </row>
        <row r="603">
          <cell r="E603">
            <v>140</v>
          </cell>
        </row>
        <row r="604">
          <cell r="E604">
            <v>0</v>
          </cell>
        </row>
        <row r="605">
          <cell r="E605">
            <v>590.02</v>
          </cell>
        </row>
        <row r="606">
          <cell r="E606">
            <v>0</v>
          </cell>
        </row>
        <row r="607">
          <cell r="E607">
            <v>131</v>
          </cell>
        </row>
        <row r="608">
          <cell r="E608">
            <v>10</v>
          </cell>
        </row>
        <row r="609">
          <cell r="E609">
            <v>0</v>
          </cell>
        </row>
        <row r="610">
          <cell r="E610">
            <v>1461</v>
          </cell>
        </row>
        <row r="611">
          <cell r="E611">
            <v>5</v>
          </cell>
        </row>
        <row r="612">
          <cell r="E612">
            <v>0</v>
          </cell>
        </row>
        <row r="613">
          <cell r="E613">
            <v>0</v>
          </cell>
        </row>
        <row r="614">
          <cell r="E614">
            <v>0</v>
          </cell>
        </row>
        <row r="615">
          <cell r="E615">
            <v>12818</v>
          </cell>
        </row>
        <row r="616">
          <cell r="E616">
            <v>0</v>
          </cell>
        </row>
        <row r="617">
          <cell r="E617">
            <v>0</v>
          </cell>
        </row>
        <row r="618">
          <cell r="E618">
            <v>0</v>
          </cell>
        </row>
        <row r="619">
          <cell r="E619">
            <v>60</v>
          </cell>
        </row>
        <row r="620">
          <cell r="E620">
            <v>0</v>
          </cell>
        </row>
        <row r="621">
          <cell r="E621">
            <v>1</v>
          </cell>
        </row>
        <row r="622">
          <cell r="E622">
            <v>300</v>
          </cell>
        </row>
        <row r="623">
          <cell r="E623">
            <v>261</v>
          </cell>
        </row>
        <row r="624">
          <cell r="E624">
            <v>341</v>
          </cell>
        </row>
        <row r="625">
          <cell r="E625">
            <v>0</v>
          </cell>
        </row>
        <row r="626">
          <cell r="E626">
            <v>0</v>
          </cell>
        </row>
        <row r="627">
          <cell r="E627">
            <v>0</v>
          </cell>
        </row>
        <row r="628">
          <cell r="E628">
            <v>4345</v>
          </cell>
        </row>
        <row r="629">
          <cell r="E629">
            <v>90</v>
          </cell>
        </row>
        <row r="630">
          <cell r="E630">
            <v>0</v>
          </cell>
        </row>
        <row r="631">
          <cell r="E631">
            <v>350</v>
          </cell>
        </row>
        <row r="632">
          <cell r="E632">
            <v>10</v>
          </cell>
        </row>
        <row r="633">
          <cell r="E633">
            <v>690</v>
          </cell>
        </row>
        <row r="634">
          <cell r="E634">
            <v>0</v>
          </cell>
        </row>
        <row r="635">
          <cell r="E635">
            <v>1245</v>
          </cell>
        </row>
        <row r="636">
          <cell r="E636">
            <v>1</v>
          </cell>
        </row>
        <row r="637">
          <cell r="E637">
            <v>2</v>
          </cell>
        </row>
        <row r="638">
          <cell r="E638">
            <v>4</v>
          </cell>
        </row>
        <row r="639">
          <cell r="E639">
            <v>0</v>
          </cell>
        </row>
        <row r="640">
          <cell r="E640">
            <v>18</v>
          </cell>
        </row>
        <row r="641">
          <cell r="E641">
            <v>1</v>
          </cell>
        </row>
        <row r="642">
          <cell r="E642">
            <v>101</v>
          </cell>
        </row>
        <row r="643">
          <cell r="E643">
            <v>47665</v>
          </cell>
        </row>
        <row r="644">
          <cell r="E644">
            <v>292097</v>
          </cell>
        </row>
        <row r="645">
          <cell r="E645">
            <v>26452</v>
          </cell>
        </row>
        <row r="646">
          <cell r="E646">
            <v>75029.48</v>
          </cell>
        </row>
        <row r="647">
          <cell r="E647">
            <v>5574</v>
          </cell>
        </row>
        <row r="648">
          <cell r="E648">
            <v>1055.01</v>
          </cell>
        </row>
        <row r="649">
          <cell r="E649">
            <v>2141</v>
          </cell>
        </row>
        <row r="650">
          <cell r="E650">
            <v>44388</v>
          </cell>
        </row>
        <row r="651">
          <cell r="E651">
            <v>3499</v>
          </cell>
        </row>
        <row r="652">
          <cell r="E652">
            <v>1686</v>
          </cell>
        </row>
        <row r="653">
          <cell r="E653">
            <v>25132</v>
          </cell>
        </row>
        <row r="654">
          <cell r="E654">
            <v>3014</v>
          </cell>
        </row>
        <row r="655">
          <cell r="E655">
            <v>106084.5</v>
          </cell>
        </row>
        <row r="656">
          <cell r="E656">
            <v>32075</v>
          </cell>
        </row>
        <row r="657">
          <cell r="E657">
            <v>11751</v>
          </cell>
        </row>
        <row r="658">
          <cell r="E658">
            <v>10678</v>
          </cell>
        </row>
        <row r="659">
          <cell r="E659">
            <v>18855</v>
          </cell>
        </row>
        <row r="660">
          <cell r="E660">
            <v>30177</v>
          </cell>
        </row>
        <row r="661">
          <cell r="E661">
            <v>3017</v>
          </cell>
        </row>
        <row r="662">
          <cell r="E662">
            <v>1529</v>
          </cell>
        </row>
        <row r="663">
          <cell r="E663">
            <v>95</v>
          </cell>
        </row>
        <row r="664">
          <cell r="E664">
            <v>156</v>
          </cell>
        </row>
        <row r="665">
          <cell r="E665">
            <v>700</v>
          </cell>
        </row>
        <row r="666">
          <cell r="E666">
            <v>904</v>
          </cell>
        </row>
        <row r="667">
          <cell r="E667">
            <v>1864</v>
          </cell>
        </row>
        <row r="668">
          <cell r="E668">
            <v>8</v>
          </cell>
        </row>
        <row r="669">
          <cell r="E669">
            <v>5010</v>
          </cell>
        </row>
        <row r="670">
          <cell r="E670">
            <v>684</v>
          </cell>
        </row>
        <row r="671">
          <cell r="E671">
            <v>43015</v>
          </cell>
        </row>
        <row r="672">
          <cell r="E672">
            <v>26349</v>
          </cell>
        </row>
        <row r="673">
          <cell r="E673">
            <v>11828</v>
          </cell>
        </row>
        <row r="674">
          <cell r="E674">
            <v>10814</v>
          </cell>
        </row>
        <row r="675">
          <cell r="E675">
            <v>205</v>
          </cell>
        </row>
        <row r="676">
          <cell r="E676">
            <v>15</v>
          </cell>
        </row>
        <row r="677">
          <cell r="E677">
            <v>891</v>
          </cell>
        </row>
        <row r="678">
          <cell r="E678">
            <v>1471</v>
          </cell>
        </row>
        <row r="679">
          <cell r="E679">
            <v>12792</v>
          </cell>
        </row>
        <row r="680">
          <cell r="E680">
            <v>1108</v>
          </cell>
        </row>
        <row r="681">
          <cell r="E681">
            <v>8827</v>
          </cell>
        </row>
        <row r="682">
          <cell r="E682">
            <v>19434</v>
          </cell>
        </row>
        <row r="683">
          <cell r="E683">
            <v>1</v>
          </cell>
        </row>
        <row r="684">
          <cell r="E684">
            <v>53</v>
          </cell>
        </row>
        <row r="685">
          <cell r="E685">
            <v>298</v>
          </cell>
        </row>
        <row r="686">
          <cell r="E686">
            <v>23948</v>
          </cell>
        </row>
        <row r="687">
          <cell r="E687">
            <v>553</v>
          </cell>
        </row>
        <row r="688">
          <cell r="E688">
            <v>0</v>
          </cell>
        </row>
        <row r="689">
          <cell r="E689">
            <v>3550</v>
          </cell>
        </row>
        <row r="690">
          <cell r="E690">
            <v>14598</v>
          </cell>
        </row>
        <row r="691">
          <cell r="E691">
            <v>115297.5</v>
          </cell>
        </row>
        <row r="692">
          <cell r="E692">
            <v>2468</v>
          </cell>
        </row>
        <row r="693">
          <cell r="E693">
            <v>260</v>
          </cell>
        </row>
        <row r="694">
          <cell r="E694">
            <v>1306</v>
          </cell>
        </row>
        <row r="695">
          <cell r="E695">
            <v>35338</v>
          </cell>
        </row>
        <row r="696">
          <cell r="E696">
            <v>590</v>
          </cell>
        </row>
        <row r="697">
          <cell r="E697">
            <v>636</v>
          </cell>
        </row>
        <row r="698">
          <cell r="E698">
            <v>1</v>
          </cell>
        </row>
        <row r="699">
          <cell r="E699">
            <v>2319</v>
          </cell>
        </row>
        <row r="700">
          <cell r="E700">
            <v>15390</v>
          </cell>
        </row>
        <row r="701">
          <cell r="E701">
            <v>107148.74</v>
          </cell>
        </row>
        <row r="702">
          <cell r="E702">
            <v>403</v>
          </cell>
        </row>
        <row r="703">
          <cell r="E703">
            <v>6118</v>
          </cell>
        </row>
        <row r="704">
          <cell r="E704">
            <v>4622.01</v>
          </cell>
        </row>
        <row r="705">
          <cell r="E705">
            <v>837</v>
          </cell>
        </row>
        <row r="706">
          <cell r="E706">
            <v>481</v>
          </cell>
        </row>
        <row r="707">
          <cell r="E707">
            <v>977</v>
          </cell>
        </row>
        <row r="708">
          <cell r="E708">
            <v>0</v>
          </cell>
        </row>
        <row r="709">
          <cell r="E709">
            <v>53670.6</v>
          </cell>
        </row>
        <row r="710">
          <cell r="E710">
            <v>8837</v>
          </cell>
        </row>
        <row r="711">
          <cell r="E711">
            <v>61</v>
          </cell>
        </row>
        <row r="712">
          <cell r="E712">
            <v>0</v>
          </cell>
        </row>
        <row r="713">
          <cell r="E713">
            <v>33791</v>
          </cell>
        </row>
        <row r="714">
          <cell r="E714">
            <v>105</v>
          </cell>
        </row>
        <row r="715">
          <cell r="E715">
            <v>199</v>
          </cell>
        </row>
        <row r="716">
          <cell r="E716">
            <v>2249</v>
          </cell>
        </row>
        <row r="717">
          <cell r="E717">
            <v>1389</v>
          </cell>
        </row>
        <row r="718">
          <cell r="E718">
            <v>715</v>
          </cell>
        </row>
        <row r="719">
          <cell r="E719">
            <v>305</v>
          </cell>
        </row>
        <row r="720">
          <cell r="E720">
            <v>90</v>
          </cell>
        </row>
        <row r="721">
          <cell r="E721">
            <v>194</v>
          </cell>
        </row>
        <row r="722">
          <cell r="E722">
            <v>2735</v>
          </cell>
        </row>
        <row r="723">
          <cell r="E723">
            <v>10013</v>
          </cell>
        </row>
        <row r="724">
          <cell r="E724">
            <v>33006</v>
          </cell>
        </row>
        <row r="725">
          <cell r="E725">
            <v>5469</v>
          </cell>
        </row>
        <row r="726">
          <cell r="E726">
            <v>7383.01</v>
          </cell>
        </row>
        <row r="727">
          <cell r="E727">
            <v>20070</v>
          </cell>
        </row>
        <row r="728">
          <cell r="E728">
            <v>2535</v>
          </cell>
        </row>
        <row r="729">
          <cell r="E729">
            <v>5443</v>
          </cell>
        </row>
        <row r="730">
          <cell r="E730">
            <v>7917.45</v>
          </cell>
        </row>
        <row r="731">
          <cell r="E731">
            <v>5226</v>
          </cell>
        </row>
        <row r="732">
          <cell r="E732">
            <v>26438</v>
          </cell>
        </row>
        <row r="733">
          <cell r="E733">
            <v>6300</v>
          </cell>
        </row>
        <row r="734">
          <cell r="E734">
            <v>64</v>
          </cell>
        </row>
        <row r="735">
          <cell r="E735">
            <v>3012</v>
          </cell>
        </row>
        <row r="736">
          <cell r="E736">
            <v>10670</v>
          </cell>
        </row>
        <row r="737">
          <cell r="E737">
            <v>53771</v>
          </cell>
        </row>
        <row r="738">
          <cell r="E738">
            <v>11345</v>
          </cell>
        </row>
        <row r="739">
          <cell r="E739">
            <v>6120</v>
          </cell>
        </row>
        <row r="740">
          <cell r="E740">
            <v>1601</v>
          </cell>
        </row>
        <row r="741">
          <cell r="E741">
            <v>9500</v>
          </cell>
        </row>
        <row r="742">
          <cell r="E742">
            <v>3222</v>
          </cell>
        </row>
        <row r="743">
          <cell r="E743">
            <v>13293.8</v>
          </cell>
        </row>
        <row r="744">
          <cell r="E744">
            <v>1550</v>
          </cell>
        </row>
        <row r="745">
          <cell r="E745">
            <v>814</v>
          </cell>
        </row>
        <row r="746">
          <cell r="E746">
            <v>5116</v>
          </cell>
        </row>
        <row r="747">
          <cell r="E747">
            <v>3976</v>
          </cell>
        </row>
        <row r="748">
          <cell r="E748">
            <v>3318</v>
          </cell>
        </row>
        <row r="749">
          <cell r="E749">
            <v>7003</v>
          </cell>
        </row>
        <row r="750">
          <cell r="E750">
            <v>2005</v>
          </cell>
        </row>
        <row r="751">
          <cell r="E751">
            <v>10556</v>
          </cell>
        </row>
        <row r="752">
          <cell r="E752">
            <v>4559</v>
          </cell>
        </row>
        <row r="753">
          <cell r="E753">
            <v>3555</v>
          </cell>
        </row>
        <row r="754">
          <cell r="E754">
            <v>5585</v>
          </cell>
        </row>
        <row r="755">
          <cell r="E755">
            <v>12800</v>
          </cell>
        </row>
        <row r="756">
          <cell r="E756">
            <v>2075</v>
          </cell>
        </row>
        <row r="757">
          <cell r="E757">
            <v>2547.69</v>
          </cell>
        </row>
        <row r="758">
          <cell r="E758">
            <v>824</v>
          </cell>
        </row>
        <row r="759">
          <cell r="E759">
            <v>595</v>
          </cell>
        </row>
        <row r="760">
          <cell r="E760">
            <v>2550</v>
          </cell>
        </row>
        <row r="761">
          <cell r="E761">
            <v>5096</v>
          </cell>
        </row>
        <row r="762">
          <cell r="E762">
            <v>0</v>
          </cell>
        </row>
        <row r="763">
          <cell r="E763">
            <v>235</v>
          </cell>
        </row>
        <row r="764">
          <cell r="E764">
            <v>0</v>
          </cell>
        </row>
        <row r="765">
          <cell r="E765">
            <v>5</v>
          </cell>
        </row>
        <row r="766">
          <cell r="E766">
            <v>0</v>
          </cell>
        </row>
        <row r="767">
          <cell r="E767">
            <v>2521</v>
          </cell>
        </row>
        <row r="768">
          <cell r="E768">
            <v>0</v>
          </cell>
        </row>
        <row r="769">
          <cell r="E769">
            <v>177</v>
          </cell>
        </row>
        <row r="770">
          <cell r="E770">
            <v>0</v>
          </cell>
        </row>
        <row r="771">
          <cell r="E771">
            <v>1656</v>
          </cell>
        </row>
        <row r="772">
          <cell r="E772">
            <v>0</v>
          </cell>
        </row>
        <row r="773">
          <cell r="E773">
            <v>10</v>
          </cell>
        </row>
        <row r="774">
          <cell r="E774">
            <v>50</v>
          </cell>
        </row>
        <row r="775">
          <cell r="E775">
            <v>32</v>
          </cell>
        </row>
        <row r="776">
          <cell r="E776">
            <v>351</v>
          </cell>
        </row>
        <row r="777">
          <cell r="E777">
            <v>170</v>
          </cell>
        </row>
        <row r="778">
          <cell r="E778">
            <v>3598</v>
          </cell>
        </row>
        <row r="779">
          <cell r="E779">
            <v>21</v>
          </cell>
        </row>
        <row r="780">
          <cell r="E780">
            <v>2</v>
          </cell>
        </row>
        <row r="781">
          <cell r="E781">
            <v>400</v>
          </cell>
        </row>
        <row r="782">
          <cell r="E782">
            <v>1040</v>
          </cell>
        </row>
        <row r="783">
          <cell r="E783">
            <v>1065.23</v>
          </cell>
        </row>
        <row r="784">
          <cell r="E784">
            <v>700</v>
          </cell>
        </row>
        <row r="785">
          <cell r="E785">
            <v>2222</v>
          </cell>
        </row>
        <row r="786">
          <cell r="E786">
            <v>1025</v>
          </cell>
        </row>
        <row r="787">
          <cell r="E787">
            <v>903.14</v>
          </cell>
        </row>
        <row r="788">
          <cell r="E788">
            <v>7140</v>
          </cell>
        </row>
        <row r="789">
          <cell r="E789">
            <v>1370</v>
          </cell>
        </row>
        <row r="790">
          <cell r="E790">
            <v>2035.05</v>
          </cell>
        </row>
        <row r="791">
          <cell r="E791">
            <v>1860</v>
          </cell>
        </row>
        <row r="792">
          <cell r="E792">
            <v>14437.46</v>
          </cell>
        </row>
        <row r="793">
          <cell r="E793">
            <v>7790</v>
          </cell>
        </row>
        <row r="794">
          <cell r="E794">
            <v>2511.11</v>
          </cell>
        </row>
        <row r="795">
          <cell r="E795">
            <v>2826.43</v>
          </cell>
        </row>
        <row r="796">
          <cell r="E796">
            <v>8425</v>
          </cell>
        </row>
        <row r="797">
          <cell r="E797">
            <v>15650</v>
          </cell>
        </row>
        <row r="798">
          <cell r="E798">
            <v>10135</v>
          </cell>
        </row>
        <row r="799">
          <cell r="E799">
            <v>3226</v>
          </cell>
        </row>
        <row r="800">
          <cell r="E800">
            <v>4021</v>
          </cell>
        </row>
        <row r="801">
          <cell r="E801">
            <v>5001</v>
          </cell>
        </row>
        <row r="802">
          <cell r="E802">
            <v>2282</v>
          </cell>
        </row>
        <row r="803">
          <cell r="E803">
            <v>2230.4299999999998</v>
          </cell>
        </row>
        <row r="804">
          <cell r="E804">
            <v>6080</v>
          </cell>
        </row>
        <row r="805">
          <cell r="E805">
            <v>2835</v>
          </cell>
        </row>
        <row r="806">
          <cell r="E806">
            <v>5500</v>
          </cell>
        </row>
        <row r="807">
          <cell r="E807">
            <v>3150</v>
          </cell>
        </row>
        <row r="808">
          <cell r="E808">
            <v>8355</v>
          </cell>
        </row>
        <row r="809">
          <cell r="E809">
            <v>4205</v>
          </cell>
        </row>
        <row r="810">
          <cell r="E810">
            <v>4500</v>
          </cell>
        </row>
        <row r="811">
          <cell r="E811">
            <v>4151</v>
          </cell>
        </row>
        <row r="812">
          <cell r="E812">
            <v>1575</v>
          </cell>
        </row>
        <row r="813">
          <cell r="E813">
            <v>1040</v>
          </cell>
        </row>
        <row r="814">
          <cell r="E814">
            <v>911</v>
          </cell>
        </row>
        <row r="815">
          <cell r="E815">
            <v>2399.94</v>
          </cell>
        </row>
        <row r="816">
          <cell r="E816">
            <v>1273</v>
          </cell>
        </row>
        <row r="817">
          <cell r="E817">
            <v>4280</v>
          </cell>
        </row>
        <row r="818">
          <cell r="E818">
            <v>8058.55</v>
          </cell>
        </row>
        <row r="819">
          <cell r="E819">
            <v>2056.66</v>
          </cell>
        </row>
        <row r="820">
          <cell r="E820">
            <v>545</v>
          </cell>
        </row>
        <row r="821">
          <cell r="E821">
            <v>435</v>
          </cell>
        </row>
        <row r="822">
          <cell r="E822">
            <v>2681</v>
          </cell>
        </row>
        <row r="823">
          <cell r="E823">
            <v>17482</v>
          </cell>
        </row>
        <row r="824">
          <cell r="E824">
            <v>3575</v>
          </cell>
        </row>
        <row r="825">
          <cell r="E825">
            <v>1436</v>
          </cell>
        </row>
        <row r="826">
          <cell r="E826">
            <v>2150.1</v>
          </cell>
        </row>
        <row r="827">
          <cell r="E827">
            <v>12554</v>
          </cell>
        </row>
        <row r="828">
          <cell r="E828">
            <v>5580</v>
          </cell>
        </row>
        <row r="829">
          <cell r="E829">
            <v>310</v>
          </cell>
        </row>
        <row r="830">
          <cell r="E830">
            <v>1391</v>
          </cell>
        </row>
        <row r="831">
          <cell r="E831">
            <v>520</v>
          </cell>
        </row>
        <row r="832">
          <cell r="E832">
            <v>1941</v>
          </cell>
        </row>
        <row r="833">
          <cell r="E833">
            <v>3500</v>
          </cell>
        </row>
        <row r="834">
          <cell r="E834">
            <v>15091.06</v>
          </cell>
        </row>
        <row r="835">
          <cell r="E835">
            <v>6100</v>
          </cell>
        </row>
        <row r="836">
          <cell r="E836">
            <v>7206</v>
          </cell>
        </row>
        <row r="837">
          <cell r="E837">
            <v>2345</v>
          </cell>
        </row>
        <row r="838">
          <cell r="E838">
            <v>5046.5200000000004</v>
          </cell>
        </row>
        <row r="839">
          <cell r="E839">
            <v>3045</v>
          </cell>
        </row>
        <row r="840">
          <cell r="E840">
            <v>2908</v>
          </cell>
        </row>
        <row r="841">
          <cell r="E841">
            <v>5830.83</v>
          </cell>
        </row>
        <row r="842">
          <cell r="E842">
            <v>12041.66</v>
          </cell>
        </row>
        <row r="843">
          <cell r="E843">
            <v>5066</v>
          </cell>
        </row>
        <row r="844">
          <cell r="E844">
            <v>2608</v>
          </cell>
        </row>
        <row r="845">
          <cell r="E845">
            <v>8014</v>
          </cell>
        </row>
        <row r="846">
          <cell r="E846">
            <v>5824</v>
          </cell>
        </row>
        <row r="847">
          <cell r="E847">
            <v>6019.01</v>
          </cell>
        </row>
        <row r="848">
          <cell r="E848">
            <v>1342.01</v>
          </cell>
        </row>
        <row r="849">
          <cell r="E849">
            <v>10</v>
          </cell>
        </row>
        <row r="850">
          <cell r="E850">
            <v>300</v>
          </cell>
        </row>
        <row r="851">
          <cell r="E851">
            <v>4796</v>
          </cell>
        </row>
        <row r="852">
          <cell r="E852">
            <v>6207</v>
          </cell>
        </row>
        <row r="853">
          <cell r="E853">
            <v>2609</v>
          </cell>
        </row>
        <row r="854">
          <cell r="E854">
            <v>3674</v>
          </cell>
        </row>
        <row r="855">
          <cell r="E855">
            <v>300</v>
          </cell>
        </row>
        <row r="856">
          <cell r="E856">
            <v>32865.300000000003</v>
          </cell>
        </row>
        <row r="857">
          <cell r="E857">
            <v>1500</v>
          </cell>
        </row>
        <row r="858">
          <cell r="E858">
            <v>545</v>
          </cell>
        </row>
        <row r="859">
          <cell r="E859">
            <v>1200</v>
          </cell>
        </row>
        <row r="860">
          <cell r="E860">
            <v>1728.07</v>
          </cell>
        </row>
        <row r="861">
          <cell r="E861">
            <v>4187</v>
          </cell>
        </row>
        <row r="862">
          <cell r="E862">
            <v>2540</v>
          </cell>
        </row>
        <row r="863">
          <cell r="E863">
            <v>101</v>
          </cell>
        </row>
        <row r="864">
          <cell r="E864">
            <v>170</v>
          </cell>
        </row>
        <row r="865">
          <cell r="E865">
            <v>90</v>
          </cell>
        </row>
        <row r="866">
          <cell r="E866">
            <v>2700</v>
          </cell>
        </row>
        <row r="867">
          <cell r="E867">
            <v>45</v>
          </cell>
        </row>
        <row r="868">
          <cell r="E868">
            <v>640</v>
          </cell>
        </row>
        <row r="869">
          <cell r="E869">
            <v>1201</v>
          </cell>
        </row>
        <row r="870">
          <cell r="E870">
            <v>50</v>
          </cell>
        </row>
        <row r="871">
          <cell r="E871">
            <v>1040</v>
          </cell>
        </row>
        <row r="872">
          <cell r="E872">
            <v>62</v>
          </cell>
        </row>
        <row r="873">
          <cell r="E873">
            <v>325</v>
          </cell>
        </row>
        <row r="874">
          <cell r="E874">
            <v>65</v>
          </cell>
        </row>
        <row r="875">
          <cell r="E875">
            <v>45</v>
          </cell>
        </row>
        <row r="876">
          <cell r="E876">
            <v>730</v>
          </cell>
        </row>
        <row r="877">
          <cell r="E877">
            <v>0</v>
          </cell>
        </row>
        <row r="878">
          <cell r="E878">
            <v>1286</v>
          </cell>
        </row>
        <row r="879">
          <cell r="E879">
            <v>1351</v>
          </cell>
        </row>
        <row r="880">
          <cell r="E880">
            <v>65</v>
          </cell>
        </row>
        <row r="881">
          <cell r="E881">
            <v>644</v>
          </cell>
        </row>
        <row r="882">
          <cell r="E882">
            <v>113</v>
          </cell>
        </row>
        <row r="883">
          <cell r="E883">
            <v>30</v>
          </cell>
        </row>
        <row r="884">
          <cell r="E884">
            <v>302</v>
          </cell>
        </row>
        <row r="885">
          <cell r="E885">
            <v>2001</v>
          </cell>
        </row>
        <row r="886">
          <cell r="E886">
            <v>20</v>
          </cell>
        </row>
        <row r="887">
          <cell r="E887">
            <v>750</v>
          </cell>
        </row>
        <row r="888">
          <cell r="E888">
            <v>205</v>
          </cell>
        </row>
        <row r="889">
          <cell r="E889">
            <v>0</v>
          </cell>
        </row>
        <row r="890">
          <cell r="E890">
            <v>72</v>
          </cell>
        </row>
        <row r="891">
          <cell r="E891">
            <v>2360.3200000000002</v>
          </cell>
        </row>
        <row r="892">
          <cell r="E892">
            <v>125</v>
          </cell>
        </row>
        <row r="893">
          <cell r="E893">
            <v>260</v>
          </cell>
        </row>
        <row r="894">
          <cell r="E894">
            <v>2445</v>
          </cell>
        </row>
        <row r="895">
          <cell r="E895">
            <v>200</v>
          </cell>
        </row>
        <row r="896">
          <cell r="E896">
            <v>7834</v>
          </cell>
        </row>
        <row r="897">
          <cell r="E897">
            <v>195</v>
          </cell>
        </row>
        <row r="898">
          <cell r="E898">
            <v>3200</v>
          </cell>
        </row>
        <row r="899">
          <cell r="E899">
            <v>0</v>
          </cell>
        </row>
        <row r="900">
          <cell r="E900">
            <v>70</v>
          </cell>
        </row>
        <row r="901">
          <cell r="E901">
            <v>280</v>
          </cell>
        </row>
        <row r="902">
          <cell r="E902">
            <v>21</v>
          </cell>
        </row>
        <row r="903">
          <cell r="E903">
            <v>0</v>
          </cell>
        </row>
        <row r="904">
          <cell r="E904">
            <v>90</v>
          </cell>
        </row>
        <row r="905">
          <cell r="E905">
            <v>160</v>
          </cell>
        </row>
        <row r="906">
          <cell r="E906">
            <v>151</v>
          </cell>
        </row>
        <row r="907">
          <cell r="E907">
            <v>196</v>
          </cell>
        </row>
        <row r="908">
          <cell r="E908">
            <v>0</v>
          </cell>
        </row>
        <row r="909">
          <cell r="E909">
            <v>0</v>
          </cell>
        </row>
        <row r="910">
          <cell r="E910">
            <v>0</v>
          </cell>
        </row>
        <row r="911">
          <cell r="E911">
            <v>520</v>
          </cell>
        </row>
        <row r="912">
          <cell r="E912">
            <v>123</v>
          </cell>
        </row>
        <row r="913">
          <cell r="E913">
            <v>0</v>
          </cell>
        </row>
        <row r="914">
          <cell r="E914">
            <v>30</v>
          </cell>
        </row>
        <row r="915">
          <cell r="E915">
            <v>1982</v>
          </cell>
        </row>
        <row r="916">
          <cell r="E916">
            <v>0</v>
          </cell>
        </row>
        <row r="917">
          <cell r="E917">
            <v>375</v>
          </cell>
        </row>
        <row r="918">
          <cell r="E918">
            <v>0</v>
          </cell>
        </row>
        <row r="919">
          <cell r="E919">
            <v>30</v>
          </cell>
        </row>
        <row r="920">
          <cell r="E920">
            <v>196</v>
          </cell>
        </row>
        <row r="921">
          <cell r="E921">
            <v>100</v>
          </cell>
        </row>
        <row r="922">
          <cell r="E922">
            <v>0</v>
          </cell>
        </row>
        <row r="923">
          <cell r="E923">
            <v>4635</v>
          </cell>
        </row>
        <row r="924">
          <cell r="E924">
            <v>5680</v>
          </cell>
        </row>
        <row r="925">
          <cell r="E925">
            <v>330</v>
          </cell>
        </row>
        <row r="926">
          <cell r="E926">
            <v>327</v>
          </cell>
        </row>
        <row r="927">
          <cell r="E927">
            <v>160</v>
          </cell>
        </row>
        <row r="928">
          <cell r="E928">
            <v>0</v>
          </cell>
        </row>
        <row r="929">
          <cell r="E929">
            <v>0</v>
          </cell>
        </row>
        <row r="930">
          <cell r="E930">
            <v>1575</v>
          </cell>
        </row>
        <row r="931">
          <cell r="E931">
            <v>0</v>
          </cell>
        </row>
        <row r="932">
          <cell r="E932">
            <v>345</v>
          </cell>
        </row>
        <row r="933">
          <cell r="E933">
            <v>131</v>
          </cell>
        </row>
        <row r="934">
          <cell r="E934">
            <v>1381</v>
          </cell>
        </row>
        <row r="935">
          <cell r="E935">
            <v>120</v>
          </cell>
        </row>
        <row r="936">
          <cell r="E936">
            <v>1520</v>
          </cell>
        </row>
        <row r="937">
          <cell r="E937">
            <v>50</v>
          </cell>
        </row>
        <row r="938">
          <cell r="E938">
            <v>0</v>
          </cell>
        </row>
        <row r="939">
          <cell r="E939">
            <v>40</v>
          </cell>
        </row>
        <row r="940">
          <cell r="E940">
            <v>25</v>
          </cell>
        </row>
        <row r="941">
          <cell r="E941">
            <v>40</v>
          </cell>
        </row>
        <row r="942">
          <cell r="E942">
            <v>1544</v>
          </cell>
        </row>
        <row r="943">
          <cell r="E943">
            <v>1161</v>
          </cell>
        </row>
        <row r="944">
          <cell r="E944">
            <v>668</v>
          </cell>
        </row>
        <row r="945">
          <cell r="E945">
            <v>289</v>
          </cell>
        </row>
        <row r="946">
          <cell r="E946">
            <v>6663</v>
          </cell>
        </row>
        <row r="947">
          <cell r="E947">
            <v>2484</v>
          </cell>
        </row>
        <row r="948">
          <cell r="E948">
            <v>286</v>
          </cell>
        </row>
        <row r="949">
          <cell r="E949">
            <v>0</v>
          </cell>
        </row>
        <row r="950">
          <cell r="E950">
            <v>480</v>
          </cell>
        </row>
        <row r="951">
          <cell r="E951">
            <v>273</v>
          </cell>
        </row>
        <row r="952">
          <cell r="E952">
            <v>1402</v>
          </cell>
        </row>
        <row r="953">
          <cell r="E953">
            <v>19195</v>
          </cell>
        </row>
        <row r="954">
          <cell r="E954">
            <v>19572</v>
          </cell>
        </row>
        <row r="955">
          <cell r="E955">
            <v>126</v>
          </cell>
        </row>
        <row r="956">
          <cell r="E956">
            <v>6511</v>
          </cell>
        </row>
        <row r="957">
          <cell r="E957">
            <v>16984</v>
          </cell>
        </row>
        <row r="958">
          <cell r="E958">
            <v>861</v>
          </cell>
        </row>
        <row r="959">
          <cell r="E959">
            <v>233</v>
          </cell>
        </row>
        <row r="960">
          <cell r="E960">
            <v>881</v>
          </cell>
        </row>
        <row r="961">
          <cell r="E961">
            <v>19430</v>
          </cell>
        </row>
        <row r="962">
          <cell r="E962">
            <v>25655</v>
          </cell>
        </row>
        <row r="963">
          <cell r="E963">
            <v>40079</v>
          </cell>
        </row>
        <row r="964">
          <cell r="E964">
            <v>712</v>
          </cell>
        </row>
        <row r="965">
          <cell r="E965">
            <v>377</v>
          </cell>
        </row>
        <row r="966">
          <cell r="E966">
            <v>879</v>
          </cell>
        </row>
        <row r="967">
          <cell r="E967">
            <v>298</v>
          </cell>
        </row>
        <row r="968">
          <cell r="E968">
            <v>1776</v>
          </cell>
        </row>
        <row r="969">
          <cell r="E969">
            <v>3562</v>
          </cell>
        </row>
        <row r="970">
          <cell r="E970">
            <v>106</v>
          </cell>
        </row>
        <row r="971">
          <cell r="E971">
            <v>14000</v>
          </cell>
        </row>
        <row r="972">
          <cell r="E972">
            <v>2296</v>
          </cell>
        </row>
        <row r="973">
          <cell r="E973">
            <v>226</v>
          </cell>
        </row>
        <row r="974">
          <cell r="E974">
            <v>6925</v>
          </cell>
        </row>
        <row r="975">
          <cell r="E975">
            <v>411</v>
          </cell>
        </row>
        <row r="976">
          <cell r="E976">
            <v>280</v>
          </cell>
        </row>
        <row r="977">
          <cell r="E977">
            <v>2607</v>
          </cell>
        </row>
        <row r="978">
          <cell r="E978">
            <v>2889</v>
          </cell>
        </row>
        <row r="979">
          <cell r="E979">
            <v>909</v>
          </cell>
        </row>
        <row r="980">
          <cell r="E980">
            <v>97273</v>
          </cell>
        </row>
        <row r="981">
          <cell r="E981">
            <v>28986.16</v>
          </cell>
        </row>
        <row r="982">
          <cell r="E982">
            <v>1486</v>
          </cell>
        </row>
        <row r="983">
          <cell r="E983">
            <v>11</v>
          </cell>
        </row>
        <row r="984">
          <cell r="E984">
            <v>3</v>
          </cell>
        </row>
        <row r="985">
          <cell r="E985">
            <v>30751</v>
          </cell>
        </row>
        <row r="986">
          <cell r="E986">
            <v>106</v>
          </cell>
        </row>
        <row r="987">
          <cell r="E987">
            <v>1888</v>
          </cell>
        </row>
        <row r="988">
          <cell r="E988">
            <v>2550</v>
          </cell>
        </row>
        <row r="989">
          <cell r="E989">
            <v>6610</v>
          </cell>
        </row>
        <row r="990">
          <cell r="E990">
            <v>0</v>
          </cell>
        </row>
        <row r="991">
          <cell r="E991">
            <v>1677</v>
          </cell>
        </row>
        <row r="992">
          <cell r="E992">
            <v>26</v>
          </cell>
        </row>
        <row r="993">
          <cell r="E993">
            <v>212</v>
          </cell>
        </row>
        <row r="994">
          <cell r="E994">
            <v>467</v>
          </cell>
        </row>
        <row r="995">
          <cell r="E995">
            <v>17561</v>
          </cell>
        </row>
        <row r="996">
          <cell r="E996">
            <v>4669</v>
          </cell>
        </row>
        <row r="997">
          <cell r="E997">
            <v>726</v>
          </cell>
        </row>
        <row r="998">
          <cell r="E998">
            <v>65</v>
          </cell>
        </row>
        <row r="999">
          <cell r="E999">
            <v>65</v>
          </cell>
        </row>
        <row r="1000">
          <cell r="E1000">
            <v>35135</v>
          </cell>
        </row>
        <row r="1001">
          <cell r="E1001">
            <v>11683</v>
          </cell>
        </row>
        <row r="1002">
          <cell r="E1002">
            <v>19824</v>
          </cell>
        </row>
        <row r="1003">
          <cell r="E1003">
            <v>5200</v>
          </cell>
        </row>
        <row r="1004">
          <cell r="E1004">
            <v>2960</v>
          </cell>
        </row>
        <row r="1005">
          <cell r="E1005">
            <v>3211</v>
          </cell>
        </row>
        <row r="1006">
          <cell r="E1006">
            <v>20552</v>
          </cell>
        </row>
        <row r="1007">
          <cell r="E1007">
            <v>150102</v>
          </cell>
        </row>
        <row r="1008">
          <cell r="E1008">
            <v>234</v>
          </cell>
        </row>
        <row r="1009">
          <cell r="E1009">
            <v>13296</v>
          </cell>
        </row>
        <row r="1010">
          <cell r="E1010">
            <v>250</v>
          </cell>
        </row>
        <row r="1011">
          <cell r="E1011">
            <v>6565</v>
          </cell>
        </row>
        <row r="1012">
          <cell r="E1012">
            <v>220</v>
          </cell>
        </row>
        <row r="1013">
          <cell r="E1013">
            <v>75</v>
          </cell>
        </row>
        <row r="1014">
          <cell r="E1014">
            <v>1076751.05</v>
          </cell>
        </row>
        <row r="1015">
          <cell r="E1015">
            <v>8632</v>
          </cell>
        </row>
        <row r="1016">
          <cell r="E1016">
            <v>3060</v>
          </cell>
        </row>
        <row r="1017">
          <cell r="E1017">
            <v>240</v>
          </cell>
        </row>
        <row r="1018">
          <cell r="E1018">
            <v>2842</v>
          </cell>
        </row>
        <row r="1019">
          <cell r="E1019">
            <v>57197</v>
          </cell>
        </row>
        <row r="1020">
          <cell r="E1020">
            <v>621</v>
          </cell>
        </row>
        <row r="1021">
          <cell r="E1021">
            <v>21300</v>
          </cell>
        </row>
        <row r="1022">
          <cell r="E1022">
            <v>3186</v>
          </cell>
        </row>
        <row r="1023">
          <cell r="E1023">
            <v>10554.11</v>
          </cell>
        </row>
        <row r="1024">
          <cell r="E1024">
            <v>2298</v>
          </cell>
        </row>
        <row r="1025">
          <cell r="E1025">
            <v>4743</v>
          </cell>
        </row>
        <row r="1026">
          <cell r="E1026">
            <v>23727.55</v>
          </cell>
        </row>
        <row r="1027">
          <cell r="E1027">
            <v>76949.820000000007</v>
          </cell>
        </row>
        <row r="1028">
          <cell r="E1028">
            <v>7000.58</v>
          </cell>
        </row>
        <row r="1029">
          <cell r="E1029">
            <v>7733</v>
          </cell>
        </row>
        <row r="1030">
          <cell r="E1030">
            <v>11727</v>
          </cell>
        </row>
        <row r="1031">
          <cell r="E1031">
            <v>11176</v>
          </cell>
        </row>
        <row r="1032">
          <cell r="E1032">
            <v>6842</v>
          </cell>
        </row>
        <row r="1033">
          <cell r="E1033">
            <v>10740</v>
          </cell>
        </row>
        <row r="1034">
          <cell r="E1034">
            <v>5858.84</v>
          </cell>
        </row>
        <row r="1035">
          <cell r="E1035">
            <v>1366</v>
          </cell>
        </row>
        <row r="1036">
          <cell r="E1036">
            <v>6500.09</v>
          </cell>
        </row>
        <row r="1037">
          <cell r="E1037">
            <v>4952</v>
          </cell>
        </row>
        <row r="1038">
          <cell r="E1038">
            <v>5056.22</v>
          </cell>
        </row>
        <row r="1039">
          <cell r="E1039">
            <v>1021</v>
          </cell>
        </row>
        <row r="1040">
          <cell r="E1040">
            <v>2180</v>
          </cell>
        </row>
        <row r="1041">
          <cell r="E1041">
            <v>641</v>
          </cell>
        </row>
        <row r="1042">
          <cell r="E1042">
            <v>250</v>
          </cell>
        </row>
        <row r="1043">
          <cell r="E1043">
            <v>0</v>
          </cell>
        </row>
        <row r="1044">
          <cell r="E1044">
            <v>10</v>
          </cell>
        </row>
        <row r="1045">
          <cell r="E1045">
            <v>8537</v>
          </cell>
        </row>
        <row r="1046">
          <cell r="E1046">
            <v>6</v>
          </cell>
        </row>
        <row r="1047">
          <cell r="E1047">
            <v>266</v>
          </cell>
        </row>
        <row r="1048">
          <cell r="E1048">
            <v>0</v>
          </cell>
        </row>
        <row r="1049">
          <cell r="E1049">
            <v>1</v>
          </cell>
        </row>
        <row r="1050">
          <cell r="E1050">
            <v>212</v>
          </cell>
        </row>
        <row r="1051">
          <cell r="E1051">
            <v>0</v>
          </cell>
        </row>
        <row r="1052">
          <cell r="E1052">
            <v>0</v>
          </cell>
        </row>
        <row r="1053">
          <cell r="E1053">
            <v>0</v>
          </cell>
        </row>
        <row r="1054">
          <cell r="E1054">
            <v>0</v>
          </cell>
        </row>
        <row r="1055">
          <cell r="E1055">
            <v>15</v>
          </cell>
        </row>
        <row r="1056">
          <cell r="E1056">
            <v>0</v>
          </cell>
        </row>
        <row r="1057">
          <cell r="E1057">
            <v>0</v>
          </cell>
        </row>
        <row r="1058">
          <cell r="E1058">
            <v>0</v>
          </cell>
        </row>
        <row r="1059">
          <cell r="E1059">
            <v>0</v>
          </cell>
        </row>
        <row r="1060">
          <cell r="E1060">
            <v>0</v>
          </cell>
        </row>
        <row r="1061">
          <cell r="E1061">
            <v>0</v>
          </cell>
        </row>
        <row r="1062">
          <cell r="E1062">
            <v>50</v>
          </cell>
        </row>
        <row r="1063">
          <cell r="E1063">
            <v>0</v>
          </cell>
        </row>
        <row r="1064">
          <cell r="E1064">
            <v>190</v>
          </cell>
        </row>
        <row r="1065">
          <cell r="E1065">
            <v>0</v>
          </cell>
        </row>
        <row r="1066">
          <cell r="E1066">
            <v>8077</v>
          </cell>
        </row>
        <row r="1067">
          <cell r="E1067">
            <v>81</v>
          </cell>
        </row>
        <row r="1068">
          <cell r="E1068">
            <v>5051</v>
          </cell>
        </row>
        <row r="1069">
          <cell r="E1069">
            <v>130</v>
          </cell>
        </row>
        <row r="1070">
          <cell r="E1070">
            <v>45</v>
          </cell>
        </row>
        <row r="1071">
          <cell r="E1071">
            <v>850</v>
          </cell>
        </row>
        <row r="1072">
          <cell r="E1072">
            <v>70</v>
          </cell>
        </row>
        <row r="1073">
          <cell r="E1073">
            <v>0</v>
          </cell>
        </row>
        <row r="1074">
          <cell r="E1074">
            <v>51</v>
          </cell>
        </row>
        <row r="1075">
          <cell r="E1075">
            <v>10</v>
          </cell>
        </row>
        <row r="1076">
          <cell r="E1076">
            <v>3407</v>
          </cell>
        </row>
        <row r="1077">
          <cell r="E1077">
            <v>45</v>
          </cell>
        </row>
        <row r="1078">
          <cell r="E1078">
            <v>47074</v>
          </cell>
        </row>
        <row r="1079">
          <cell r="E1079">
            <v>7344</v>
          </cell>
        </row>
        <row r="1080">
          <cell r="E1080">
            <v>45</v>
          </cell>
        </row>
        <row r="1081">
          <cell r="E1081">
            <v>678</v>
          </cell>
        </row>
        <row r="1082">
          <cell r="E1082">
            <v>1821</v>
          </cell>
        </row>
        <row r="1083">
          <cell r="E1083">
            <v>12</v>
          </cell>
        </row>
        <row r="1084">
          <cell r="E1084">
            <v>56</v>
          </cell>
        </row>
        <row r="1085">
          <cell r="E1085">
            <v>410</v>
          </cell>
        </row>
        <row r="1086">
          <cell r="E1086">
            <v>0</v>
          </cell>
        </row>
        <row r="1087">
          <cell r="E1087">
            <v>1026</v>
          </cell>
        </row>
        <row r="1088">
          <cell r="E1088">
            <v>15</v>
          </cell>
        </row>
        <row r="1089">
          <cell r="E1089">
            <v>0</v>
          </cell>
        </row>
        <row r="1090">
          <cell r="E1090">
            <v>6382.34</v>
          </cell>
        </row>
        <row r="1091">
          <cell r="E1091">
            <v>1174</v>
          </cell>
        </row>
        <row r="1092">
          <cell r="E1092">
            <v>5</v>
          </cell>
        </row>
        <row r="1093">
          <cell r="E1093">
            <v>25</v>
          </cell>
        </row>
        <row r="1094">
          <cell r="E1094">
            <v>21</v>
          </cell>
        </row>
        <row r="1095">
          <cell r="E1095">
            <v>42.25</v>
          </cell>
        </row>
        <row r="1096">
          <cell r="E1096">
            <v>3294.01</v>
          </cell>
        </row>
        <row r="1097">
          <cell r="E1097">
            <v>25174</v>
          </cell>
        </row>
        <row r="1098">
          <cell r="E1098">
            <v>2152</v>
          </cell>
        </row>
        <row r="1099">
          <cell r="E1099">
            <v>47</v>
          </cell>
        </row>
        <row r="1100">
          <cell r="E1100">
            <v>1803</v>
          </cell>
        </row>
        <row r="1101">
          <cell r="E1101">
            <v>25</v>
          </cell>
        </row>
        <row r="1102">
          <cell r="E1102">
            <v>100</v>
          </cell>
        </row>
        <row r="1103">
          <cell r="E1103">
            <v>41</v>
          </cell>
        </row>
        <row r="1104">
          <cell r="E1104">
            <v>425</v>
          </cell>
        </row>
        <row r="1105">
          <cell r="E1105">
            <v>243</v>
          </cell>
        </row>
        <row r="1106">
          <cell r="E1106">
            <v>2971</v>
          </cell>
        </row>
        <row r="1107">
          <cell r="E1107">
            <v>1431</v>
          </cell>
        </row>
        <row r="1108">
          <cell r="E1108">
            <v>165</v>
          </cell>
        </row>
        <row r="1109">
          <cell r="E1109">
            <v>0</v>
          </cell>
        </row>
        <row r="1110">
          <cell r="E1110">
            <v>732.5</v>
          </cell>
        </row>
        <row r="1111">
          <cell r="E1111">
            <v>45</v>
          </cell>
        </row>
        <row r="1112">
          <cell r="E1112">
            <v>255</v>
          </cell>
        </row>
        <row r="1113">
          <cell r="E1113">
            <v>1</v>
          </cell>
        </row>
        <row r="1114">
          <cell r="E1114">
            <v>31272.92</v>
          </cell>
        </row>
        <row r="1115">
          <cell r="E1115">
            <v>5</v>
          </cell>
        </row>
        <row r="1116">
          <cell r="E1116">
            <v>10</v>
          </cell>
        </row>
        <row r="1117">
          <cell r="E1117">
            <v>53</v>
          </cell>
        </row>
        <row r="1118">
          <cell r="E1118">
            <v>178.52</v>
          </cell>
        </row>
        <row r="1119">
          <cell r="E1119">
            <v>83</v>
          </cell>
        </row>
        <row r="1120">
          <cell r="E1120">
            <v>109</v>
          </cell>
        </row>
        <row r="1121">
          <cell r="E1121">
            <v>5</v>
          </cell>
        </row>
        <row r="1122">
          <cell r="E1122">
            <v>0</v>
          </cell>
        </row>
        <row r="1123">
          <cell r="E1123">
            <v>29</v>
          </cell>
        </row>
        <row r="1124">
          <cell r="E1124">
            <v>0</v>
          </cell>
        </row>
        <row r="1125">
          <cell r="E1125">
            <v>11</v>
          </cell>
        </row>
        <row r="1126">
          <cell r="E1126">
            <v>425</v>
          </cell>
        </row>
        <row r="1127">
          <cell r="E1127">
            <v>0</v>
          </cell>
        </row>
        <row r="1128">
          <cell r="E1128">
            <v>10</v>
          </cell>
        </row>
        <row r="1129">
          <cell r="E1129">
            <v>585</v>
          </cell>
        </row>
        <row r="1130">
          <cell r="E1130">
            <v>1</v>
          </cell>
        </row>
        <row r="1131">
          <cell r="E1131">
            <v>21</v>
          </cell>
        </row>
        <row r="1132">
          <cell r="E1132">
            <v>11</v>
          </cell>
        </row>
        <row r="1133">
          <cell r="E1133">
            <v>0</v>
          </cell>
        </row>
        <row r="1134">
          <cell r="E1134">
            <v>1438</v>
          </cell>
        </row>
        <row r="1135">
          <cell r="E1135">
            <v>20</v>
          </cell>
        </row>
        <row r="1136">
          <cell r="E1136">
            <v>1</v>
          </cell>
        </row>
        <row r="1137">
          <cell r="E1137">
            <v>50</v>
          </cell>
        </row>
        <row r="1138">
          <cell r="E1138">
            <v>270</v>
          </cell>
        </row>
        <row r="1139">
          <cell r="E1139">
            <v>9875</v>
          </cell>
        </row>
        <row r="1140">
          <cell r="E1140">
            <v>125</v>
          </cell>
        </row>
        <row r="1141">
          <cell r="E1141">
            <v>5</v>
          </cell>
        </row>
        <row r="1142">
          <cell r="E1142">
            <v>0</v>
          </cell>
        </row>
        <row r="1143">
          <cell r="E1143">
            <v>0</v>
          </cell>
        </row>
        <row r="1144">
          <cell r="E1144">
            <v>0</v>
          </cell>
        </row>
        <row r="1145">
          <cell r="E1145">
            <v>186</v>
          </cell>
        </row>
        <row r="1146">
          <cell r="E1146">
            <v>0</v>
          </cell>
        </row>
        <row r="1147">
          <cell r="E1147">
            <v>100</v>
          </cell>
        </row>
        <row r="1148">
          <cell r="E1148">
            <v>530</v>
          </cell>
        </row>
        <row r="1149">
          <cell r="E1149">
            <v>0</v>
          </cell>
        </row>
        <row r="1150">
          <cell r="E1150">
            <v>73</v>
          </cell>
        </row>
        <row r="1151">
          <cell r="E1151">
            <v>75</v>
          </cell>
        </row>
        <row r="1152">
          <cell r="E1152">
            <v>252</v>
          </cell>
        </row>
        <row r="1153">
          <cell r="E1153">
            <v>0</v>
          </cell>
        </row>
        <row r="1154">
          <cell r="E1154">
            <v>911</v>
          </cell>
        </row>
        <row r="1155">
          <cell r="E1155">
            <v>50</v>
          </cell>
        </row>
        <row r="1156">
          <cell r="E1156">
            <v>325</v>
          </cell>
        </row>
        <row r="1157">
          <cell r="E1157">
            <v>188</v>
          </cell>
        </row>
        <row r="1158">
          <cell r="E1158">
            <v>0</v>
          </cell>
        </row>
        <row r="1159">
          <cell r="E1159">
            <v>151</v>
          </cell>
        </row>
        <row r="1160">
          <cell r="E1160">
            <v>35</v>
          </cell>
        </row>
        <row r="1161">
          <cell r="E1161">
            <v>0</v>
          </cell>
        </row>
        <row r="1162">
          <cell r="E1162">
            <v>1155</v>
          </cell>
        </row>
        <row r="1163">
          <cell r="E1163">
            <v>0</v>
          </cell>
        </row>
        <row r="1164">
          <cell r="E1164">
            <v>35</v>
          </cell>
        </row>
        <row r="1165">
          <cell r="E1165">
            <v>0</v>
          </cell>
        </row>
        <row r="1166">
          <cell r="E1166">
            <v>0</v>
          </cell>
        </row>
        <row r="1167">
          <cell r="E1167">
            <v>2070.5</v>
          </cell>
        </row>
        <row r="1168">
          <cell r="E1168">
            <v>2871</v>
          </cell>
        </row>
        <row r="1169">
          <cell r="E1169">
            <v>979</v>
          </cell>
        </row>
        <row r="1170">
          <cell r="E1170">
            <v>1020</v>
          </cell>
        </row>
        <row r="1171">
          <cell r="E1171">
            <v>17</v>
          </cell>
        </row>
        <row r="1172">
          <cell r="E1172">
            <v>100</v>
          </cell>
        </row>
        <row r="1173">
          <cell r="E1173">
            <v>25</v>
          </cell>
        </row>
        <row r="1174">
          <cell r="E1174">
            <v>0</v>
          </cell>
        </row>
        <row r="1175">
          <cell r="E1175">
            <v>30</v>
          </cell>
        </row>
        <row r="1176">
          <cell r="E1176">
            <v>886</v>
          </cell>
        </row>
        <row r="1177">
          <cell r="E1177">
            <v>585</v>
          </cell>
        </row>
        <row r="1178">
          <cell r="E1178">
            <v>10</v>
          </cell>
        </row>
        <row r="1179">
          <cell r="E1179">
            <v>0</v>
          </cell>
        </row>
        <row r="1180">
          <cell r="E1180">
            <v>5</v>
          </cell>
        </row>
        <row r="1181">
          <cell r="E1181">
            <v>3200</v>
          </cell>
        </row>
        <row r="1182">
          <cell r="E1182">
            <v>5875</v>
          </cell>
        </row>
        <row r="1183">
          <cell r="E1183">
            <v>4</v>
          </cell>
        </row>
        <row r="1184">
          <cell r="E1184">
            <v>42</v>
          </cell>
        </row>
        <row r="1185">
          <cell r="E1185">
            <v>100</v>
          </cell>
        </row>
        <row r="1186">
          <cell r="E1186">
            <v>23086</v>
          </cell>
        </row>
        <row r="1187">
          <cell r="E1187">
            <v>13180</v>
          </cell>
        </row>
        <row r="1188">
          <cell r="E1188">
            <v>8005</v>
          </cell>
        </row>
        <row r="1189">
          <cell r="E1189">
            <v>9111</v>
          </cell>
        </row>
        <row r="1190">
          <cell r="E1190">
            <v>3211</v>
          </cell>
        </row>
        <row r="1191">
          <cell r="E1191">
            <v>9700</v>
          </cell>
        </row>
        <row r="1192">
          <cell r="E1192">
            <v>675</v>
          </cell>
        </row>
        <row r="1193">
          <cell r="E1193">
            <v>2945</v>
          </cell>
        </row>
        <row r="1194">
          <cell r="E1194">
            <v>290</v>
          </cell>
        </row>
        <row r="1195">
          <cell r="E1195">
            <v>21831</v>
          </cell>
        </row>
        <row r="1196">
          <cell r="E1196">
            <v>40280</v>
          </cell>
        </row>
        <row r="1197">
          <cell r="E1197">
            <v>13500</v>
          </cell>
        </row>
        <row r="1198">
          <cell r="E1198">
            <v>39137</v>
          </cell>
        </row>
        <row r="1199">
          <cell r="E1199">
            <v>37994</v>
          </cell>
        </row>
        <row r="1200">
          <cell r="E1200">
            <v>9121</v>
          </cell>
        </row>
        <row r="1201">
          <cell r="E1201">
            <v>2693</v>
          </cell>
        </row>
        <row r="1202">
          <cell r="E1202">
            <v>6029</v>
          </cell>
        </row>
        <row r="1203">
          <cell r="E1203">
            <v>6146.27</v>
          </cell>
        </row>
        <row r="1204">
          <cell r="E1204">
            <v>49811</v>
          </cell>
        </row>
        <row r="1205">
          <cell r="E1205">
            <v>16700</v>
          </cell>
        </row>
        <row r="1206">
          <cell r="E1206">
            <v>13383</v>
          </cell>
        </row>
        <row r="1207">
          <cell r="E1207">
            <v>13112</v>
          </cell>
        </row>
        <row r="1208">
          <cell r="E1208">
            <v>1035</v>
          </cell>
        </row>
        <row r="1209">
          <cell r="E1209">
            <v>17396</v>
          </cell>
        </row>
        <row r="1210">
          <cell r="E1210">
            <v>15530</v>
          </cell>
        </row>
        <row r="1211">
          <cell r="E1211">
            <v>6360</v>
          </cell>
        </row>
        <row r="1212">
          <cell r="E1212">
            <v>50863</v>
          </cell>
        </row>
        <row r="1213">
          <cell r="E1213">
            <v>1011</v>
          </cell>
        </row>
        <row r="1214">
          <cell r="E1214">
            <v>3226</v>
          </cell>
        </row>
        <row r="1215">
          <cell r="E1215">
            <v>6645</v>
          </cell>
        </row>
        <row r="1216">
          <cell r="E1216">
            <v>2636</v>
          </cell>
        </row>
        <row r="1217">
          <cell r="E1217">
            <v>39304.01</v>
          </cell>
        </row>
        <row r="1218">
          <cell r="E1218">
            <v>20398</v>
          </cell>
        </row>
        <row r="1219">
          <cell r="E1219">
            <v>27189</v>
          </cell>
        </row>
        <row r="1220">
          <cell r="E1220">
            <v>15505</v>
          </cell>
        </row>
        <row r="1221">
          <cell r="E1221">
            <v>26024</v>
          </cell>
        </row>
        <row r="1222">
          <cell r="E1222">
            <v>15565</v>
          </cell>
        </row>
        <row r="1223">
          <cell r="E1223">
            <v>2451.0100000000002</v>
          </cell>
        </row>
        <row r="1224">
          <cell r="E1224">
            <v>11215</v>
          </cell>
        </row>
        <row r="1225">
          <cell r="E1225">
            <v>22197</v>
          </cell>
        </row>
        <row r="1226">
          <cell r="E1226">
            <v>1060</v>
          </cell>
        </row>
        <row r="1227">
          <cell r="E1227">
            <v>132</v>
          </cell>
        </row>
        <row r="1228">
          <cell r="E1228">
            <v>1937</v>
          </cell>
        </row>
        <row r="1229">
          <cell r="E1229">
            <v>0</v>
          </cell>
        </row>
        <row r="1230">
          <cell r="E1230">
            <v>1465</v>
          </cell>
        </row>
        <row r="1231">
          <cell r="E1231">
            <v>25</v>
          </cell>
        </row>
        <row r="1232">
          <cell r="E1232">
            <v>0</v>
          </cell>
        </row>
        <row r="1233">
          <cell r="E1233">
            <v>0</v>
          </cell>
        </row>
        <row r="1234">
          <cell r="E1234">
            <v>40</v>
          </cell>
        </row>
        <row r="1235">
          <cell r="E1235">
            <v>116</v>
          </cell>
        </row>
        <row r="1236">
          <cell r="E1236">
            <v>0</v>
          </cell>
        </row>
        <row r="1237">
          <cell r="E1237">
            <v>210</v>
          </cell>
        </row>
        <row r="1238">
          <cell r="E1238">
            <v>0</v>
          </cell>
        </row>
        <row r="1239">
          <cell r="E1239">
            <v>0</v>
          </cell>
        </row>
        <row r="1240">
          <cell r="E1240">
            <v>178</v>
          </cell>
        </row>
        <row r="1241">
          <cell r="E1241">
            <v>0</v>
          </cell>
        </row>
        <row r="1242">
          <cell r="E1242">
            <v>241</v>
          </cell>
        </row>
        <row r="1243">
          <cell r="E1243">
            <v>2537</v>
          </cell>
        </row>
        <row r="1244">
          <cell r="E1244">
            <v>5</v>
          </cell>
        </row>
        <row r="1245">
          <cell r="E1245">
            <v>1691</v>
          </cell>
        </row>
        <row r="1246">
          <cell r="E1246">
            <v>2076</v>
          </cell>
        </row>
        <row r="1247">
          <cell r="E1247">
            <v>2405</v>
          </cell>
        </row>
        <row r="1248">
          <cell r="E1248">
            <v>2340</v>
          </cell>
        </row>
        <row r="1249">
          <cell r="E1249">
            <v>4275</v>
          </cell>
        </row>
        <row r="1250">
          <cell r="E1250">
            <v>3791</v>
          </cell>
        </row>
        <row r="1251">
          <cell r="E1251">
            <v>5222</v>
          </cell>
        </row>
        <row r="1252">
          <cell r="E1252">
            <v>60046</v>
          </cell>
        </row>
        <row r="1253">
          <cell r="E1253">
            <v>6108</v>
          </cell>
        </row>
        <row r="1254">
          <cell r="E1254">
            <v>4818</v>
          </cell>
        </row>
        <row r="1255">
          <cell r="E1255">
            <v>30383.32</v>
          </cell>
        </row>
        <row r="1256">
          <cell r="E1256">
            <v>13323</v>
          </cell>
        </row>
        <row r="1257">
          <cell r="E1257">
            <v>6071</v>
          </cell>
        </row>
        <row r="1258">
          <cell r="E1258">
            <v>35389.129999999997</v>
          </cell>
        </row>
        <row r="1259">
          <cell r="E1259">
            <v>16210</v>
          </cell>
        </row>
        <row r="1260">
          <cell r="E1260">
            <v>25577.56</v>
          </cell>
        </row>
        <row r="1261">
          <cell r="E1261">
            <v>2606</v>
          </cell>
        </row>
        <row r="1262">
          <cell r="E1262">
            <v>3751</v>
          </cell>
        </row>
        <row r="1263">
          <cell r="E1263">
            <v>2025</v>
          </cell>
        </row>
        <row r="1264">
          <cell r="E1264">
            <v>8152</v>
          </cell>
        </row>
        <row r="1265">
          <cell r="E1265">
            <v>1785</v>
          </cell>
        </row>
        <row r="1266">
          <cell r="E1266">
            <v>1082</v>
          </cell>
        </row>
        <row r="1267">
          <cell r="E1267">
            <v>4170.17</v>
          </cell>
        </row>
        <row r="1268">
          <cell r="E1268">
            <v>9545</v>
          </cell>
        </row>
        <row r="1269">
          <cell r="E1269">
            <v>22396</v>
          </cell>
        </row>
        <row r="1270">
          <cell r="E1270">
            <v>14000</v>
          </cell>
        </row>
        <row r="1271">
          <cell r="E1271">
            <v>20426</v>
          </cell>
        </row>
        <row r="1272">
          <cell r="E1272">
            <v>11472</v>
          </cell>
        </row>
        <row r="1273">
          <cell r="E1273">
            <v>7635</v>
          </cell>
        </row>
        <row r="1274">
          <cell r="E1274">
            <v>5300</v>
          </cell>
        </row>
        <row r="1275">
          <cell r="E1275">
            <v>4140</v>
          </cell>
        </row>
        <row r="1276">
          <cell r="E1276">
            <v>38743.839999999997</v>
          </cell>
        </row>
        <row r="1277">
          <cell r="E1277">
            <v>24321.1</v>
          </cell>
        </row>
        <row r="1278">
          <cell r="E1278">
            <v>3132.63</v>
          </cell>
        </row>
        <row r="1279">
          <cell r="E1279">
            <v>15918.65</v>
          </cell>
        </row>
        <row r="1280">
          <cell r="E1280">
            <v>10071</v>
          </cell>
        </row>
        <row r="1281">
          <cell r="E1281">
            <v>13864.17</v>
          </cell>
        </row>
        <row r="1282">
          <cell r="E1282">
            <v>16636.78</v>
          </cell>
        </row>
        <row r="1283">
          <cell r="E1283">
            <v>7750</v>
          </cell>
        </row>
        <row r="1284">
          <cell r="E1284">
            <v>18542</v>
          </cell>
        </row>
        <row r="1285">
          <cell r="E1285">
            <v>2110.5</v>
          </cell>
        </row>
        <row r="1286">
          <cell r="E1286">
            <v>2020</v>
          </cell>
        </row>
        <row r="1287">
          <cell r="E1287">
            <v>2033</v>
          </cell>
        </row>
        <row r="1288">
          <cell r="E1288">
            <v>1625</v>
          </cell>
        </row>
        <row r="1289">
          <cell r="E1289">
            <v>605</v>
          </cell>
        </row>
        <row r="1290">
          <cell r="E1290">
            <v>4018</v>
          </cell>
        </row>
        <row r="1291">
          <cell r="E1291">
            <v>1876</v>
          </cell>
        </row>
        <row r="1292">
          <cell r="E1292">
            <v>3800</v>
          </cell>
        </row>
        <row r="1293">
          <cell r="E1293">
            <v>4371</v>
          </cell>
        </row>
        <row r="1294">
          <cell r="E1294">
            <v>1870</v>
          </cell>
        </row>
        <row r="1295">
          <cell r="E1295">
            <v>15335</v>
          </cell>
        </row>
        <row r="1296">
          <cell r="E1296">
            <v>610</v>
          </cell>
        </row>
        <row r="1297">
          <cell r="E1297">
            <v>2549</v>
          </cell>
        </row>
        <row r="1298">
          <cell r="E1298">
            <v>1200</v>
          </cell>
        </row>
        <row r="1299">
          <cell r="E1299">
            <v>21905</v>
          </cell>
        </row>
        <row r="1300">
          <cell r="E1300">
            <v>2093</v>
          </cell>
        </row>
        <row r="1301">
          <cell r="E1301">
            <v>4340</v>
          </cell>
        </row>
        <row r="1302">
          <cell r="E1302">
            <v>4050</v>
          </cell>
        </row>
        <row r="1303">
          <cell r="E1303">
            <v>2055</v>
          </cell>
        </row>
        <row r="1304">
          <cell r="E1304">
            <v>2500</v>
          </cell>
        </row>
        <row r="1305">
          <cell r="E1305">
            <v>4559.13</v>
          </cell>
        </row>
        <row r="1306">
          <cell r="E1306">
            <v>15851</v>
          </cell>
        </row>
        <row r="1307">
          <cell r="E1307">
            <v>7793</v>
          </cell>
        </row>
        <row r="1308">
          <cell r="E1308">
            <v>71771</v>
          </cell>
        </row>
        <row r="1309">
          <cell r="E1309">
            <v>5757</v>
          </cell>
        </row>
        <row r="1310">
          <cell r="E1310">
            <v>1136</v>
          </cell>
        </row>
        <row r="1311">
          <cell r="E1311">
            <v>12879</v>
          </cell>
        </row>
        <row r="1312">
          <cell r="E1312">
            <v>3100</v>
          </cell>
        </row>
        <row r="1313">
          <cell r="E1313">
            <v>80070</v>
          </cell>
        </row>
        <row r="1314">
          <cell r="E1314">
            <v>28</v>
          </cell>
        </row>
        <row r="1315">
          <cell r="E1315">
            <v>12446</v>
          </cell>
        </row>
        <row r="1316">
          <cell r="E1316">
            <v>2028</v>
          </cell>
        </row>
        <row r="1317">
          <cell r="E1317">
            <v>40404</v>
          </cell>
        </row>
        <row r="1318">
          <cell r="E1318">
            <v>1</v>
          </cell>
        </row>
        <row r="1319">
          <cell r="E1319">
            <v>11467</v>
          </cell>
        </row>
        <row r="1320">
          <cell r="E1320">
            <v>6130</v>
          </cell>
        </row>
        <row r="1321">
          <cell r="E1321">
            <v>876</v>
          </cell>
        </row>
        <row r="1322">
          <cell r="E1322">
            <v>503</v>
          </cell>
        </row>
        <row r="1323">
          <cell r="E1323">
            <v>6019</v>
          </cell>
        </row>
        <row r="1324">
          <cell r="E1324">
            <v>106</v>
          </cell>
        </row>
        <row r="1325">
          <cell r="E1325">
            <v>1332</v>
          </cell>
        </row>
        <row r="1326">
          <cell r="E1326">
            <v>4920</v>
          </cell>
        </row>
        <row r="1327">
          <cell r="E1327">
            <v>486</v>
          </cell>
        </row>
        <row r="1328">
          <cell r="E1328">
            <v>1130</v>
          </cell>
        </row>
        <row r="1329">
          <cell r="E1329">
            <v>1705</v>
          </cell>
        </row>
        <row r="1330">
          <cell r="E1330">
            <v>1748</v>
          </cell>
        </row>
        <row r="1331">
          <cell r="E1331">
            <v>408</v>
          </cell>
        </row>
        <row r="1332">
          <cell r="E1332">
            <v>7873</v>
          </cell>
        </row>
        <row r="1333">
          <cell r="E1333">
            <v>3417</v>
          </cell>
        </row>
        <row r="1334">
          <cell r="E1334">
            <v>0</v>
          </cell>
        </row>
        <row r="1335">
          <cell r="E1335">
            <v>0</v>
          </cell>
        </row>
        <row r="1336">
          <cell r="E1336">
            <v>14303</v>
          </cell>
        </row>
        <row r="1337">
          <cell r="E1337">
            <v>4940</v>
          </cell>
        </row>
        <row r="1338">
          <cell r="E1338">
            <v>84947</v>
          </cell>
        </row>
        <row r="1339">
          <cell r="E1339">
            <v>24691</v>
          </cell>
        </row>
        <row r="1340">
          <cell r="E1340">
            <v>991</v>
          </cell>
        </row>
        <row r="1341">
          <cell r="E1341">
            <v>3317</v>
          </cell>
        </row>
        <row r="1342">
          <cell r="E1342">
            <v>0</v>
          </cell>
        </row>
        <row r="1343">
          <cell r="E1343">
            <v>17590</v>
          </cell>
        </row>
        <row r="1344">
          <cell r="E1344">
            <v>100</v>
          </cell>
        </row>
        <row r="1345">
          <cell r="E1345">
            <v>51149</v>
          </cell>
        </row>
        <row r="1346">
          <cell r="E1346">
            <v>5666</v>
          </cell>
        </row>
        <row r="1347">
          <cell r="E1347">
            <v>375</v>
          </cell>
        </row>
        <row r="1348">
          <cell r="E1348">
            <v>7219</v>
          </cell>
        </row>
        <row r="1349">
          <cell r="E1349">
            <v>2555</v>
          </cell>
        </row>
        <row r="1350">
          <cell r="E1350">
            <v>5985</v>
          </cell>
        </row>
        <row r="1351">
          <cell r="E1351">
            <v>10210</v>
          </cell>
        </row>
        <row r="1352">
          <cell r="E1352">
            <v>5202.5</v>
          </cell>
        </row>
        <row r="1353">
          <cell r="E1353">
            <v>20253</v>
          </cell>
        </row>
        <row r="1354">
          <cell r="E1354">
            <v>13614</v>
          </cell>
        </row>
        <row r="1355">
          <cell r="E1355">
            <v>1336</v>
          </cell>
        </row>
        <row r="1356">
          <cell r="E1356">
            <v>1563</v>
          </cell>
        </row>
        <row r="1357">
          <cell r="E1357">
            <v>3067</v>
          </cell>
        </row>
        <row r="1358">
          <cell r="E1358">
            <v>6215.56</v>
          </cell>
        </row>
        <row r="1359">
          <cell r="E1359">
            <v>2506</v>
          </cell>
        </row>
        <row r="1360">
          <cell r="E1360">
            <v>3350</v>
          </cell>
        </row>
        <row r="1361">
          <cell r="E1361">
            <v>764</v>
          </cell>
        </row>
        <row r="1362">
          <cell r="E1362">
            <v>2598</v>
          </cell>
        </row>
        <row r="1363">
          <cell r="E1363">
            <v>7559</v>
          </cell>
        </row>
        <row r="1364">
          <cell r="E1364">
            <v>1091</v>
          </cell>
        </row>
        <row r="1365">
          <cell r="E1365">
            <v>200</v>
          </cell>
        </row>
        <row r="1366">
          <cell r="E1366">
            <v>49830</v>
          </cell>
        </row>
        <row r="1367">
          <cell r="E1367">
            <v>7520</v>
          </cell>
        </row>
        <row r="1368">
          <cell r="E1368">
            <v>9486.69</v>
          </cell>
        </row>
        <row r="1369">
          <cell r="E1369">
            <v>5713</v>
          </cell>
        </row>
        <row r="1370">
          <cell r="E1370">
            <v>5535</v>
          </cell>
        </row>
        <row r="1371">
          <cell r="E1371">
            <v>34090.629999999997</v>
          </cell>
        </row>
        <row r="1372">
          <cell r="E1372">
            <v>1555</v>
          </cell>
        </row>
        <row r="1373">
          <cell r="E1373">
            <v>7495</v>
          </cell>
        </row>
        <row r="1374">
          <cell r="E1374">
            <v>620</v>
          </cell>
        </row>
        <row r="1375">
          <cell r="E1375">
            <v>10501</v>
          </cell>
        </row>
        <row r="1376">
          <cell r="E1376">
            <v>2842</v>
          </cell>
        </row>
        <row r="1377">
          <cell r="E1377">
            <v>6853</v>
          </cell>
        </row>
        <row r="1378">
          <cell r="E1378">
            <v>9342</v>
          </cell>
        </row>
        <row r="1379">
          <cell r="E1379">
            <v>1510</v>
          </cell>
        </row>
        <row r="1380">
          <cell r="E1380">
            <v>4067</v>
          </cell>
        </row>
        <row r="1381">
          <cell r="E1381">
            <v>11160</v>
          </cell>
        </row>
        <row r="1382">
          <cell r="E1382">
            <v>106</v>
          </cell>
        </row>
        <row r="1383">
          <cell r="E1383">
            <v>5355</v>
          </cell>
        </row>
        <row r="1384">
          <cell r="E1384">
            <v>8349</v>
          </cell>
        </row>
        <row r="1385">
          <cell r="E1385">
            <v>4673</v>
          </cell>
        </row>
        <row r="1386">
          <cell r="E1386">
            <v>4343</v>
          </cell>
        </row>
        <row r="1387">
          <cell r="E1387">
            <v>8832.49</v>
          </cell>
        </row>
        <row r="1388">
          <cell r="E1388">
            <v>875</v>
          </cell>
        </row>
        <row r="1389">
          <cell r="E1389">
            <v>5465</v>
          </cell>
        </row>
        <row r="1390">
          <cell r="E1390">
            <v>6740.37</v>
          </cell>
        </row>
        <row r="1391">
          <cell r="E1391">
            <v>727</v>
          </cell>
        </row>
        <row r="1392">
          <cell r="E1392">
            <v>3055</v>
          </cell>
        </row>
        <row r="1393">
          <cell r="E1393">
            <v>551</v>
          </cell>
        </row>
        <row r="1394">
          <cell r="E1394">
            <v>2841</v>
          </cell>
        </row>
        <row r="1395">
          <cell r="E1395">
            <v>10235</v>
          </cell>
        </row>
        <row r="1396">
          <cell r="E1396">
            <v>916</v>
          </cell>
        </row>
        <row r="1397">
          <cell r="E1397">
            <v>3916</v>
          </cell>
        </row>
        <row r="1398">
          <cell r="E1398">
            <v>6438</v>
          </cell>
        </row>
        <row r="1399">
          <cell r="E1399">
            <v>11385</v>
          </cell>
        </row>
        <row r="1400">
          <cell r="E1400">
            <v>4826</v>
          </cell>
        </row>
        <row r="1401">
          <cell r="E1401">
            <v>11353</v>
          </cell>
        </row>
        <row r="1402">
          <cell r="E1402">
            <v>586</v>
          </cell>
        </row>
        <row r="1403">
          <cell r="E1403">
            <v>12413</v>
          </cell>
        </row>
        <row r="1404">
          <cell r="E1404">
            <v>2729</v>
          </cell>
        </row>
        <row r="1405">
          <cell r="E1405">
            <v>4103</v>
          </cell>
        </row>
        <row r="1406">
          <cell r="E1406">
            <v>241</v>
          </cell>
        </row>
        <row r="1407">
          <cell r="E1407">
            <v>105</v>
          </cell>
        </row>
        <row r="1408">
          <cell r="E1408">
            <v>15</v>
          </cell>
        </row>
        <row r="1409">
          <cell r="E1409">
            <v>15</v>
          </cell>
        </row>
        <row r="1410">
          <cell r="E1410">
            <v>72</v>
          </cell>
        </row>
        <row r="1411">
          <cell r="E1411">
            <v>0</v>
          </cell>
        </row>
        <row r="1412">
          <cell r="E1412">
            <v>1</v>
          </cell>
        </row>
        <row r="1413">
          <cell r="E1413">
            <v>7</v>
          </cell>
        </row>
        <row r="1414">
          <cell r="E1414">
            <v>320</v>
          </cell>
        </row>
        <row r="1415">
          <cell r="E1415">
            <v>100</v>
          </cell>
        </row>
        <row r="1416">
          <cell r="E1416">
            <v>1</v>
          </cell>
        </row>
        <row r="1417">
          <cell r="E1417">
            <v>800</v>
          </cell>
        </row>
        <row r="1418">
          <cell r="E1418">
            <v>0</v>
          </cell>
        </row>
        <row r="1419">
          <cell r="E1419">
            <v>55</v>
          </cell>
        </row>
        <row r="1420">
          <cell r="E1420">
            <v>6</v>
          </cell>
        </row>
        <row r="1421">
          <cell r="E1421">
            <v>445</v>
          </cell>
        </row>
        <row r="1422">
          <cell r="E1422">
            <v>3</v>
          </cell>
        </row>
        <row r="1423">
          <cell r="E1423">
            <v>200</v>
          </cell>
        </row>
        <row r="1424">
          <cell r="E1424">
            <v>26</v>
          </cell>
        </row>
        <row r="1425">
          <cell r="E1425">
            <v>100</v>
          </cell>
        </row>
        <row r="1426">
          <cell r="E1426">
            <v>1527</v>
          </cell>
        </row>
        <row r="1427">
          <cell r="E1427">
            <v>0</v>
          </cell>
        </row>
        <row r="1428">
          <cell r="E1428">
            <v>0</v>
          </cell>
        </row>
        <row r="1429">
          <cell r="E1429">
            <v>419</v>
          </cell>
        </row>
        <row r="1430">
          <cell r="E1430">
            <v>45</v>
          </cell>
        </row>
        <row r="1431">
          <cell r="E1431">
            <v>0</v>
          </cell>
        </row>
        <row r="1432">
          <cell r="E1432">
            <v>403</v>
          </cell>
        </row>
        <row r="1433">
          <cell r="E1433">
            <v>5431</v>
          </cell>
        </row>
        <row r="1434">
          <cell r="E1434">
            <v>0</v>
          </cell>
        </row>
        <row r="1435">
          <cell r="E1435">
            <v>805</v>
          </cell>
        </row>
        <row r="1436">
          <cell r="E1436">
            <v>8190</v>
          </cell>
        </row>
        <row r="1437">
          <cell r="E1437">
            <v>15</v>
          </cell>
        </row>
        <row r="1438">
          <cell r="E1438">
            <v>77</v>
          </cell>
        </row>
        <row r="1439">
          <cell r="E1439">
            <v>807</v>
          </cell>
        </row>
        <row r="1440">
          <cell r="E1440">
            <v>600</v>
          </cell>
        </row>
        <row r="1441">
          <cell r="E1441">
            <v>180</v>
          </cell>
        </row>
        <row r="1442">
          <cell r="E1442">
            <v>1</v>
          </cell>
        </row>
        <row r="1443">
          <cell r="E1443">
            <v>2020</v>
          </cell>
        </row>
        <row r="1444">
          <cell r="E1444">
            <v>0</v>
          </cell>
        </row>
        <row r="1445">
          <cell r="E1445">
            <v>0</v>
          </cell>
        </row>
        <row r="1446">
          <cell r="E1446">
            <v>0</v>
          </cell>
        </row>
        <row r="1447">
          <cell r="E1447">
            <v>0</v>
          </cell>
        </row>
        <row r="1448">
          <cell r="E1448">
            <v>0</v>
          </cell>
        </row>
        <row r="1449">
          <cell r="E1449">
            <v>75</v>
          </cell>
        </row>
        <row r="1450">
          <cell r="E1450">
            <v>0</v>
          </cell>
        </row>
        <row r="1451">
          <cell r="E1451">
            <v>0</v>
          </cell>
        </row>
        <row r="1452">
          <cell r="E1452">
            <v>1</v>
          </cell>
        </row>
        <row r="1453">
          <cell r="E1453">
            <v>2</v>
          </cell>
        </row>
        <row r="1454">
          <cell r="E1454">
            <v>0</v>
          </cell>
        </row>
        <row r="1455">
          <cell r="E1455">
            <v>0</v>
          </cell>
        </row>
        <row r="1456">
          <cell r="E1456">
            <v>15</v>
          </cell>
        </row>
        <row r="1457">
          <cell r="E1457">
            <v>1575</v>
          </cell>
        </row>
        <row r="1458">
          <cell r="E1458">
            <v>145</v>
          </cell>
        </row>
        <row r="1459">
          <cell r="E1459">
            <v>0</v>
          </cell>
        </row>
        <row r="1460">
          <cell r="E1460">
            <v>0</v>
          </cell>
        </row>
        <row r="1461">
          <cell r="E1461">
            <v>0</v>
          </cell>
        </row>
        <row r="1462">
          <cell r="E1462">
            <v>0</v>
          </cell>
        </row>
        <row r="1463">
          <cell r="E1463">
            <v>15186.69</v>
          </cell>
        </row>
        <row r="1464">
          <cell r="E1464">
            <v>4340.7</v>
          </cell>
        </row>
        <row r="1465">
          <cell r="E1465">
            <v>886</v>
          </cell>
        </row>
        <row r="1466">
          <cell r="E1466">
            <v>8160</v>
          </cell>
        </row>
        <row r="1467">
          <cell r="E1467">
            <v>136924.35</v>
          </cell>
        </row>
        <row r="1468">
          <cell r="E1468">
            <v>17260.37</v>
          </cell>
        </row>
        <row r="1469">
          <cell r="E1469">
            <v>46032</v>
          </cell>
        </row>
        <row r="1470">
          <cell r="E1470">
            <v>9725</v>
          </cell>
        </row>
        <row r="1471">
          <cell r="E1471">
            <v>47978</v>
          </cell>
        </row>
        <row r="1472">
          <cell r="E1472">
            <v>1877</v>
          </cell>
        </row>
        <row r="1473">
          <cell r="E1473">
            <v>33229</v>
          </cell>
        </row>
        <row r="1474">
          <cell r="E1474">
            <v>34676</v>
          </cell>
        </row>
        <row r="1475">
          <cell r="E1475">
            <v>1807.74</v>
          </cell>
        </row>
        <row r="1476">
          <cell r="E1476">
            <v>3368</v>
          </cell>
        </row>
        <row r="1477">
          <cell r="E1477">
            <v>28300.45</v>
          </cell>
        </row>
        <row r="1478">
          <cell r="E1478">
            <v>39693.279999999999</v>
          </cell>
        </row>
        <row r="1479">
          <cell r="E1479">
            <v>33393</v>
          </cell>
        </row>
        <row r="1480">
          <cell r="E1480">
            <v>590807.11</v>
          </cell>
        </row>
        <row r="1481">
          <cell r="E1481">
            <v>2198</v>
          </cell>
        </row>
        <row r="1482">
          <cell r="E1482">
            <v>58520.2</v>
          </cell>
        </row>
        <row r="1483">
          <cell r="E1483">
            <v>105</v>
          </cell>
        </row>
        <row r="1484">
          <cell r="E1484">
            <v>5</v>
          </cell>
        </row>
        <row r="1485">
          <cell r="E1485">
            <v>50</v>
          </cell>
        </row>
        <row r="1486">
          <cell r="E1486">
            <v>0</v>
          </cell>
        </row>
        <row r="1487">
          <cell r="E1487">
            <v>150</v>
          </cell>
        </row>
        <row r="1488">
          <cell r="E1488">
            <v>48</v>
          </cell>
        </row>
        <row r="1489">
          <cell r="E1489">
            <v>0</v>
          </cell>
        </row>
        <row r="1490">
          <cell r="E1490">
            <v>360</v>
          </cell>
        </row>
        <row r="1491">
          <cell r="E1491">
            <v>0</v>
          </cell>
        </row>
        <row r="1492">
          <cell r="E1492">
            <v>895</v>
          </cell>
        </row>
        <row r="1493">
          <cell r="E1493">
            <v>100</v>
          </cell>
        </row>
        <row r="1494">
          <cell r="E1494">
            <v>30</v>
          </cell>
        </row>
        <row r="1495">
          <cell r="E1495">
            <v>0</v>
          </cell>
        </row>
        <row r="1496">
          <cell r="E1496">
            <v>445</v>
          </cell>
        </row>
        <row r="1497">
          <cell r="E1497">
            <v>0</v>
          </cell>
        </row>
        <row r="1498">
          <cell r="E1498">
            <v>0</v>
          </cell>
        </row>
        <row r="1499">
          <cell r="E1499">
            <v>1</v>
          </cell>
        </row>
        <row r="1500">
          <cell r="E1500">
            <v>57</v>
          </cell>
        </row>
        <row r="1501">
          <cell r="E1501">
            <v>5</v>
          </cell>
        </row>
        <row r="1502">
          <cell r="E1502">
            <v>701</v>
          </cell>
        </row>
        <row r="1503">
          <cell r="E1503">
            <v>86492</v>
          </cell>
        </row>
        <row r="1504">
          <cell r="E1504">
            <v>22318</v>
          </cell>
        </row>
        <row r="1505">
          <cell r="E1505">
            <v>4045.93</v>
          </cell>
        </row>
        <row r="1506">
          <cell r="E1506">
            <v>18066</v>
          </cell>
        </row>
        <row r="1507">
          <cell r="E1507">
            <v>16573</v>
          </cell>
        </row>
        <row r="1508">
          <cell r="E1508">
            <v>1671</v>
          </cell>
        </row>
        <row r="1509">
          <cell r="E1509">
            <v>2580</v>
          </cell>
        </row>
        <row r="1510">
          <cell r="E1510">
            <v>20491</v>
          </cell>
        </row>
        <row r="1511">
          <cell r="E1511">
            <v>21637.22</v>
          </cell>
        </row>
        <row r="1512">
          <cell r="E1512">
            <v>16165.6</v>
          </cell>
        </row>
        <row r="1513">
          <cell r="E1513">
            <v>15651</v>
          </cell>
        </row>
        <row r="1514">
          <cell r="E1514">
            <v>19557</v>
          </cell>
        </row>
        <row r="1515">
          <cell r="E1515">
            <v>12001.5</v>
          </cell>
        </row>
        <row r="1516">
          <cell r="E1516">
            <v>26619</v>
          </cell>
        </row>
        <row r="1517">
          <cell r="E1517">
            <v>471567</v>
          </cell>
        </row>
        <row r="1518">
          <cell r="E1518">
            <v>18472</v>
          </cell>
        </row>
        <row r="1519">
          <cell r="E1519">
            <v>24297</v>
          </cell>
        </row>
        <row r="1520">
          <cell r="E1520">
            <v>30805</v>
          </cell>
        </row>
        <row r="1521">
          <cell r="E1521">
            <v>9302.75</v>
          </cell>
        </row>
        <row r="1522">
          <cell r="E1522">
            <v>18625</v>
          </cell>
        </row>
        <row r="1523">
          <cell r="E1523">
            <v>40055</v>
          </cell>
        </row>
        <row r="1524">
          <cell r="E1524">
            <v>60450.1</v>
          </cell>
        </row>
        <row r="1525">
          <cell r="E1525">
            <v>23096</v>
          </cell>
        </row>
        <row r="1526">
          <cell r="E1526">
            <v>6210</v>
          </cell>
        </row>
        <row r="1527">
          <cell r="E1527">
            <v>4524.1499999999996</v>
          </cell>
        </row>
        <row r="1528">
          <cell r="E1528">
            <v>27675</v>
          </cell>
        </row>
        <row r="1529">
          <cell r="E1529">
            <v>3865.55</v>
          </cell>
        </row>
        <row r="1530">
          <cell r="E1530">
            <v>8447</v>
          </cell>
        </row>
        <row r="1531">
          <cell r="E1531">
            <v>19129</v>
          </cell>
        </row>
        <row r="1532">
          <cell r="E1532">
            <v>47189</v>
          </cell>
        </row>
        <row r="1533">
          <cell r="E1533">
            <v>4135</v>
          </cell>
        </row>
        <row r="1534">
          <cell r="E1534">
            <v>24201</v>
          </cell>
        </row>
        <row r="1535">
          <cell r="E1535">
            <v>65313</v>
          </cell>
        </row>
        <row r="1536">
          <cell r="E1536">
            <v>31330</v>
          </cell>
        </row>
        <row r="1537">
          <cell r="E1537">
            <v>5297</v>
          </cell>
        </row>
        <row r="1538">
          <cell r="E1538">
            <v>30037.01</v>
          </cell>
        </row>
        <row r="1539">
          <cell r="E1539">
            <v>21588</v>
          </cell>
        </row>
        <row r="1540">
          <cell r="E1540">
            <v>7184</v>
          </cell>
        </row>
        <row r="1541">
          <cell r="E1541">
            <v>27197.22</v>
          </cell>
        </row>
        <row r="1542">
          <cell r="E1542">
            <v>17680</v>
          </cell>
        </row>
        <row r="1543">
          <cell r="E1543">
            <v>6</v>
          </cell>
        </row>
        <row r="1544">
          <cell r="E1544">
            <v>20</v>
          </cell>
        </row>
        <row r="1545">
          <cell r="E1545">
            <v>10</v>
          </cell>
        </row>
        <row r="1546">
          <cell r="E1546">
            <v>0</v>
          </cell>
        </row>
        <row r="1547">
          <cell r="E1547">
            <v>1</v>
          </cell>
        </row>
        <row r="1548">
          <cell r="E1548">
            <v>289</v>
          </cell>
        </row>
        <row r="1549">
          <cell r="E1549">
            <v>0</v>
          </cell>
        </row>
        <row r="1550">
          <cell r="E1550">
            <v>60</v>
          </cell>
        </row>
        <row r="1551">
          <cell r="E1551">
            <v>170</v>
          </cell>
        </row>
        <row r="1552">
          <cell r="E1552">
            <v>101</v>
          </cell>
        </row>
        <row r="1553">
          <cell r="E1553">
            <v>0</v>
          </cell>
        </row>
        <row r="1554">
          <cell r="E1554">
            <v>2115</v>
          </cell>
        </row>
        <row r="1555">
          <cell r="E1555">
            <v>0</v>
          </cell>
        </row>
        <row r="1556">
          <cell r="E1556">
            <v>0</v>
          </cell>
        </row>
        <row r="1557">
          <cell r="E1557">
            <v>0</v>
          </cell>
        </row>
        <row r="1558">
          <cell r="E1558">
            <v>677</v>
          </cell>
        </row>
        <row r="1559">
          <cell r="E1559">
            <v>100</v>
          </cell>
        </row>
        <row r="1560">
          <cell r="E1560">
            <v>35</v>
          </cell>
        </row>
        <row r="1561">
          <cell r="E1561">
            <v>50</v>
          </cell>
        </row>
        <row r="1562">
          <cell r="E1562">
            <v>94</v>
          </cell>
        </row>
        <row r="1563">
          <cell r="E1563">
            <v>67</v>
          </cell>
        </row>
        <row r="1564">
          <cell r="E1564">
            <v>0</v>
          </cell>
        </row>
        <row r="1565">
          <cell r="E1565">
            <v>85</v>
          </cell>
        </row>
        <row r="1566">
          <cell r="E1566">
            <v>10</v>
          </cell>
        </row>
        <row r="1567">
          <cell r="E1567">
            <v>100</v>
          </cell>
        </row>
        <row r="1568">
          <cell r="E1568">
            <v>6375</v>
          </cell>
        </row>
        <row r="1569">
          <cell r="E1569">
            <v>350</v>
          </cell>
        </row>
        <row r="1570">
          <cell r="E1570">
            <v>3410</v>
          </cell>
        </row>
        <row r="1571">
          <cell r="E1571">
            <v>0</v>
          </cell>
        </row>
        <row r="1572">
          <cell r="E1572">
            <v>2484</v>
          </cell>
        </row>
        <row r="1573">
          <cell r="E1573">
            <v>80</v>
          </cell>
        </row>
        <row r="1574">
          <cell r="E1574">
            <v>125</v>
          </cell>
        </row>
        <row r="1575">
          <cell r="E1575">
            <v>223</v>
          </cell>
        </row>
        <row r="1576">
          <cell r="E1576">
            <v>506</v>
          </cell>
        </row>
        <row r="1577">
          <cell r="E1577">
            <v>2291</v>
          </cell>
        </row>
        <row r="1578">
          <cell r="E1578">
            <v>650</v>
          </cell>
        </row>
        <row r="1579">
          <cell r="E1579">
            <v>55</v>
          </cell>
        </row>
        <row r="1580">
          <cell r="E1580">
            <v>205</v>
          </cell>
        </row>
        <row r="1581">
          <cell r="E1581">
            <v>28</v>
          </cell>
        </row>
        <row r="1582">
          <cell r="E1582">
            <v>0</v>
          </cell>
        </row>
        <row r="1583">
          <cell r="E1583">
            <v>5</v>
          </cell>
        </row>
        <row r="1584">
          <cell r="E1584">
            <v>93</v>
          </cell>
        </row>
        <row r="1585">
          <cell r="E1585">
            <v>15</v>
          </cell>
        </row>
        <row r="1586">
          <cell r="E1586">
            <v>0</v>
          </cell>
        </row>
        <row r="1587">
          <cell r="E1587">
            <v>1580</v>
          </cell>
        </row>
        <row r="1588">
          <cell r="E1588">
            <v>0</v>
          </cell>
        </row>
        <row r="1589">
          <cell r="E1589">
            <v>1</v>
          </cell>
        </row>
        <row r="1590">
          <cell r="E1590">
            <v>0</v>
          </cell>
        </row>
        <row r="1591">
          <cell r="E1591">
            <v>0</v>
          </cell>
        </row>
        <row r="1592">
          <cell r="E1592">
            <v>1020</v>
          </cell>
        </row>
        <row r="1593">
          <cell r="E1593">
            <v>4092</v>
          </cell>
        </row>
        <row r="1594">
          <cell r="E1594">
            <v>0</v>
          </cell>
        </row>
        <row r="1595">
          <cell r="E1595">
            <v>3</v>
          </cell>
        </row>
        <row r="1596">
          <cell r="E1596">
            <v>205</v>
          </cell>
        </row>
        <row r="1597">
          <cell r="E1597">
            <v>280</v>
          </cell>
        </row>
        <row r="1598">
          <cell r="E1598">
            <v>75</v>
          </cell>
        </row>
        <row r="1599">
          <cell r="E1599">
            <v>0</v>
          </cell>
        </row>
        <row r="1600">
          <cell r="E1600">
            <v>1</v>
          </cell>
        </row>
        <row r="1601">
          <cell r="E1601">
            <v>0</v>
          </cell>
        </row>
        <row r="1602">
          <cell r="E1602">
            <v>367</v>
          </cell>
        </row>
        <row r="1603">
          <cell r="E1603">
            <v>2706.23</v>
          </cell>
        </row>
        <row r="1604">
          <cell r="E1604">
            <v>1502.5</v>
          </cell>
        </row>
        <row r="1605">
          <cell r="E1605">
            <v>2000.66</v>
          </cell>
        </row>
        <row r="1606">
          <cell r="E1606">
            <v>3419</v>
          </cell>
        </row>
        <row r="1607">
          <cell r="E1607">
            <v>6041.6</v>
          </cell>
        </row>
        <row r="1608">
          <cell r="E1608">
            <v>8080.33</v>
          </cell>
        </row>
        <row r="1609">
          <cell r="E1609">
            <v>14511</v>
          </cell>
        </row>
        <row r="1610">
          <cell r="E1610">
            <v>1215</v>
          </cell>
        </row>
        <row r="1611">
          <cell r="E1611">
            <v>1775</v>
          </cell>
        </row>
        <row r="1612">
          <cell r="E1612">
            <v>5437</v>
          </cell>
        </row>
        <row r="1613">
          <cell r="E1613">
            <v>1001</v>
          </cell>
        </row>
        <row r="1614">
          <cell r="E1614">
            <v>550</v>
          </cell>
        </row>
        <row r="1615">
          <cell r="E1615">
            <v>1015</v>
          </cell>
        </row>
        <row r="1616">
          <cell r="E1616">
            <v>5135</v>
          </cell>
        </row>
        <row r="1617">
          <cell r="E1617">
            <v>9130</v>
          </cell>
        </row>
        <row r="1618">
          <cell r="E1618">
            <v>10420</v>
          </cell>
        </row>
        <row r="1619">
          <cell r="E1619">
            <v>10210</v>
          </cell>
        </row>
        <row r="1620">
          <cell r="E1620">
            <v>1576</v>
          </cell>
        </row>
        <row r="1621">
          <cell r="E1621">
            <v>2000</v>
          </cell>
        </row>
        <row r="1622">
          <cell r="E1622">
            <v>1130</v>
          </cell>
        </row>
        <row r="1623">
          <cell r="E1623">
            <v>6060</v>
          </cell>
        </row>
        <row r="1624">
          <cell r="E1624">
            <v>7019</v>
          </cell>
        </row>
        <row r="1625">
          <cell r="E1625">
            <v>758</v>
          </cell>
        </row>
        <row r="1626">
          <cell r="E1626">
            <v>1180</v>
          </cell>
        </row>
        <row r="1627">
          <cell r="E1627">
            <v>11650</v>
          </cell>
        </row>
        <row r="1628">
          <cell r="E1628">
            <v>8095</v>
          </cell>
        </row>
        <row r="1629">
          <cell r="E1629">
            <v>2340</v>
          </cell>
        </row>
        <row r="1630">
          <cell r="E1630">
            <v>4037</v>
          </cell>
        </row>
        <row r="1631">
          <cell r="E1631">
            <v>6220</v>
          </cell>
        </row>
        <row r="1632">
          <cell r="E1632">
            <v>10610</v>
          </cell>
        </row>
        <row r="1633">
          <cell r="E1633">
            <v>15591</v>
          </cell>
        </row>
        <row r="1634">
          <cell r="E1634">
            <v>4065</v>
          </cell>
        </row>
        <row r="1635">
          <cell r="E1635">
            <v>10000</v>
          </cell>
        </row>
        <row r="1636">
          <cell r="E1636">
            <v>2010</v>
          </cell>
        </row>
        <row r="1637">
          <cell r="E1637">
            <v>2506</v>
          </cell>
        </row>
        <row r="1638">
          <cell r="E1638">
            <v>4660</v>
          </cell>
        </row>
        <row r="1639">
          <cell r="E1639">
            <v>519</v>
          </cell>
        </row>
        <row r="1640">
          <cell r="E1640">
            <v>1050</v>
          </cell>
        </row>
        <row r="1641">
          <cell r="E1641">
            <v>1800</v>
          </cell>
        </row>
        <row r="1642">
          <cell r="E1642">
            <v>679.44</v>
          </cell>
        </row>
        <row r="1643">
          <cell r="E1643">
            <v>2535</v>
          </cell>
        </row>
        <row r="1644">
          <cell r="E1644">
            <v>1200</v>
          </cell>
        </row>
        <row r="1645">
          <cell r="E1645">
            <v>6235</v>
          </cell>
        </row>
        <row r="1646">
          <cell r="E1646">
            <v>10950</v>
          </cell>
        </row>
        <row r="1647">
          <cell r="E1647">
            <v>5540</v>
          </cell>
        </row>
        <row r="1648">
          <cell r="E1648">
            <v>2204</v>
          </cell>
        </row>
        <row r="1649">
          <cell r="E1649">
            <v>5236</v>
          </cell>
        </row>
        <row r="1650">
          <cell r="E1650">
            <v>2881</v>
          </cell>
        </row>
        <row r="1651">
          <cell r="E1651">
            <v>3822.33</v>
          </cell>
        </row>
        <row r="1652">
          <cell r="E1652">
            <v>2831</v>
          </cell>
        </row>
        <row r="1653">
          <cell r="E1653">
            <v>2015</v>
          </cell>
        </row>
        <row r="1654">
          <cell r="E1654">
            <v>4530</v>
          </cell>
        </row>
        <row r="1655">
          <cell r="E1655">
            <v>8711.52</v>
          </cell>
        </row>
        <row r="1656">
          <cell r="E1656">
            <v>1319</v>
          </cell>
        </row>
        <row r="1657">
          <cell r="E1657">
            <v>2143</v>
          </cell>
        </row>
        <row r="1658">
          <cell r="E1658">
            <v>7525.12</v>
          </cell>
        </row>
        <row r="1659">
          <cell r="E1659">
            <v>26233.45</v>
          </cell>
        </row>
        <row r="1660">
          <cell r="E1660">
            <v>7934</v>
          </cell>
        </row>
        <row r="1661">
          <cell r="E1661">
            <v>564</v>
          </cell>
        </row>
        <row r="1662">
          <cell r="E1662">
            <v>1003</v>
          </cell>
        </row>
        <row r="1663">
          <cell r="E1663">
            <v>8098</v>
          </cell>
        </row>
        <row r="1664">
          <cell r="E1664">
            <v>8211</v>
          </cell>
        </row>
        <row r="1665">
          <cell r="E1665">
            <v>1080</v>
          </cell>
        </row>
        <row r="1666">
          <cell r="E1666">
            <v>3060.22</v>
          </cell>
        </row>
        <row r="1667">
          <cell r="E1667">
            <v>4181</v>
          </cell>
        </row>
        <row r="1668">
          <cell r="E1668">
            <v>4022</v>
          </cell>
        </row>
        <row r="1669">
          <cell r="E1669">
            <v>4313</v>
          </cell>
        </row>
        <row r="1670">
          <cell r="E1670">
            <v>8211</v>
          </cell>
        </row>
        <row r="1671">
          <cell r="E1671">
            <v>2795</v>
          </cell>
        </row>
        <row r="1672">
          <cell r="E1672">
            <v>1026</v>
          </cell>
        </row>
        <row r="1673">
          <cell r="E1673">
            <v>2013.47</v>
          </cell>
        </row>
        <row r="1674">
          <cell r="E1674">
            <v>1920</v>
          </cell>
        </row>
        <row r="1675">
          <cell r="E1675">
            <v>2690</v>
          </cell>
        </row>
        <row r="1676">
          <cell r="E1676">
            <v>10085</v>
          </cell>
        </row>
        <row r="1677">
          <cell r="E1677">
            <v>1374.16</v>
          </cell>
        </row>
        <row r="1678">
          <cell r="E1678">
            <v>3460</v>
          </cell>
        </row>
        <row r="1679">
          <cell r="E1679">
            <v>6700</v>
          </cell>
        </row>
        <row r="1680">
          <cell r="E1680">
            <v>1776</v>
          </cell>
        </row>
        <row r="1681">
          <cell r="E1681">
            <v>3500</v>
          </cell>
        </row>
        <row r="1682">
          <cell r="E1682">
            <v>1175</v>
          </cell>
        </row>
        <row r="1683">
          <cell r="E1683">
            <v>65924.38</v>
          </cell>
        </row>
        <row r="1684">
          <cell r="E1684">
            <v>0</v>
          </cell>
        </row>
        <row r="1685">
          <cell r="E1685">
            <v>760</v>
          </cell>
        </row>
        <row r="1686">
          <cell r="E1686">
            <v>8730</v>
          </cell>
        </row>
        <row r="1687">
          <cell r="E1687">
            <v>360</v>
          </cell>
        </row>
        <row r="1688">
          <cell r="E1688">
            <v>18</v>
          </cell>
        </row>
        <row r="1689">
          <cell r="E1689">
            <v>3125</v>
          </cell>
        </row>
        <row r="1690">
          <cell r="E1690">
            <v>1772</v>
          </cell>
        </row>
        <row r="1691">
          <cell r="E1691">
            <v>2400</v>
          </cell>
        </row>
        <row r="1692">
          <cell r="E1692">
            <v>635</v>
          </cell>
        </row>
        <row r="1693">
          <cell r="E1693">
            <v>10042</v>
          </cell>
        </row>
        <row r="1694">
          <cell r="E1694">
            <v>2390</v>
          </cell>
        </row>
        <row r="1695">
          <cell r="E1695">
            <v>280</v>
          </cell>
        </row>
        <row r="1696">
          <cell r="E1696">
            <v>5</v>
          </cell>
        </row>
        <row r="1697">
          <cell r="E1697">
            <v>1405</v>
          </cell>
        </row>
        <row r="1698">
          <cell r="E1698">
            <v>0</v>
          </cell>
        </row>
        <row r="1699">
          <cell r="E1699">
            <v>2526</v>
          </cell>
        </row>
        <row r="1700">
          <cell r="E1700">
            <v>0</v>
          </cell>
        </row>
        <row r="1701">
          <cell r="E1701">
            <v>216</v>
          </cell>
        </row>
        <row r="1702">
          <cell r="E1702">
            <v>5212</v>
          </cell>
        </row>
        <row r="1703">
          <cell r="E1703">
            <v>10</v>
          </cell>
        </row>
        <row r="1704">
          <cell r="E1704">
            <v>1</v>
          </cell>
        </row>
        <row r="1705">
          <cell r="E1705">
            <v>51</v>
          </cell>
        </row>
        <row r="1706">
          <cell r="E1706">
            <v>1302</v>
          </cell>
        </row>
        <row r="1707">
          <cell r="E1707">
            <v>0</v>
          </cell>
        </row>
        <row r="1708">
          <cell r="E1708">
            <v>0</v>
          </cell>
        </row>
        <row r="1709">
          <cell r="E1709">
            <v>487</v>
          </cell>
        </row>
        <row r="1710">
          <cell r="E1710">
            <v>0</v>
          </cell>
        </row>
        <row r="1711">
          <cell r="E1711">
            <v>85</v>
          </cell>
        </row>
        <row r="1712">
          <cell r="E1712">
            <v>34</v>
          </cell>
        </row>
        <row r="1713">
          <cell r="E1713">
            <v>1050</v>
          </cell>
        </row>
        <row r="1714">
          <cell r="E1714">
            <v>0</v>
          </cell>
        </row>
        <row r="1715">
          <cell r="E1715">
            <v>50</v>
          </cell>
        </row>
        <row r="1716">
          <cell r="E1716">
            <v>1967</v>
          </cell>
        </row>
        <row r="1717">
          <cell r="E1717">
            <v>11</v>
          </cell>
        </row>
        <row r="1718">
          <cell r="E1718">
            <v>150</v>
          </cell>
        </row>
        <row r="1719">
          <cell r="E1719">
            <v>1395</v>
          </cell>
        </row>
        <row r="1720">
          <cell r="E1720">
            <v>75</v>
          </cell>
        </row>
        <row r="1721">
          <cell r="E1721">
            <v>35</v>
          </cell>
        </row>
        <row r="1722">
          <cell r="E1722">
            <v>225</v>
          </cell>
        </row>
        <row r="1723">
          <cell r="E1723">
            <v>0</v>
          </cell>
        </row>
        <row r="1724">
          <cell r="E1724">
            <v>1</v>
          </cell>
        </row>
        <row r="1725">
          <cell r="E1725">
            <v>650</v>
          </cell>
        </row>
        <row r="1726">
          <cell r="E1726">
            <v>35</v>
          </cell>
        </row>
        <row r="1727">
          <cell r="E1727">
            <v>560</v>
          </cell>
        </row>
        <row r="1728">
          <cell r="E1728">
            <v>2196</v>
          </cell>
        </row>
        <row r="1729">
          <cell r="E1729">
            <v>1</v>
          </cell>
        </row>
        <row r="1730">
          <cell r="E1730">
            <v>855</v>
          </cell>
        </row>
        <row r="1731">
          <cell r="E1731">
            <v>0</v>
          </cell>
        </row>
        <row r="1732">
          <cell r="E1732">
            <v>0</v>
          </cell>
        </row>
        <row r="1733">
          <cell r="E1733">
            <v>0</v>
          </cell>
        </row>
        <row r="1734">
          <cell r="E1734">
            <v>0</v>
          </cell>
        </row>
        <row r="1735">
          <cell r="E1735">
            <v>0</v>
          </cell>
        </row>
        <row r="1736">
          <cell r="E1736">
            <v>1</v>
          </cell>
        </row>
        <row r="1737">
          <cell r="E1737">
            <v>110</v>
          </cell>
        </row>
        <row r="1738">
          <cell r="E1738">
            <v>22</v>
          </cell>
        </row>
        <row r="1739">
          <cell r="E1739">
            <v>850</v>
          </cell>
        </row>
        <row r="1740">
          <cell r="E1740">
            <v>20</v>
          </cell>
        </row>
        <row r="1741">
          <cell r="E1741">
            <v>1</v>
          </cell>
        </row>
        <row r="1742">
          <cell r="E1742">
            <v>0</v>
          </cell>
        </row>
        <row r="1743">
          <cell r="E1743">
            <v>1330</v>
          </cell>
        </row>
        <row r="1744">
          <cell r="E1744">
            <v>2175</v>
          </cell>
        </row>
        <row r="1745">
          <cell r="E1745">
            <v>6025</v>
          </cell>
        </row>
        <row r="1746">
          <cell r="E1746">
            <v>6515</v>
          </cell>
        </row>
        <row r="1747">
          <cell r="E1747">
            <v>7981</v>
          </cell>
        </row>
        <row r="1748">
          <cell r="E1748">
            <v>22215</v>
          </cell>
        </row>
        <row r="1749">
          <cell r="E1749">
            <v>9446</v>
          </cell>
        </row>
        <row r="1750">
          <cell r="E1750">
            <v>64974</v>
          </cell>
        </row>
        <row r="1751">
          <cell r="E1751">
            <v>12410.5</v>
          </cell>
        </row>
        <row r="1752">
          <cell r="E1752">
            <v>10081</v>
          </cell>
        </row>
        <row r="1753">
          <cell r="E1753">
            <v>10290</v>
          </cell>
        </row>
        <row r="1754">
          <cell r="E1754">
            <v>3122</v>
          </cell>
        </row>
        <row r="1755">
          <cell r="E1755">
            <v>16200</v>
          </cell>
        </row>
        <row r="1756">
          <cell r="E1756">
            <v>9395</v>
          </cell>
        </row>
        <row r="1757">
          <cell r="E1757">
            <v>30</v>
          </cell>
        </row>
        <row r="1758">
          <cell r="E1758">
            <v>5655.6</v>
          </cell>
        </row>
        <row r="1759">
          <cell r="E1759">
            <v>5800</v>
          </cell>
        </row>
        <row r="1760">
          <cell r="E1760">
            <v>1147</v>
          </cell>
        </row>
        <row r="1761">
          <cell r="E1761">
            <v>5330</v>
          </cell>
        </row>
        <row r="1762">
          <cell r="E1762">
            <v>8272</v>
          </cell>
        </row>
        <row r="1763">
          <cell r="E1763">
            <v>155</v>
          </cell>
        </row>
        <row r="1764">
          <cell r="E1764">
            <v>885</v>
          </cell>
        </row>
        <row r="1765">
          <cell r="E1765">
            <v>12229</v>
          </cell>
        </row>
        <row r="1766">
          <cell r="E1766">
            <v>2156</v>
          </cell>
        </row>
        <row r="1767">
          <cell r="E1767">
            <v>7433.48</v>
          </cell>
        </row>
        <row r="1768">
          <cell r="E1768">
            <v>0</v>
          </cell>
        </row>
        <row r="1769">
          <cell r="E1769">
            <v>2286</v>
          </cell>
        </row>
        <row r="1770">
          <cell r="E1770">
            <v>187</v>
          </cell>
        </row>
        <row r="1771">
          <cell r="E1771">
            <v>1081</v>
          </cell>
        </row>
        <row r="1772">
          <cell r="E1772">
            <v>13846</v>
          </cell>
        </row>
        <row r="1773">
          <cell r="E1773">
            <v>895</v>
          </cell>
        </row>
        <row r="1774">
          <cell r="E1774">
            <v>858</v>
          </cell>
        </row>
        <row r="1775">
          <cell r="E1775">
            <v>1877</v>
          </cell>
        </row>
        <row r="1776">
          <cell r="E1776">
            <v>1148</v>
          </cell>
        </row>
        <row r="1777">
          <cell r="E1777">
            <v>21158</v>
          </cell>
        </row>
        <row r="1778">
          <cell r="E1778">
            <v>335</v>
          </cell>
        </row>
        <row r="1779">
          <cell r="E1779">
            <v>651</v>
          </cell>
        </row>
        <row r="1780">
          <cell r="E1780">
            <v>995</v>
          </cell>
        </row>
        <row r="1781">
          <cell r="E1781">
            <v>3986</v>
          </cell>
        </row>
        <row r="1782">
          <cell r="E1782">
            <v>11923</v>
          </cell>
        </row>
        <row r="1783">
          <cell r="E1783">
            <v>1417</v>
          </cell>
        </row>
        <row r="1784">
          <cell r="E1784">
            <v>5422</v>
          </cell>
        </row>
        <row r="1785">
          <cell r="E1785">
            <v>9477</v>
          </cell>
        </row>
        <row r="1786">
          <cell r="E1786">
            <v>1988</v>
          </cell>
        </row>
        <row r="1787">
          <cell r="E1787">
            <v>4853</v>
          </cell>
        </row>
        <row r="1788">
          <cell r="E1788">
            <v>905</v>
          </cell>
        </row>
        <row r="1789">
          <cell r="E1789">
            <v>1533</v>
          </cell>
        </row>
        <row r="1790">
          <cell r="E1790">
            <v>76</v>
          </cell>
        </row>
        <row r="1791">
          <cell r="E1791">
            <v>40</v>
          </cell>
        </row>
        <row r="1792">
          <cell r="E1792">
            <v>1636</v>
          </cell>
        </row>
        <row r="1793">
          <cell r="E1793">
            <v>107</v>
          </cell>
        </row>
        <row r="1794">
          <cell r="E1794">
            <v>15281</v>
          </cell>
        </row>
        <row r="1795">
          <cell r="E1795">
            <v>40</v>
          </cell>
        </row>
        <row r="1796">
          <cell r="E1796">
            <v>997</v>
          </cell>
        </row>
        <row r="1797">
          <cell r="E1797">
            <v>10846</v>
          </cell>
        </row>
        <row r="1798">
          <cell r="E1798">
            <v>4190</v>
          </cell>
        </row>
        <row r="1799">
          <cell r="E1799">
            <v>6755</v>
          </cell>
        </row>
        <row r="1800">
          <cell r="E1800">
            <v>2182</v>
          </cell>
        </row>
        <row r="1801">
          <cell r="E1801">
            <v>69.83</v>
          </cell>
        </row>
        <row r="1802">
          <cell r="E1802">
            <v>9460</v>
          </cell>
        </row>
        <row r="1803">
          <cell r="E1803">
            <v>2355</v>
          </cell>
        </row>
        <row r="1804">
          <cell r="E1804">
            <v>1697</v>
          </cell>
        </row>
        <row r="1805">
          <cell r="E1805">
            <v>5390</v>
          </cell>
        </row>
        <row r="1806">
          <cell r="E1806">
            <v>5452</v>
          </cell>
        </row>
        <row r="1807">
          <cell r="E1807">
            <v>8191</v>
          </cell>
        </row>
        <row r="1808">
          <cell r="E1808">
            <v>591</v>
          </cell>
        </row>
        <row r="1809">
          <cell r="E1809">
            <v>553</v>
          </cell>
        </row>
        <row r="1810">
          <cell r="E1810">
            <v>11594</v>
          </cell>
        </row>
        <row r="1811">
          <cell r="E1811">
            <v>380</v>
          </cell>
        </row>
        <row r="1812">
          <cell r="E1812">
            <v>15</v>
          </cell>
        </row>
        <row r="1813">
          <cell r="E1813">
            <v>40</v>
          </cell>
        </row>
        <row r="1814">
          <cell r="E1814">
            <v>865</v>
          </cell>
        </row>
        <row r="1815">
          <cell r="E1815">
            <v>0</v>
          </cell>
        </row>
        <row r="1816">
          <cell r="E1816">
            <v>5902</v>
          </cell>
        </row>
        <row r="1817">
          <cell r="E1817">
            <v>0</v>
          </cell>
        </row>
        <row r="1818">
          <cell r="E1818">
            <v>509</v>
          </cell>
        </row>
        <row r="1819">
          <cell r="E1819">
            <v>9419</v>
          </cell>
        </row>
        <row r="1820">
          <cell r="E1820">
            <v>0</v>
          </cell>
        </row>
        <row r="1821">
          <cell r="E1821">
            <v>25</v>
          </cell>
        </row>
        <row r="1822">
          <cell r="E1822">
            <v>1707</v>
          </cell>
        </row>
        <row r="1823">
          <cell r="E1823">
            <v>3372.25</v>
          </cell>
        </row>
        <row r="1824">
          <cell r="E1824">
            <v>300</v>
          </cell>
        </row>
        <row r="1825">
          <cell r="E1825">
            <v>811</v>
          </cell>
        </row>
        <row r="1826">
          <cell r="E1826">
            <v>3002</v>
          </cell>
        </row>
        <row r="1827">
          <cell r="E1827">
            <v>2101</v>
          </cell>
        </row>
        <row r="1828">
          <cell r="E1828">
            <v>2020</v>
          </cell>
        </row>
        <row r="1829">
          <cell r="E1829">
            <v>8053</v>
          </cell>
        </row>
        <row r="1830">
          <cell r="E1830">
            <v>20032</v>
          </cell>
        </row>
        <row r="1831">
          <cell r="E1831">
            <v>2500.25</v>
          </cell>
        </row>
        <row r="1832">
          <cell r="E1832">
            <v>15230</v>
          </cell>
        </row>
        <row r="1833">
          <cell r="E1833">
            <v>1030</v>
          </cell>
        </row>
        <row r="1834">
          <cell r="E1834">
            <v>500</v>
          </cell>
        </row>
        <row r="1835">
          <cell r="E1835">
            <v>1050</v>
          </cell>
        </row>
        <row r="1836">
          <cell r="E1836">
            <v>11805</v>
          </cell>
        </row>
        <row r="1837">
          <cell r="E1837">
            <v>520</v>
          </cell>
        </row>
        <row r="1838">
          <cell r="E1838">
            <v>10017</v>
          </cell>
        </row>
        <row r="1839">
          <cell r="E1839">
            <v>1841</v>
          </cell>
        </row>
        <row r="1840">
          <cell r="E1840">
            <v>1001.49</v>
          </cell>
        </row>
        <row r="1841">
          <cell r="E1841">
            <v>2053</v>
          </cell>
        </row>
        <row r="1842">
          <cell r="E1842">
            <v>980</v>
          </cell>
        </row>
        <row r="1843">
          <cell r="E1843">
            <v>2035</v>
          </cell>
        </row>
        <row r="1844">
          <cell r="E1844">
            <v>2505</v>
          </cell>
        </row>
        <row r="1845">
          <cell r="E1845">
            <v>12400.61</v>
          </cell>
        </row>
        <row r="1846">
          <cell r="E1846">
            <v>1521</v>
          </cell>
        </row>
        <row r="1847">
          <cell r="E1847">
            <v>1000</v>
          </cell>
        </row>
        <row r="1848">
          <cell r="E1848">
            <v>20689</v>
          </cell>
        </row>
        <row r="1849">
          <cell r="E1849">
            <v>3022</v>
          </cell>
        </row>
        <row r="1850">
          <cell r="E1850">
            <v>3221</v>
          </cell>
        </row>
        <row r="1851">
          <cell r="E1851">
            <v>301</v>
          </cell>
        </row>
        <row r="1852">
          <cell r="E1852">
            <v>9137</v>
          </cell>
        </row>
        <row r="1853">
          <cell r="E1853">
            <v>1301</v>
          </cell>
        </row>
        <row r="1854">
          <cell r="E1854">
            <v>17545</v>
          </cell>
        </row>
        <row r="1855">
          <cell r="E1855">
            <v>815</v>
          </cell>
        </row>
        <row r="1856">
          <cell r="E1856">
            <v>15318.55</v>
          </cell>
        </row>
        <row r="1857">
          <cell r="E1857">
            <v>13480.16</v>
          </cell>
        </row>
        <row r="1858">
          <cell r="E1858">
            <v>2025</v>
          </cell>
        </row>
        <row r="1859">
          <cell r="E1859">
            <v>3000</v>
          </cell>
        </row>
        <row r="1860">
          <cell r="E1860">
            <v>6041.55</v>
          </cell>
        </row>
        <row r="1861">
          <cell r="E1861">
            <v>3955</v>
          </cell>
        </row>
        <row r="1862">
          <cell r="E1862">
            <v>1001</v>
          </cell>
        </row>
        <row r="1863">
          <cell r="E1863">
            <v>0</v>
          </cell>
        </row>
        <row r="1864">
          <cell r="E1864">
            <v>1455</v>
          </cell>
        </row>
        <row r="1865">
          <cell r="E1865">
            <v>10</v>
          </cell>
        </row>
        <row r="1866">
          <cell r="E1866">
            <v>2788</v>
          </cell>
        </row>
        <row r="1867">
          <cell r="E1867">
            <v>4</v>
          </cell>
        </row>
        <row r="1868">
          <cell r="E1868">
            <v>125</v>
          </cell>
        </row>
        <row r="1869">
          <cell r="E1869">
            <v>10</v>
          </cell>
        </row>
        <row r="1870">
          <cell r="E1870">
            <v>1217</v>
          </cell>
        </row>
        <row r="1871">
          <cell r="E1871">
            <v>0</v>
          </cell>
        </row>
        <row r="1872">
          <cell r="E1872">
            <v>361</v>
          </cell>
        </row>
        <row r="1873">
          <cell r="E1873">
            <v>4666</v>
          </cell>
        </row>
        <row r="1874">
          <cell r="E1874">
            <v>212</v>
          </cell>
        </row>
        <row r="1875">
          <cell r="E1875">
            <v>36</v>
          </cell>
        </row>
        <row r="1876">
          <cell r="E1876">
            <v>26</v>
          </cell>
        </row>
        <row r="1877">
          <cell r="E1877">
            <v>51</v>
          </cell>
        </row>
        <row r="1878">
          <cell r="E1878">
            <v>0</v>
          </cell>
        </row>
        <row r="1879">
          <cell r="E1879">
            <v>0</v>
          </cell>
        </row>
        <row r="1880">
          <cell r="E1880">
            <v>0</v>
          </cell>
        </row>
      </sheetData>
      <sheetData sheetId="7"/>
      <sheetData sheetId="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 Table"/>
      <sheetName val="Pivot table 2"/>
      <sheetName val="Pivot Chart"/>
      <sheetName val="GB Kickstarter"/>
      <sheetName val="Pivot Chart Timing"/>
      <sheetName val="Kickstarter Data"/>
      <sheetName val="failed U.S. Kickstarters"/>
      <sheetName val="Descriptive Statistics"/>
      <sheetName val="Edinburgh Research"/>
    </sheetNames>
    <sheetDataSet>
      <sheetData sheetId="0"/>
      <sheetData sheetId="1"/>
      <sheetData sheetId="2"/>
      <sheetData sheetId="3"/>
      <sheetData sheetId="4"/>
      <sheetData sheetId="5">
        <row r="1">
          <cell r="D1" t="str">
            <v>goal</v>
          </cell>
        </row>
        <row r="1931">
          <cell r="D1931">
            <v>3200</v>
          </cell>
        </row>
        <row r="1932">
          <cell r="D1932">
            <v>1000</v>
          </cell>
        </row>
        <row r="1933">
          <cell r="D1933">
            <v>2000</v>
          </cell>
        </row>
        <row r="1934">
          <cell r="D1934">
            <v>5250</v>
          </cell>
        </row>
        <row r="1935">
          <cell r="D1935">
            <v>6000</v>
          </cell>
        </row>
        <row r="1936">
          <cell r="D1936">
            <v>5000</v>
          </cell>
        </row>
        <row r="1937">
          <cell r="D1937">
            <v>2500</v>
          </cell>
        </row>
        <row r="1938">
          <cell r="D1938">
            <v>7500</v>
          </cell>
        </row>
        <row r="1939">
          <cell r="D1939">
            <v>600</v>
          </cell>
        </row>
        <row r="1940">
          <cell r="D1940">
            <v>15000</v>
          </cell>
        </row>
        <row r="1941">
          <cell r="D1941">
            <v>10000</v>
          </cell>
        </row>
        <row r="1942">
          <cell r="D1942">
            <v>650</v>
          </cell>
        </row>
        <row r="1943">
          <cell r="D1943">
            <v>250000</v>
          </cell>
        </row>
        <row r="1944">
          <cell r="D1944">
            <v>6000</v>
          </cell>
        </row>
        <row r="1945">
          <cell r="D1945">
            <v>10000</v>
          </cell>
        </row>
        <row r="1946">
          <cell r="D1946">
            <v>40000</v>
          </cell>
        </row>
        <row r="1947">
          <cell r="D1947">
            <v>100000</v>
          </cell>
        </row>
        <row r="1948">
          <cell r="D1948">
            <v>7500</v>
          </cell>
        </row>
        <row r="1949">
          <cell r="D1949">
            <v>800</v>
          </cell>
        </row>
        <row r="1950">
          <cell r="D1950">
            <v>100000</v>
          </cell>
        </row>
        <row r="1951">
          <cell r="D1951">
            <v>50000</v>
          </cell>
        </row>
        <row r="1952">
          <cell r="D1952">
            <v>48000</v>
          </cell>
        </row>
        <row r="1953">
          <cell r="D1953">
            <v>50000</v>
          </cell>
        </row>
        <row r="1954">
          <cell r="D1954">
            <v>35000</v>
          </cell>
        </row>
        <row r="1955">
          <cell r="D1955">
            <v>15000</v>
          </cell>
        </row>
        <row r="1956">
          <cell r="D1956">
            <v>50000</v>
          </cell>
        </row>
        <row r="1957">
          <cell r="D1957">
            <v>42000</v>
          </cell>
        </row>
        <row r="1958">
          <cell r="D1958">
            <v>60000</v>
          </cell>
        </row>
        <row r="1959">
          <cell r="D1959">
            <v>30000</v>
          </cell>
        </row>
        <row r="1960">
          <cell r="D1960">
            <v>7000</v>
          </cell>
        </row>
        <row r="1961">
          <cell r="D1961">
            <v>10000</v>
          </cell>
        </row>
        <row r="1962">
          <cell r="D1962">
            <v>70000</v>
          </cell>
        </row>
        <row r="1963">
          <cell r="D1963">
            <v>10000</v>
          </cell>
        </row>
        <row r="1964">
          <cell r="D1964">
            <v>10000</v>
          </cell>
        </row>
        <row r="1965">
          <cell r="D1965">
            <v>19000</v>
          </cell>
        </row>
        <row r="1966">
          <cell r="D1966">
            <v>89200</v>
          </cell>
        </row>
        <row r="1967">
          <cell r="D1967">
            <v>5000</v>
          </cell>
        </row>
        <row r="1968">
          <cell r="D1968">
            <v>100000</v>
          </cell>
        </row>
        <row r="1969">
          <cell r="D1969">
            <v>20000</v>
          </cell>
        </row>
        <row r="1970">
          <cell r="D1970">
            <v>50000</v>
          </cell>
        </row>
        <row r="1971">
          <cell r="D1971">
            <v>20000</v>
          </cell>
        </row>
        <row r="1972">
          <cell r="D1972">
            <v>5000</v>
          </cell>
        </row>
        <row r="1973">
          <cell r="D1973">
            <v>400000</v>
          </cell>
        </row>
        <row r="1974">
          <cell r="D1974">
            <v>2500</v>
          </cell>
        </row>
        <row r="1975">
          <cell r="D1975">
            <v>198000</v>
          </cell>
        </row>
        <row r="1976">
          <cell r="D1976">
            <v>20000</v>
          </cell>
        </row>
        <row r="1977">
          <cell r="D1977">
            <v>16000</v>
          </cell>
        </row>
        <row r="1978">
          <cell r="D1978">
            <v>4000</v>
          </cell>
        </row>
        <row r="1979">
          <cell r="D1979">
            <v>50000</v>
          </cell>
        </row>
        <row r="1980">
          <cell r="D1980">
            <v>50000</v>
          </cell>
        </row>
        <row r="1981">
          <cell r="D1981">
            <v>200000</v>
          </cell>
        </row>
        <row r="1982">
          <cell r="D1982">
            <v>50000</v>
          </cell>
        </row>
        <row r="1983">
          <cell r="D1983">
            <v>7500</v>
          </cell>
        </row>
        <row r="1984">
          <cell r="D1984">
            <v>180000</v>
          </cell>
        </row>
        <row r="1985">
          <cell r="D1985">
            <v>33000</v>
          </cell>
        </row>
        <row r="1986">
          <cell r="D1986">
            <v>15000</v>
          </cell>
        </row>
        <row r="1987">
          <cell r="D1987">
            <v>1600</v>
          </cell>
        </row>
        <row r="1988">
          <cell r="D1988">
            <v>2000</v>
          </cell>
        </row>
        <row r="1989">
          <cell r="D1989">
            <v>5500</v>
          </cell>
        </row>
        <row r="1990">
          <cell r="D1990">
            <v>6000</v>
          </cell>
        </row>
        <row r="1991">
          <cell r="D1991">
            <v>5000</v>
          </cell>
        </row>
        <row r="1992">
          <cell r="D1992">
            <v>3000</v>
          </cell>
        </row>
        <row r="1993">
          <cell r="D1993">
            <v>2000</v>
          </cell>
        </row>
        <row r="1994">
          <cell r="D1994">
            <v>1500</v>
          </cell>
        </row>
        <row r="1995">
          <cell r="D1995">
            <v>2000</v>
          </cell>
        </row>
        <row r="1996">
          <cell r="D1996">
            <v>3200</v>
          </cell>
        </row>
        <row r="1997">
          <cell r="D1997">
            <v>1000</v>
          </cell>
        </row>
        <row r="1998">
          <cell r="D1998">
            <v>133800</v>
          </cell>
        </row>
        <row r="1999">
          <cell r="D1999">
            <v>6500</v>
          </cell>
        </row>
        <row r="2000">
          <cell r="D2000">
            <v>2500</v>
          </cell>
        </row>
        <row r="2001">
          <cell r="D2001">
            <v>31000</v>
          </cell>
        </row>
        <row r="2002">
          <cell r="D2002">
            <v>5000</v>
          </cell>
        </row>
        <row r="2003">
          <cell r="D2003">
            <v>55000</v>
          </cell>
        </row>
        <row r="2004">
          <cell r="D2004">
            <v>50000</v>
          </cell>
        </row>
        <row r="2005">
          <cell r="D2005">
            <v>500</v>
          </cell>
        </row>
        <row r="2006">
          <cell r="D2006">
            <v>50000</v>
          </cell>
        </row>
        <row r="2007">
          <cell r="D2007">
            <v>30000</v>
          </cell>
        </row>
        <row r="2008">
          <cell r="D2008">
            <v>50000</v>
          </cell>
        </row>
        <row r="2009">
          <cell r="D2009">
            <v>10000</v>
          </cell>
        </row>
        <row r="2010">
          <cell r="D2010">
            <v>1570.79</v>
          </cell>
        </row>
        <row r="2011">
          <cell r="D2011">
            <v>50000</v>
          </cell>
        </row>
        <row r="2012">
          <cell r="D2012">
            <v>30000</v>
          </cell>
        </row>
        <row r="2013">
          <cell r="D2013">
            <v>50000</v>
          </cell>
        </row>
        <row r="2014">
          <cell r="D2014">
            <v>5000</v>
          </cell>
        </row>
        <row r="2015">
          <cell r="D2015">
            <v>160000</v>
          </cell>
        </row>
        <row r="2016">
          <cell r="D2016">
            <v>30000</v>
          </cell>
        </row>
        <row r="2017">
          <cell r="D2017">
            <v>7200</v>
          </cell>
        </row>
        <row r="2018">
          <cell r="D2018">
            <v>10000</v>
          </cell>
        </row>
        <row r="2019">
          <cell r="D2019">
            <v>25000</v>
          </cell>
        </row>
        <row r="2020">
          <cell r="D2020">
            <v>65000</v>
          </cell>
        </row>
        <row r="2021">
          <cell r="D2021">
            <v>40000</v>
          </cell>
        </row>
        <row r="2022">
          <cell r="D2022">
            <v>1500</v>
          </cell>
        </row>
        <row r="2023">
          <cell r="D2023">
            <v>5000</v>
          </cell>
        </row>
        <row r="2024">
          <cell r="D2024">
            <v>100000</v>
          </cell>
        </row>
        <row r="2025">
          <cell r="D2025">
            <v>100000</v>
          </cell>
        </row>
        <row r="2026">
          <cell r="D2026">
            <v>4000</v>
          </cell>
        </row>
        <row r="2027">
          <cell r="D2027">
            <v>80000</v>
          </cell>
        </row>
        <row r="2028">
          <cell r="D2028">
            <v>25000</v>
          </cell>
        </row>
        <row r="2029">
          <cell r="D2029">
            <v>100000</v>
          </cell>
        </row>
        <row r="2030">
          <cell r="D2030">
            <v>3000</v>
          </cell>
        </row>
        <row r="2031">
          <cell r="D2031">
            <v>2500</v>
          </cell>
        </row>
        <row r="2032">
          <cell r="D2032">
            <v>32768</v>
          </cell>
        </row>
        <row r="2033">
          <cell r="D2033">
            <v>50000</v>
          </cell>
        </row>
        <row r="2034">
          <cell r="D2034">
            <v>25000</v>
          </cell>
        </row>
        <row r="2035">
          <cell r="D2035">
            <v>25000</v>
          </cell>
        </row>
        <row r="2036">
          <cell r="D2036">
            <v>78000</v>
          </cell>
        </row>
        <row r="2037">
          <cell r="D2037">
            <v>80000</v>
          </cell>
        </row>
        <row r="2038">
          <cell r="D2038">
            <v>30000</v>
          </cell>
        </row>
        <row r="2039">
          <cell r="D2039">
            <v>10000</v>
          </cell>
        </row>
        <row r="2040">
          <cell r="D2040">
            <v>8000</v>
          </cell>
        </row>
        <row r="2041">
          <cell r="D2041">
            <v>125000</v>
          </cell>
        </row>
        <row r="2042">
          <cell r="D2042">
            <v>3000</v>
          </cell>
        </row>
        <row r="2043">
          <cell r="D2043">
            <v>9500</v>
          </cell>
        </row>
        <row r="2044">
          <cell r="D2044">
            <v>10000</v>
          </cell>
        </row>
        <row r="2045">
          <cell r="D2045">
            <v>1385</v>
          </cell>
        </row>
        <row r="2046">
          <cell r="D2046">
            <v>15000</v>
          </cell>
        </row>
        <row r="2047">
          <cell r="D2047">
            <v>4900</v>
          </cell>
        </row>
        <row r="2048">
          <cell r="D2048">
            <v>10000</v>
          </cell>
        </row>
        <row r="2049">
          <cell r="D2049">
            <v>98000</v>
          </cell>
        </row>
        <row r="2050">
          <cell r="D2050">
            <v>85000</v>
          </cell>
        </row>
        <row r="2051">
          <cell r="D2051">
            <v>50000</v>
          </cell>
        </row>
        <row r="2052">
          <cell r="D2052">
            <v>10000</v>
          </cell>
        </row>
        <row r="2053">
          <cell r="D2053">
            <v>8000</v>
          </cell>
        </row>
        <row r="2054">
          <cell r="D2054">
            <v>50000</v>
          </cell>
        </row>
        <row r="2055">
          <cell r="D2055">
            <v>5000</v>
          </cell>
        </row>
        <row r="2056">
          <cell r="D2056">
            <v>35000</v>
          </cell>
        </row>
        <row r="2057">
          <cell r="D2057">
            <v>6000</v>
          </cell>
        </row>
        <row r="2058">
          <cell r="D2058">
            <v>50000</v>
          </cell>
        </row>
        <row r="2059">
          <cell r="D2059">
            <v>15000</v>
          </cell>
        </row>
        <row r="2060">
          <cell r="D2060">
            <v>2560</v>
          </cell>
        </row>
        <row r="2061">
          <cell r="D2061">
            <v>30000</v>
          </cell>
        </row>
        <row r="2062">
          <cell r="D2062">
            <v>25000</v>
          </cell>
        </row>
        <row r="2063">
          <cell r="D2063">
            <v>5000</v>
          </cell>
        </row>
        <row r="2064">
          <cell r="D2064">
            <v>100000</v>
          </cell>
        </row>
        <row r="2065">
          <cell r="D2065">
            <v>4000</v>
          </cell>
        </row>
        <row r="2066">
          <cell r="D2066">
            <v>261962</v>
          </cell>
        </row>
        <row r="2067">
          <cell r="D2067">
            <v>40000</v>
          </cell>
        </row>
        <row r="2068">
          <cell r="D2068">
            <v>2000</v>
          </cell>
        </row>
        <row r="2069">
          <cell r="D2069">
            <v>495</v>
          </cell>
        </row>
        <row r="2070">
          <cell r="D2070">
            <v>25000</v>
          </cell>
        </row>
        <row r="2071">
          <cell r="D2071">
            <v>50000</v>
          </cell>
        </row>
        <row r="2072">
          <cell r="D2072">
            <v>125000</v>
          </cell>
        </row>
        <row r="2073">
          <cell r="D2073">
            <v>20000</v>
          </cell>
        </row>
        <row r="2074">
          <cell r="D2074">
            <v>71500</v>
          </cell>
        </row>
        <row r="2075">
          <cell r="D2075">
            <v>100000</v>
          </cell>
        </row>
        <row r="2076">
          <cell r="D2076">
            <v>600</v>
          </cell>
        </row>
        <row r="2077">
          <cell r="D2077">
            <v>9999</v>
          </cell>
        </row>
        <row r="2078">
          <cell r="D2078">
            <v>179000</v>
          </cell>
        </row>
        <row r="2079">
          <cell r="D2079">
            <v>50000</v>
          </cell>
        </row>
        <row r="2080">
          <cell r="D2080">
            <v>20000</v>
          </cell>
        </row>
        <row r="2081">
          <cell r="D2081">
            <v>10000</v>
          </cell>
        </row>
        <row r="2082">
          <cell r="D2082">
            <v>1000</v>
          </cell>
        </row>
        <row r="2083">
          <cell r="D2083">
            <v>3500</v>
          </cell>
        </row>
        <row r="2084">
          <cell r="D2084">
            <v>1500</v>
          </cell>
        </row>
        <row r="2085">
          <cell r="D2085">
            <v>750</v>
          </cell>
        </row>
        <row r="2086">
          <cell r="D2086">
            <v>3000</v>
          </cell>
        </row>
        <row r="2087">
          <cell r="D2087">
            <v>6000</v>
          </cell>
        </row>
        <row r="2088">
          <cell r="D2088">
            <v>4000</v>
          </cell>
        </row>
        <row r="2089">
          <cell r="D2089">
            <v>1500</v>
          </cell>
        </row>
        <row r="2090">
          <cell r="D2090">
            <v>3000</v>
          </cell>
        </row>
        <row r="2091">
          <cell r="D2091">
            <v>2500</v>
          </cell>
        </row>
        <row r="2092">
          <cell r="D2092">
            <v>8000</v>
          </cell>
        </row>
        <row r="2093">
          <cell r="D2093">
            <v>18000</v>
          </cell>
        </row>
        <row r="2094">
          <cell r="D2094">
            <v>6000</v>
          </cell>
        </row>
        <row r="2095">
          <cell r="D2095">
            <v>1500</v>
          </cell>
        </row>
        <row r="2096">
          <cell r="D2096">
            <v>3500</v>
          </cell>
        </row>
        <row r="2097">
          <cell r="D2097">
            <v>2500</v>
          </cell>
        </row>
        <row r="2098">
          <cell r="D2098">
            <v>600</v>
          </cell>
        </row>
        <row r="2099">
          <cell r="D2099">
            <v>3000</v>
          </cell>
        </row>
        <row r="2100">
          <cell r="D2100">
            <v>6000</v>
          </cell>
        </row>
        <row r="2101">
          <cell r="D2101">
            <v>3000</v>
          </cell>
        </row>
        <row r="2102">
          <cell r="D2102">
            <v>600</v>
          </cell>
        </row>
        <row r="2103">
          <cell r="D2103">
            <v>2000</v>
          </cell>
        </row>
        <row r="2104">
          <cell r="D2104">
            <v>1000</v>
          </cell>
        </row>
        <row r="2105">
          <cell r="D2105">
            <v>7777</v>
          </cell>
        </row>
        <row r="2106">
          <cell r="D2106">
            <v>800</v>
          </cell>
        </row>
        <row r="2107">
          <cell r="D2107">
            <v>2000</v>
          </cell>
        </row>
        <row r="2108">
          <cell r="D2108">
            <v>2200</v>
          </cell>
        </row>
        <row r="2109">
          <cell r="D2109">
            <v>2000</v>
          </cell>
        </row>
        <row r="2110">
          <cell r="D2110">
            <v>16000</v>
          </cell>
        </row>
        <row r="2111">
          <cell r="D2111">
            <v>4000</v>
          </cell>
        </row>
        <row r="2112">
          <cell r="D2112">
            <v>2000</v>
          </cell>
        </row>
        <row r="2113">
          <cell r="D2113">
            <v>2000</v>
          </cell>
        </row>
        <row r="2114">
          <cell r="D2114">
            <v>300</v>
          </cell>
        </row>
        <row r="2115">
          <cell r="D2115">
            <v>7000</v>
          </cell>
        </row>
        <row r="2116">
          <cell r="D2116">
            <v>5000</v>
          </cell>
        </row>
        <row r="2117">
          <cell r="D2117">
            <v>1500</v>
          </cell>
        </row>
        <row r="2118">
          <cell r="D2118">
            <v>48000</v>
          </cell>
        </row>
        <row r="2119">
          <cell r="D2119">
            <v>1200</v>
          </cell>
        </row>
        <row r="2120">
          <cell r="D2120">
            <v>1000</v>
          </cell>
        </row>
        <row r="2121">
          <cell r="D2121">
            <v>2000</v>
          </cell>
        </row>
        <row r="2122">
          <cell r="D2122">
            <v>8000</v>
          </cell>
        </row>
        <row r="2123">
          <cell r="D2123">
            <v>50000</v>
          </cell>
        </row>
        <row r="2124">
          <cell r="D2124">
            <v>80000</v>
          </cell>
        </row>
        <row r="2125">
          <cell r="D2125">
            <v>500</v>
          </cell>
        </row>
        <row r="2126">
          <cell r="D2126">
            <v>1100</v>
          </cell>
        </row>
        <row r="2127">
          <cell r="D2127">
            <v>60000</v>
          </cell>
        </row>
        <row r="2128">
          <cell r="D2128">
            <v>20000</v>
          </cell>
        </row>
        <row r="2129">
          <cell r="D2129">
            <v>28000</v>
          </cell>
        </row>
        <row r="2130">
          <cell r="D2130">
            <v>15000</v>
          </cell>
        </row>
        <row r="2131">
          <cell r="D2131">
            <v>2000</v>
          </cell>
        </row>
        <row r="2132">
          <cell r="D2132">
            <v>42000</v>
          </cell>
        </row>
        <row r="2133">
          <cell r="D2133">
            <v>500</v>
          </cell>
        </row>
        <row r="2134">
          <cell r="D2134">
            <v>100000</v>
          </cell>
        </row>
        <row r="2135">
          <cell r="D2135">
            <v>1000</v>
          </cell>
        </row>
        <row r="2136">
          <cell r="D2136">
            <v>6000</v>
          </cell>
        </row>
        <row r="2137">
          <cell r="D2137">
            <v>5000</v>
          </cell>
        </row>
        <row r="2138">
          <cell r="D2138">
            <v>80000</v>
          </cell>
        </row>
        <row r="2139">
          <cell r="D2139">
            <v>50000</v>
          </cell>
        </row>
        <row r="2140">
          <cell r="D2140">
            <v>1000</v>
          </cell>
        </row>
        <row r="2141">
          <cell r="D2141">
            <v>30000</v>
          </cell>
        </row>
        <row r="2142">
          <cell r="D2142">
            <v>500000</v>
          </cell>
        </row>
        <row r="2143">
          <cell r="D2143">
            <v>15000</v>
          </cell>
        </row>
        <row r="2144">
          <cell r="D2144">
            <v>10500</v>
          </cell>
        </row>
        <row r="2145">
          <cell r="D2145">
            <v>2000</v>
          </cell>
        </row>
        <row r="2146">
          <cell r="D2146">
            <v>35500</v>
          </cell>
        </row>
        <row r="2147">
          <cell r="D2147">
            <v>15000</v>
          </cell>
        </row>
        <row r="2148">
          <cell r="D2148">
            <v>5000</v>
          </cell>
        </row>
        <row r="2149">
          <cell r="D2149">
            <v>390000</v>
          </cell>
        </row>
        <row r="2150">
          <cell r="D2150">
            <v>100</v>
          </cell>
        </row>
        <row r="2151">
          <cell r="D2151">
            <v>2000</v>
          </cell>
        </row>
        <row r="2152">
          <cell r="D2152">
            <v>50000</v>
          </cell>
        </row>
        <row r="2153">
          <cell r="D2153">
            <v>45000</v>
          </cell>
        </row>
        <row r="2154">
          <cell r="D2154">
            <v>30000</v>
          </cell>
        </row>
        <row r="2155">
          <cell r="D2155">
            <v>372625</v>
          </cell>
        </row>
        <row r="2156">
          <cell r="D2156">
            <v>250</v>
          </cell>
        </row>
        <row r="2157">
          <cell r="D2157">
            <v>5000</v>
          </cell>
        </row>
        <row r="2158">
          <cell r="D2158">
            <v>56000</v>
          </cell>
        </row>
        <row r="2159">
          <cell r="D2159">
            <v>75000</v>
          </cell>
        </row>
        <row r="2160">
          <cell r="D2160">
            <v>300000</v>
          </cell>
        </row>
        <row r="2161">
          <cell r="D2161">
            <v>3600</v>
          </cell>
        </row>
        <row r="2162">
          <cell r="D2162">
            <v>10000</v>
          </cell>
        </row>
        <row r="2163">
          <cell r="D2163">
            <v>400</v>
          </cell>
        </row>
        <row r="2164">
          <cell r="D2164">
            <v>4500</v>
          </cell>
        </row>
        <row r="2165">
          <cell r="D2165">
            <v>2500</v>
          </cell>
        </row>
        <row r="2166">
          <cell r="D2166">
            <v>5500</v>
          </cell>
        </row>
        <row r="2167">
          <cell r="D2167">
            <v>2500</v>
          </cell>
        </row>
        <row r="2168">
          <cell r="D2168">
            <v>2000</v>
          </cell>
        </row>
        <row r="2169">
          <cell r="D2169">
            <v>150</v>
          </cell>
        </row>
        <row r="2170">
          <cell r="D2170">
            <v>18000</v>
          </cell>
        </row>
        <row r="2171">
          <cell r="D2171">
            <v>153</v>
          </cell>
        </row>
        <row r="2172">
          <cell r="D2172">
            <v>350</v>
          </cell>
        </row>
        <row r="2173">
          <cell r="D2173">
            <v>4000</v>
          </cell>
        </row>
        <row r="2174">
          <cell r="D2174">
            <v>1000</v>
          </cell>
        </row>
        <row r="2175">
          <cell r="D2175">
            <v>4200</v>
          </cell>
        </row>
        <row r="2176">
          <cell r="D2176">
            <v>4000</v>
          </cell>
        </row>
        <row r="2177">
          <cell r="D2177">
            <v>700</v>
          </cell>
        </row>
        <row r="2178">
          <cell r="D2178">
            <v>5000</v>
          </cell>
        </row>
        <row r="2179">
          <cell r="D2179">
            <v>2500</v>
          </cell>
        </row>
        <row r="2180">
          <cell r="D2180">
            <v>25000</v>
          </cell>
        </row>
        <row r="2181">
          <cell r="D2181">
            <v>1000</v>
          </cell>
        </row>
        <row r="2182">
          <cell r="D2182">
            <v>5000</v>
          </cell>
        </row>
        <row r="2183">
          <cell r="D2183">
            <v>2000</v>
          </cell>
        </row>
        <row r="2184">
          <cell r="D2184">
            <v>3000</v>
          </cell>
        </row>
        <row r="2185">
          <cell r="D2185">
            <v>1800</v>
          </cell>
        </row>
        <row r="2186">
          <cell r="D2186">
            <v>10000</v>
          </cell>
        </row>
        <row r="2187">
          <cell r="D2187">
            <v>5000</v>
          </cell>
        </row>
        <row r="2188">
          <cell r="D2188">
            <v>20000</v>
          </cell>
        </row>
        <row r="2189">
          <cell r="D2189">
            <v>20000</v>
          </cell>
        </row>
        <row r="2190">
          <cell r="D2190">
            <v>5494</v>
          </cell>
        </row>
        <row r="2191">
          <cell r="D2191">
            <v>1200</v>
          </cell>
        </row>
        <row r="2192">
          <cell r="D2192">
            <v>19000</v>
          </cell>
        </row>
        <row r="2193">
          <cell r="D2193">
            <v>750</v>
          </cell>
        </row>
        <row r="2194">
          <cell r="D2194">
            <v>12000</v>
          </cell>
        </row>
        <row r="2195">
          <cell r="D2195">
            <v>15000</v>
          </cell>
        </row>
        <row r="2196">
          <cell r="D2196">
            <v>10000</v>
          </cell>
        </row>
        <row r="2197">
          <cell r="D2197">
            <v>4600</v>
          </cell>
        </row>
        <row r="2198">
          <cell r="D2198">
            <v>14000</v>
          </cell>
        </row>
        <row r="2199">
          <cell r="D2199">
            <v>30000</v>
          </cell>
        </row>
        <row r="2200">
          <cell r="D2200">
            <v>40000</v>
          </cell>
        </row>
        <row r="2201">
          <cell r="D2201">
            <v>9000</v>
          </cell>
        </row>
        <row r="2202">
          <cell r="D2202">
            <v>2000</v>
          </cell>
        </row>
        <row r="2203">
          <cell r="D2203">
            <v>110</v>
          </cell>
        </row>
        <row r="2204">
          <cell r="D2204">
            <v>4000</v>
          </cell>
        </row>
        <row r="2205">
          <cell r="D2205">
            <v>2000</v>
          </cell>
        </row>
        <row r="2206">
          <cell r="D2206">
            <v>1500</v>
          </cell>
        </row>
        <row r="2207">
          <cell r="D2207">
            <v>750</v>
          </cell>
        </row>
        <row r="2208">
          <cell r="D2208">
            <v>1100</v>
          </cell>
        </row>
        <row r="2209">
          <cell r="D2209">
            <v>2000</v>
          </cell>
        </row>
        <row r="2210">
          <cell r="D2210">
            <v>1000</v>
          </cell>
        </row>
        <row r="2211">
          <cell r="D2211">
            <v>500</v>
          </cell>
        </row>
        <row r="2212">
          <cell r="D2212">
            <v>4000</v>
          </cell>
        </row>
        <row r="2213">
          <cell r="D2213">
            <v>2500</v>
          </cell>
        </row>
        <row r="2214">
          <cell r="D2214">
            <v>6000</v>
          </cell>
        </row>
        <row r="2215">
          <cell r="D2215">
            <v>5</v>
          </cell>
        </row>
        <row r="2216">
          <cell r="D2216">
            <v>600</v>
          </cell>
        </row>
        <row r="2217">
          <cell r="D2217">
            <v>550</v>
          </cell>
        </row>
        <row r="2218">
          <cell r="D2218">
            <v>300</v>
          </cell>
        </row>
        <row r="2219">
          <cell r="D2219">
            <v>420</v>
          </cell>
        </row>
        <row r="2220">
          <cell r="D2220">
            <v>2000</v>
          </cell>
        </row>
        <row r="2221">
          <cell r="D2221">
            <v>1000</v>
          </cell>
        </row>
        <row r="2222">
          <cell r="D2222">
            <v>3500</v>
          </cell>
        </row>
        <row r="2223">
          <cell r="D2223">
            <v>7500</v>
          </cell>
        </row>
        <row r="2224">
          <cell r="D2224">
            <v>500</v>
          </cell>
        </row>
        <row r="2225">
          <cell r="D2225">
            <v>19500</v>
          </cell>
        </row>
        <row r="2226">
          <cell r="D2226">
            <v>10000</v>
          </cell>
        </row>
        <row r="2227">
          <cell r="D2227">
            <v>21000</v>
          </cell>
        </row>
        <row r="2228">
          <cell r="D2228">
            <v>18000</v>
          </cell>
        </row>
        <row r="2229">
          <cell r="D2229">
            <v>13000</v>
          </cell>
        </row>
        <row r="2230">
          <cell r="D2230">
            <v>1000</v>
          </cell>
        </row>
        <row r="2231">
          <cell r="D2231">
            <v>8012</v>
          </cell>
        </row>
        <row r="2232">
          <cell r="D2232">
            <v>8500</v>
          </cell>
        </row>
        <row r="2233">
          <cell r="D2233">
            <v>2500</v>
          </cell>
        </row>
        <row r="2234">
          <cell r="D2234">
            <v>5000</v>
          </cell>
        </row>
        <row r="2235">
          <cell r="D2235">
            <v>2500</v>
          </cell>
        </row>
        <row r="2236">
          <cell r="D2236">
            <v>100</v>
          </cell>
        </row>
        <row r="2237">
          <cell r="D2237">
            <v>13000</v>
          </cell>
        </row>
        <row r="2238">
          <cell r="D2238">
            <v>2800</v>
          </cell>
        </row>
        <row r="2239">
          <cell r="D2239">
            <v>18000</v>
          </cell>
        </row>
        <row r="2240">
          <cell r="D2240">
            <v>4000</v>
          </cell>
        </row>
        <row r="2241">
          <cell r="D2241">
            <v>25000</v>
          </cell>
        </row>
        <row r="2242">
          <cell r="D2242">
            <v>5000</v>
          </cell>
        </row>
        <row r="2243">
          <cell r="D2243">
            <v>1000</v>
          </cell>
        </row>
        <row r="2244">
          <cell r="D2244">
            <v>10000</v>
          </cell>
        </row>
        <row r="2245">
          <cell r="D2245">
            <v>1</v>
          </cell>
        </row>
        <row r="2246">
          <cell r="D2246">
            <v>5000</v>
          </cell>
        </row>
        <row r="2247">
          <cell r="D2247">
            <v>4000</v>
          </cell>
        </row>
        <row r="2248">
          <cell r="D2248">
            <v>2500</v>
          </cell>
        </row>
        <row r="2249">
          <cell r="D2249">
            <v>18500</v>
          </cell>
        </row>
        <row r="2250">
          <cell r="D2250">
            <v>7000</v>
          </cell>
        </row>
        <row r="2251">
          <cell r="D2251">
            <v>3500</v>
          </cell>
        </row>
        <row r="2252">
          <cell r="D2252">
            <v>25000</v>
          </cell>
        </row>
        <row r="2253">
          <cell r="D2253">
            <v>8500</v>
          </cell>
        </row>
        <row r="2254">
          <cell r="D2254">
            <v>9000</v>
          </cell>
        </row>
        <row r="2255">
          <cell r="D2255">
            <v>8000</v>
          </cell>
        </row>
        <row r="2256">
          <cell r="D2256">
            <v>500</v>
          </cell>
        </row>
        <row r="2257">
          <cell r="D2257">
            <v>3950</v>
          </cell>
        </row>
        <row r="2258">
          <cell r="D2258">
            <v>480</v>
          </cell>
        </row>
        <row r="2259">
          <cell r="D2259">
            <v>2500</v>
          </cell>
        </row>
        <row r="2260">
          <cell r="D2260">
            <v>2200</v>
          </cell>
        </row>
        <row r="2261">
          <cell r="D2261">
            <v>1000</v>
          </cell>
        </row>
        <row r="2262">
          <cell r="D2262">
            <v>2500</v>
          </cell>
        </row>
        <row r="2263">
          <cell r="D2263">
            <v>1000</v>
          </cell>
        </row>
        <row r="2264">
          <cell r="D2264">
            <v>3300</v>
          </cell>
        </row>
        <row r="2265">
          <cell r="D2265">
            <v>7500</v>
          </cell>
        </row>
        <row r="2266">
          <cell r="D2266">
            <v>6000</v>
          </cell>
        </row>
        <row r="2267">
          <cell r="D2267">
            <v>200</v>
          </cell>
        </row>
        <row r="2268">
          <cell r="D2268">
            <v>1500</v>
          </cell>
        </row>
        <row r="2269">
          <cell r="D2269">
            <v>20000</v>
          </cell>
        </row>
        <row r="2270">
          <cell r="D2270">
            <v>28000</v>
          </cell>
        </row>
        <row r="2271">
          <cell r="D2271">
            <v>2500</v>
          </cell>
        </row>
        <row r="2272">
          <cell r="D2272">
            <v>25000</v>
          </cell>
        </row>
        <row r="2273">
          <cell r="D2273">
            <v>20000</v>
          </cell>
        </row>
        <row r="2274">
          <cell r="D2274">
            <v>1000</v>
          </cell>
        </row>
        <row r="2275">
          <cell r="D2275">
            <v>2500</v>
          </cell>
        </row>
        <row r="2276">
          <cell r="D2276">
            <v>2500</v>
          </cell>
        </row>
        <row r="2277">
          <cell r="D2277">
            <v>650</v>
          </cell>
        </row>
        <row r="2278">
          <cell r="D2278">
            <v>4589</v>
          </cell>
        </row>
        <row r="2279">
          <cell r="D2279">
            <v>8500</v>
          </cell>
        </row>
        <row r="2280">
          <cell r="D2280">
            <v>2000</v>
          </cell>
        </row>
        <row r="2281">
          <cell r="D2281">
            <v>1000</v>
          </cell>
        </row>
        <row r="2282">
          <cell r="D2282">
            <v>9800</v>
          </cell>
        </row>
        <row r="2283">
          <cell r="D2283">
            <v>300</v>
          </cell>
        </row>
        <row r="2284">
          <cell r="D2284">
            <v>750</v>
          </cell>
        </row>
        <row r="2285">
          <cell r="D2285">
            <v>3000</v>
          </cell>
        </row>
        <row r="2286">
          <cell r="D2286">
            <v>6000</v>
          </cell>
        </row>
        <row r="2287">
          <cell r="D2287">
            <v>3000</v>
          </cell>
        </row>
        <row r="2288">
          <cell r="D2288">
            <v>1500</v>
          </cell>
        </row>
        <row r="2289">
          <cell r="D2289">
            <v>4500</v>
          </cell>
        </row>
        <row r="2290">
          <cell r="D2290">
            <v>1000</v>
          </cell>
        </row>
        <row r="2291">
          <cell r="D2291">
            <v>1500</v>
          </cell>
        </row>
        <row r="2292">
          <cell r="D2292">
            <v>1500</v>
          </cell>
        </row>
        <row r="2293">
          <cell r="D2293">
            <v>2500</v>
          </cell>
        </row>
        <row r="2294">
          <cell r="D2294">
            <v>2000</v>
          </cell>
        </row>
        <row r="2295">
          <cell r="D2295">
            <v>850</v>
          </cell>
        </row>
        <row r="2296">
          <cell r="D2296">
            <v>5000</v>
          </cell>
        </row>
        <row r="2297">
          <cell r="D2297">
            <v>1200</v>
          </cell>
        </row>
        <row r="2298">
          <cell r="D2298">
            <v>7000</v>
          </cell>
        </row>
        <row r="2299">
          <cell r="D2299">
            <v>1000</v>
          </cell>
        </row>
        <row r="2300">
          <cell r="D2300">
            <v>30000</v>
          </cell>
        </row>
        <row r="2301">
          <cell r="D2301">
            <v>300</v>
          </cell>
        </row>
        <row r="2302">
          <cell r="D2302">
            <v>800</v>
          </cell>
        </row>
        <row r="2303">
          <cell r="D2303">
            <v>5000</v>
          </cell>
        </row>
        <row r="2304">
          <cell r="D2304">
            <v>2300</v>
          </cell>
        </row>
        <row r="2305">
          <cell r="D2305">
            <v>6450</v>
          </cell>
        </row>
        <row r="2306">
          <cell r="D2306">
            <v>6000</v>
          </cell>
        </row>
        <row r="2307">
          <cell r="D2307">
            <v>18000</v>
          </cell>
        </row>
        <row r="2308">
          <cell r="D2308">
            <v>3500</v>
          </cell>
        </row>
        <row r="2309">
          <cell r="D2309">
            <v>1964.47</v>
          </cell>
        </row>
        <row r="2310">
          <cell r="D2310">
            <v>50000</v>
          </cell>
        </row>
        <row r="2311">
          <cell r="D2311">
            <v>6000</v>
          </cell>
        </row>
        <row r="2312">
          <cell r="D2312">
            <v>18500</v>
          </cell>
        </row>
        <row r="2313">
          <cell r="D2313">
            <v>9000</v>
          </cell>
        </row>
        <row r="2314">
          <cell r="D2314">
            <v>3000</v>
          </cell>
        </row>
        <row r="2315">
          <cell r="D2315">
            <v>5000</v>
          </cell>
        </row>
        <row r="2316">
          <cell r="D2316">
            <v>1200</v>
          </cell>
        </row>
        <row r="2317">
          <cell r="D2317">
            <v>2500</v>
          </cell>
        </row>
        <row r="2318">
          <cell r="D2318">
            <v>15000</v>
          </cell>
        </row>
        <row r="2319">
          <cell r="D2319">
            <v>400</v>
          </cell>
        </row>
        <row r="2320">
          <cell r="D2320">
            <v>5000</v>
          </cell>
        </row>
        <row r="2321">
          <cell r="D2321">
            <v>3000</v>
          </cell>
        </row>
        <row r="2322">
          <cell r="D2322">
            <v>5000</v>
          </cell>
        </row>
        <row r="2323">
          <cell r="D2323">
            <v>10557</v>
          </cell>
        </row>
        <row r="2324">
          <cell r="D2324">
            <v>2700</v>
          </cell>
        </row>
        <row r="2325">
          <cell r="D2325">
            <v>250</v>
          </cell>
        </row>
        <row r="2326">
          <cell r="D2326">
            <v>7500</v>
          </cell>
        </row>
        <row r="2327">
          <cell r="D2327">
            <v>1000</v>
          </cell>
        </row>
        <row r="2328">
          <cell r="D2328">
            <v>15000</v>
          </cell>
        </row>
        <row r="2329">
          <cell r="D2329">
            <v>35000</v>
          </cell>
        </row>
        <row r="2330">
          <cell r="D2330">
            <v>10000</v>
          </cell>
        </row>
        <row r="2331">
          <cell r="D2331">
            <v>25000</v>
          </cell>
        </row>
        <row r="2332">
          <cell r="D2332">
            <v>35000</v>
          </cell>
        </row>
        <row r="2333">
          <cell r="D2333">
            <v>8000</v>
          </cell>
        </row>
        <row r="2334">
          <cell r="D2334">
            <v>25000</v>
          </cell>
        </row>
        <row r="2335">
          <cell r="D2335">
            <v>600</v>
          </cell>
        </row>
        <row r="2336">
          <cell r="D2336">
            <v>4000</v>
          </cell>
        </row>
        <row r="2337">
          <cell r="D2337">
            <v>25000</v>
          </cell>
        </row>
        <row r="2338">
          <cell r="D2338">
            <v>20000</v>
          </cell>
        </row>
        <row r="2339">
          <cell r="D2339">
            <v>12000</v>
          </cell>
        </row>
        <row r="2340">
          <cell r="D2340">
            <v>15000</v>
          </cell>
        </row>
        <row r="2341">
          <cell r="D2341">
            <v>25000</v>
          </cell>
        </row>
        <row r="2342">
          <cell r="D2342">
            <v>40000</v>
          </cell>
        </row>
        <row r="2343">
          <cell r="D2343">
            <v>5000</v>
          </cell>
        </row>
        <row r="2344">
          <cell r="D2344">
            <v>5500</v>
          </cell>
        </row>
        <row r="2345">
          <cell r="D2345">
            <v>10000</v>
          </cell>
        </row>
        <row r="2346">
          <cell r="D2346">
            <v>1000</v>
          </cell>
        </row>
        <row r="2347">
          <cell r="D2347">
            <v>3000</v>
          </cell>
        </row>
        <row r="2348">
          <cell r="D2348">
            <v>60000</v>
          </cell>
        </row>
        <row r="2349">
          <cell r="D2349">
            <v>1000</v>
          </cell>
        </row>
        <row r="2350">
          <cell r="D2350">
            <v>70000</v>
          </cell>
        </row>
        <row r="2351">
          <cell r="D2351">
            <v>474900</v>
          </cell>
        </row>
        <row r="2352">
          <cell r="D2352">
            <v>50000</v>
          </cell>
        </row>
        <row r="2353">
          <cell r="D2353">
            <v>18900</v>
          </cell>
        </row>
        <row r="2354">
          <cell r="D2354">
            <v>2000</v>
          </cell>
        </row>
        <row r="2355">
          <cell r="D2355">
            <v>1000</v>
          </cell>
        </row>
        <row r="2356">
          <cell r="D2356">
            <v>35000</v>
          </cell>
        </row>
        <row r="2357">
          <cell r="D2357">
            <v>8000</v>
          </cell>
        </row>
        <row r="2358">
          <cell r="D2358">
            <v>10000</v>
          </cell>
        </row>
        <row r="2359">
          <cell r="D2359">
            <v>27000</v>
          </cell>
        </row>
        <row r="2360">
          <cell r="D2360">
            <v>1500</v>
          </cell>
        </row>
        <row r="2361">
          <cell r="D2361">
            <v>7500</v>
          </cell>
        </row>
        <row r="2362">
          <cell r="D2362">
            <v>5000</v>
          </cell>
        </row>
        <row r="2363">
          <cell r="D2363">
            <v>200</v>
          </cell>
        </row>
        <row r="2364">
          <cell r="D2364">
            <v>420</v>
          </cell>
        </row>
        <row r="2365">
          <cell r="D2365">
            <v>175000</v>
          </cell>
        </row>
        <row r="2366">
          <cell r="D2366">
            <v>128</v>
          </cell>
        </row>
        <row r="2367">
          <cell r="D2367">
            <v>1000</v>
          </cell>
        </row>
        <row r="2368">
          <cell r="D2368">
            <v>25000</v>
          </cell>
        </row>
        <row r="2369">
          <cell r="D2369">
            <v>50000</v>
          </cell>
        </row>
        <row r="2370">
          <cell r="D2370">
            <v>40000</v>
          </cell>
        </row>
        <row r="2371">
          <cell r="D2371">
            <v>25000</v>
          </cell>
        </row>
        <row r="2372">
          <cell r="D2372">
            <v>25000</v>
          </cell>
        </row>
        <row r="2373">
          <cell r="D2373">
            <v>2000</v>
          </cell>
        </row>
        <row r="2374">
          <cell r="D2374">
            <v>5500</v>
          </cell>
        </row>
        <row r="2375">
          <cell r="D2375">
            <v>850000</v>
          </cell>
        </row>
        <row r="2376">
          <cell r="D2376">
            <v>22000</v>
          </cell>
        </row>
        <row r="2377">
          <cell r="D2377">
            <v>10000</v>
          </cell>
        </row>
        <row r="2378">
          <cell r="D2378">
            <v>3000</v>
          </cell>
        </row>
        <row r="2379">
          <cell r="D2379">
            <v>2500</v>
          </cell>
        </row>
        <row r="2380">
          <cell r="D2380">
            <v>110000</v>
          </cell>
        </row>
        <row r="2381">
          <cell r="D2381">
            <v>30000</v>
          </cell>
        </row>
        <row r="2382">
          <cell r="D2382">
            <v>15000</v>
          </cell>
        </row>
        <row r="2383">
          <cell r="D2383">
            <v>86350</v>
          </cell>
        </row>
        <row r="2384">
          <cell r="D2384">
            <v>3000</v>
          </cell>
        </row>
        <row r="2385">
          <cell r="D2385">
            <v>10000</v>
          </cell>
        </row>
        <row r="2386">
          <cell r="D2386">
            <v>1000</v>
          </cell>
        </row>
        <row r="2387">
          <cell r="D2387">
            <v>65000</v>
          </cell>
        </row>
        <row r="2388">
          <cell r="D2388">
            <v>30000</v>
          </cell>
        </row>
        <row r="2389">
          <cell r="D2389">
            <v>150000</v>
          </cell>
        </row>
        <row r="2390">
          <cell r="D2390">
            <v>37000</v>
          </cell>
        </row>
        <row r="2391">
          <cell r="D2391">
            <v>16000</v>
          </cell>
        </row>
        <row r="2392">
          <cell r="D2392">
            <v>510000</v>
          </cell>
        </row>
        <row r="2393">
          <cell r="D2393">
            <v>20000</v>
          </cell>
        </row>
        <row r="2394">
          <cell r="D2394">
            <v>4200</v>
          </cell>
        </row>
        <row r="2395">
          <cell r="D2395">
            <v>100000</v>
          </cell>
        </row>
        <row r="2396">
          <cell r="D2396">
            <v>5000</v>
          </cell>
        </row>
        <row r="2397">
          <cell r="D2397">
            <v>33000</v>
          </cell>
        </row>
        <row r="2398">
          <cell r="D2398">
            <v>5000</v>
          </cell>
        </row>
        <row r="2399">
          <cell r="D2399">
            <v>124000</v>
          </cell>
        </row>
        <row r="2400">
          <cell r="D2400">
            <v>4000</v>
          </cell>
        </row>
        <row r="2401">
          <cell r="D2401">
            <v>13000</v>
          </cell>
        </row>
        <row r="2402">
          <cell r="D2402">
            <v>50000</v>
          </cell>
        </row>
        <row r="2403">
          <cell r="D2403">
            <v>28000</v>
          </cell>
        </row>
        <row r="2404">
          <cell r="D2404">
            <v>12000</v>
          </cell>
        </row>
        <row r="2405">
          <cell r="D2405">
            <v>1200</v>
          </cell>
        </row>
        <row r="2406">
          <cell r="D2406">
            <v>15000</v>
          </cell>
        </row>
        <row r="2407">
          <cell r="D2407">
            <v>5000</v>
          </cell>
        </row>
        <row r="2408">
          <cell r="D2408">
            <v>3250</v>
          </cell>
        </row>
        <row r="2409">
          <cell r="D2409">
            <v>22000</v>
          </cell>
        </row>
        <row r="2410">
          <cell r="D2410">
            <v>15000</v>
          </cell>
        </row>
        <row r="2411">
          <cell r="D2411">
            <v>25000</v>
          </cell>
        </row>
        <row r="2412">
          <cell r="D2412">
            <v>15000</v>
          </cell>
        </row>
        <row r="2413">
          <cell r="D2413">
            <v>25000</v>
          </cell>
        </row>
        <row r="2414">
          <cell r="D2414">
            <v>8000</v>
          </cell>
        </row>
        <row r="2415">
          <cell r="D2415">
            <v>3000</v>
          </cell>
        </row>
        <row r="2416">
          <cell r="D2416">
            <v>15000</v>
          </cell>
        </row>
        <row r="2417">
          <cell r="D2417">
            <v>60000</v>
          </cell>
        </row>
        <row r="2418">
          <cell r="D2418">
            <v>20000</v>
          </cell>
        </row>
        <row r="2419">
          <cell r="D2419">
            <v>1000</v>
          </cell>
        </row>
        <row r="2420">
          <cell r="D2420">
            <v>25000</v>
          </cell>
        </row>
        <row r="2421">
          <cell r="D2421">
            <v>3000</v>
          </cell>
        </row>
        <row r="2422">
          <cell r="D2422">
            <v>16870</v>
          </cell>
        </row>
        <row r="2423">
          <cell r="D2423">
            <v>6000</v>
          </cell>
        </row>
        <row r="2424">
          <cell r="D2424">
            <v>500</v>
          </cell>
        </row>
        <row r="2425">
          <cell r="D2425">
            <v>60000</v>
          </cell>
        </row>
        <row r="2426">
          <cell r="D2426">
            <v>25000</v>
          </cell>
        </row>
        <row r="2427">
          <cell r="D2427">
            <v>3500</v>
          </cell>
        </row>
        <row r="2428">
          <cell r="D2428">
            <v>20000</v>
          </cell>
        </row>
        <row r="2429">
          <cell r="D2429">
            <v>50000</v>
          </cell>
        </row>
        <row r="2430">
          <cell r="D2430">
            <v>35000</v>
          </cell>
        </row>
        <row r="2431">
          <cell r="D2431">
            <v>140000</v>
          </cell>
        </row>
        <row r="2432">
          <cell r="D2432">
            <v>3000</v>
          </cell>
        </row>
        <row r="2433">
          <cell r="D2433">
            <v>100000</v>
          </cell>
        </row>
        <row r="2434">
          <cell r="D2434">
            <v>14000</v>
          </cell>
        </row>
        <row r="2435">
          <cell r="D2435">
            <v>10000</v>
          </cell>
        </row>
        <row r="2436">
          <cell r="D2436">
            <v>20000</v>
          </cell>
        </row>
        <row r="2437">
          <cell r="D2437">
            <v>250000</v>
          </cell>
        </row>
        <row r="2438">
          <cell r="D2438">
            <v>117000</v>
          </cell>
        </row>
        <row r="2439">
          <cell r="D2439">
            <v>8000</v>
          </cell>
        </row>
        <row r="2440">
          <cell r="D2440">
            <v>15000</v>
          </cell>
        </row>
        <row r="2441">
          <cell r="D2441">
            <v>10000</v>
          </cell>
        </row>
        <row r="2442">
          <cell r="D2442">
            <v>5000</v>
          </cell>
        </row>
        <row r="2443">
          <cell r="D2443">
            <v>7500</v>
          </cell>
        </row>
        <row r="2444">
          <cell r="D2444">
            <v>24000</v>
          </cell>
        </row>
        <row r="2445">
          <cell r="D2445">
            <v>20000</v>
          </cell>
        </row>
        <row r="2446">
          <cell r="D2446">
            <v>3000</v>
          </cell>
        </row>
        <row r="2447">
          <cell r="D2447">
            <v>5000</v>
          </cell>
        </row>
        <row r="2448">
          <cell r="D2448">
            <v>5000</v>
          </cell>
        </row>
        <row r="2449">
          <cell r="D2449">
            <v>2500</v>
          </cell>
        </row>
        <row r="2450">
          <cell r="D2450">
            <v>400</v>
          </cell>
        </row>
        <row r="2451">
          <cell r="D2451">
            <v>10000</v>
          </cell>
        </row>
        <row r="2452">
          <cell r="D2452">
            <v>15000</v>
          </cell>
        </row>
        <row r="2453">
          <cell r="D2453">
            <v>10000</v>
          </cell>
        </row>
        <row r="2454">
          <cell r="D2454">
            <v>600</v>
          </cell>
        </row>
        <row r="2455">
          <cell r="D2455">
            <v>3000</v>
          </cell>
        </row>
        <row r="2456">
          <cell r="D2456">
            <v>35000</v>
          </cell>
        </row>
        <row r="2457">
          <cell r="D2457">
            <v>300</v>
          </cell>
        </row>
        <row r="2458">
          <cell r="D2458">
            <v>1500</v>
          </cell>
        </row>
        <row r="2459">
          <cell r="D2459">
            <v>23000</v>
          </cell>
        </row>
        <row r="2460">
          <cell r="D2460">
            <v>5000</v>
          </cell>
        </row>
        <row r="2461">
          <cell r="D2461">
            <v>30000</v>
          </cell>
        </row>
        <row r="2462">
          <cell r="D2462">
            <v>8500</v>
          </cell>
        </row>
        <row r="2463">
          <cell r="D2463">
            <v>7500</v>
          </cell>
        </row>
        <row r="2464">
          <cell r="D2464">
            <v>3000</v>
          </cell>
        </row>
        <row r="2465">
          <cell r="D2465">
            <v>2000</v>
          </cell>
        </row>
        <row r="2466">
          <cell r="D2466">
            <v>2000</v>
          </cell>
        </row>
        <row r="2467">
          <cell r="D2467">
            <v>700</v>
          </cell>
        </row>
        <row r="2468">
          <cell r="D2468">
            <v>2500</v>
          </cell>
        </row>
        <row r="2469">
          <cell r="D2469">
            <v>1000</v>
          </cell>
        </row>
        <row r="2470">
          <cell r="D2470">
            <v>2000</v>
          </cell>
        </row>
        <row r="2471">
          <cell r="D2471">
            <v>1200</v>
          </cell>
        </row>
        <row r="2472">
          <cell r="D2472">
            <v>1000</v>
          </cell>
        </row>
        <row r="2473">
          <cell r="D2473">
            <v>500</v>
          </cell>
        </row>
        <row r="2474">
          <cell r="D2474">
            <v>7500</v>
          </cell>
        </row>
        <row r="2475">
          <cell r="D2475">
            <v>2000</v>
          </cell>
        </row>
        <row r="2476">
          <cell r="D2476">
            <v>5000</v>
          </cell>
        </row>
        <row r="2477">
          <cell r="D2477">
            <v>2500</v>
          </cell>
        </row>
        <row r="2478">
          <cell r="D2478">
            <v>3200</v>
          </cell>
        </row>
        <row r="2479">
          <cell r="D2479">
            <v>750</v>
          </cell>
        </row>
        <row r="2480">
          <cell r="D2480">
            <v>8000</v>
          </cell>
        </row>
        <row r="2481">
          <cell r="D2481">
            <v>300</v>
          </cell>
        </row>
        <row r="2482">
          <cell r="D2482">
            <v>2000</v>
          </cell>
        </row>
        <row r="2483">
          <cell r="D2483">
            <v>4000</v>
          </cell>
        </row>
        <row r="2484">
          <cell r="D2484">
            <v>1000</v>
          </cell>
        </row>
        <row r="2485">
          <cell r="D2485">
            <v>1100</v>
          </cell>
        </row>
        <row r="2486">
          <cell r="D2486">
            <v>3500</v>
          </cell>
        </row>
        <row r="2487">
          <cell r="D2487">
            <v>2000</v>
          </cell>
        </row>
        <row r="2488">
          <cell r="D2488">
            <v>300</v>
          </cell>
        </row>
        <row r="2489">
          <cell r="D2489">
            <v>1500</v>
          </cell>
        </row>
        <row r="2490">
          <cell r="D2490">
            <v>3000</v>
          </cell>
        </row>
        <row r="2491">
          <cell r="D2491">
            <v>3500</v>
          </cell>
        </row>
        <row r="2492">
          <cell r="D2492">
            <v>500</v>
          </cell>
        </row>
        <row r="2493">
          <cell r="D2493">
            <v>500</v>
          </cell>
        </row>
        <row r="2494">
          <cell r="D2494">
            <v>600</v>
          </cell>
        </row>
        <row r="2495">
          <cell r="D2495">
            <v>20000</v>
          </cell>
        </row>
        <row r="2496">
          <cell r="D2496">
            <v>1500</v>
          </cell>
        </row>
        <row r="2497">
          <cell r="D2497">
            <v>1500</v>
          </cell>
        </row>
        <row r="2498">
          <cell r="D2498">
            <v>6000</v>
          </cell>
        </row>
        <row r="2499">
          <cell r="D2499">
            <v>4000</v>
          </cell>
        </row>
        <row r="2500">
          <cell r="D2500">
            <v>1000</v>
          </cell>
        </row>
        <row r="2501">
          <cell r="D2501">
            <v>4000</v>
          </cell>
        </row>
        <row r="2502">
          <cell r="D2502">
            <v>600</v>
          </cell>
        </row>
        <row r="2503">
          <cell r="D2503">
            <v>11000</v>
          </cell>
        </row>
        <row r="2504">
          <cell r="D2504">
            <v>110000</v>
          </cell>
        </row>
        <row r="2505">
          <cell r="D2505">
            <v>10000</v>
          </cell>
        </row>
        <row r="2506">
          <cell r="D2506">
            <v>35000</v>
          </cell>
        </row>
        <row r="2507">
          <cell r="D2507">
            <v>7000</v>
          </cell>
        </row>
        <row r="2508">
          <cell r="D2508">
            <v>5000</v>
          </cell>
        </row>
        <row r="2509">
          <cell r="D2509">
            <v>42850</v>
          </cell>
        </row>
        <row r="2510">
          <cell r="D2510">
            <v>20000</v>
          </cell>
        </row>
        <row r="2511">
          <cell r="D2511">
            <v>95000</v>
          </cell>
        </row>
        <row r="2512">
          <cell r="D2512">
            <v>50000</v>
          </cell>
        </row>
        <row r="2513">
          <cell r="D2513">
            <v>100000</v>
          </cell>
        </row>
        <row r="2514">
          <cell r="D2514">
            <v>1150</v>
          </cell>
        </row>
        <row r="2515">
          <cell r="D2515">
            <v>180000</v>
          </cell>
        </row>
        <row r="2516">
          <cell r="D2516">
            <v>12000</v>
          </cell>
        </row>
        <row r="2517">
          <cell r="D2517">
            <v>5000</v>
          </cell>
        </row>
        <row r="2518">
          <cell r="D2518">
            <v>22000</v>
          </cell>
        </row>
        <row r="2519">
          <cell r="D2519">
            <v>18000</v>
          </cell>
        </row>
        <row r="2520">
          <cell r="D2520">
            <v>5000</v>
          </cell>
        </row>
        <row r="2521">
          <cell r="D2521">
            <v>150000</v>
          </cell>
        </row>
        <row r="2522">
          <cell r="D2522">
            <v>100000</v>
          </cell>
        </row>
        <row r="2523">
          <cell r="D2523">
            <v>12500</v>
          </cell>
        </row>
        <row r="2524">
          <cell r="D2524">
            <v>5000</v>
          </cell>
        </row>
        <row r="2525">
          <cell r="D2525">
            <v>900</v>
          </cell>
        </row>
        <row r="2526">
          <cell r="D2526">
            <v>7500</v>
          </cell>
        </row>
        <row r="2527">
          <cell r="D2527">
            <v>8000</v>
          </cell>
        </row>
        <row r="2528">
          <cell r="D2528">
            <v>4000</v>
          </cell>
        </row>
        <row r="2529">
          <cell r="D2529">
            <v>4000</v>
          </cell>
        </row>
        <row r="2530">
          <cell r="D2530">
            <v>4000</v>
          </cell>
        </row>
        <row r="2531">
          <cell r="D2531">
            <v>6000</v>
          </cell>
        </row>
        <row r="2532">
          <cell r="D2532">
            <v>6500</v>
          </cell>
        </row>
        <row r="2533">
          <cell r="D2533">
            <v>4500</v>
          </cell>
        </row>
        <row r="2534">
          <cell r="D2534">
            <v>4000</v>
          </cell>
        </row>
        <row r="2535">
          <cell r="D2535">
            <v>7500</v>
          </cell>
        </row>
        <row r="2536">
          <cell r="D2536">
            <v>2000</v>
          </cell>
        </row>
        <row r="2537">
          <cell r="D2537">
            <v>20000</v>
          </cell>
        </row>
        <row r="2538">
          <cell r="D2538">
            <v>25</v>
          </cell>
        </row>
        <row r="2539">
          <cell r="D2539">
            <v>1000</v>
          </cell>
        </row>
        <row r="2540">
          <cell r="D2540">
            <v>18000</v>
          </cell>
        </row>
        <row r="2541">
          <cell r="D2541">
            <v>10000</v>
          </cell>
        </row>
        <row r="2542">
          <cell r="D2542">
            <v>2500</v>
          </cell>
        </row>
        <row r="2543">
          <cell r="D2543">
            <v>3500</v>
          </cell>
        </row>
        <row r="2544">
          <cell r="D2544">
            <v>700</v>
          </cell>
        </row>
        <row r="2545">
          <cell r="D2545">
            <v>250</v>
          </cell>
        </row>
        <row r="2546">
          <cell r="D2546">
            <v>5000</v>
          </cell>
        </row>
        <row r="2547">
          <cell r="D2547">
            <v>2000</v>
          </cell>
        </row>
        <row r="2548">
          <cell r="D2548">
            <v>3500</v>
          </cell>
        </row>
        <row r="2549">
          <cell r="D2549">
            <v>5500</v>
          </cell>
        </row>
        <row r="2550">
          <cell r="D2550">
            <v>6000</v>
          </cell>
        </row>
        <row r="2551">
          <cell r="D2551">
            <v>1570</v>
          </cell>
        </row>
        <row r="2552">
          <cell r="D2552">
            <v>6500</v>
          </cell>
        </row>
        <row r="2553">
          <cell r="D2553">
            <v>3675</v>
          </cell>
        </row>
        <row r="2554">
          <cell r="D2554">
            <v>3000</v>
          </cell>
        </row>
        <row r="2555">
          <cell r="D2555">
            <v>1500</v>
          </cell>
        </row>
        <row r="2556">
          <cell r="D2556">
            <v>3000</v>
          </cell>
        </row>
        <row r="2557">
          <cell r="D2557">
            <v>2000</v>
          </cell>
        </row>
        <row r="2558">
          <cell r="D2558">
            <v>745</v>
          </cell>
        </row>
        <row r="2559">
          <cell r="D2559">
            <v>900</v>
          </cell>
        </row>
        <row r="2560">
          <cell r="D2560">
            <v>1250</v>
          </cell>
        </row>
        <row r="2561">
          <cell r="D2561">
            <v>800</v>
          </cell>
        </row>
        <row r="2562">
          <cell r="D2562">
            <v>3000</v>
          </cell>
        </row>
        <row r="2563">
          <cell r="D2563">
            <v>100000</v>
          </cell>
        </row>
        <row r="2564">
          <cell r="D2564">
            <v>10000</v>
          </cell>
        </row>
        <row r="2565">
          <cell r="D2565">
            <v>20000</v>
          </cell>
        </row>
        <row r="2566">
          <cell r="D2566">
            <v>40000</v>
          </cell>
        </row>
        <row r="2567">
          <cell r="D2567">
            <v>10000</v>
          </cell>
        </row>
        <row r="2568">
          <cell r="D2568">
            <v>35000</v>
          </cell>
        </row>
        <row r="2569">
          <cell r="D2569">
            <v>45000</v>
          </cell>
        </row>
        <row r="2570">
          <cell r="D2570">
            <v>10000</v>
          </cell>
        </row>
        <row r="2571">
          <cell r="D2571">
            <v>6500</v>
          </cell>
        </row>
        <row r="2572">
          <cell r="D2572">
            <v>7000</v>
          </cell>
        </row>
        <row r="2573">
          <cell r="D2573">
            <v>100000</v>
          </cell>
        </row>
        <row r="2574">
          <cell r="D2574">
            <v>30000</v>
          </cell>
        </row>
        <row r="2575">
          <cell r="D2575">
            <v>8000</v>
          </cell>
        </row>
        <row r="2576">
          <cell r="D2576">
            <v>10000</v>
          </cell>
        </row>
        <row r="2577">
          <cell r="D2577">
            <v>85000</v>
          </cell>
        </row>
        <row r="2578">
          <cell r="D2578">
            <v>10000</v>
          </cell>
        </row>
        <row r="2579">
          <cell r="D2579">
            <v>15000</v>
          </cell>
        </row>
        <row r="2580">
          <cell r="D2580">
            <v>6000</v>
          </cell>
        </row>
        <row r="2581">
          <cell r="D2581">
            <v>200000</v>
          </cell>
        </row>
        <row r="2582">
          <cell r="D2582">
            <v>8500</v>
          </cell>
        </row>
        <row r="2583">
          <cell r="D2583">
            <v>5000</v>
          </cell>
        </row>
        <row r="2584">
          <cell r="D2584">
            <v>90000</v>
          </cell>
        </row>
        <row r="2585">
          <cell r="D2585">
            <v>1000</v>
          </cell>
        </row>
        <row r="2586">
          <cell r="D2586">
            <v>10000</v>
          </cell>
        </row>
        <row r="2587">
          <cell r="D2587">
            <v>30000</v>
          </cell>
        </row>
        <row r="2588">
          <cell r="D2588">
            <v>3000</v>
          </cell>
        </row>
        <row r="2589">
          <cell r="D2589">
            <v>50000</v>
          </cell>
        </row>
        <row r="2590">
          <cell r="D2590">
            <v>6000</v>
          </cell>
        </row>
        <row r="2591">
          <cell r="D2591">
            <v>50000</v>
          </cell>
        </row>
        <row r="2592">
          <cell r="D2592">
            <v>3000</v>
          </cell>
        </row>
        <row r="2593">
          <cell r="D2593">
            <v>1500</v>
          </cell>
        </row>
        <row r="2594">
          <cell r="D2594">
            <v>30000</v>
          </cell>
        </row>
        <row r="2595">
          <cell r="D2595">
            <v>10000</v>
          </cell>
        </row>
        <row r="2596">
          <cell r="D2596">
            <v>80000</v>
          </cell>
        </row>
        <row r="2597">
          <cell r="D2597">
            <v>15000</v>
          </cell>
        </row>
        <row r="2598">
          <cell r="D2598">
            <v>35000</v>
          </cell>
        </row>
        <row r="2599">
          <cell r="D2599">
            <v>1500</v>
          </cell>
        </row>
        <row r="2600">
          <cell r="D2600">
            <v>3000</v>
          </cell>
        </row>
        <row r="2601">
          <cell r="D2601">
            <v>9041</v>
          </cell>
        </row>
        <row r="2602">
          <cell r="D2602">
            <v>50000</v>
          </cell>
        </row>
        <row r="2603">
          <cell r="D2603">
            <v>500</v>
          </cell>
        </row>
        <row r="2604">
          <cell r="D2604">
            <v>12000</v>
          </cell>
        </row>
        <row r="2605">
          <cell r="D2605">
            <v>1750</v>
          </cell>
        </row>
        <row r="2606">
          <cell r="D2606">
            <v>20000</v>
          </cell>
        </row>
        <row r="2607">
          <cell r="D2607">
            <v>100000</v>
          </cell>
        </row>
        <row r="2608">
          <cell r="D2608">
            <v>11000</v>
          </cell>
        </row>
        <row r="2609">
          <cell r="D2609">
            <v>8000</v>
          </cell>
        </row>
        <row r="2610">
          <cell r="D2610">
            <v>8000</v>
          </cell>
        </row>
        <row r="2611">
          <cell r="D2611">
            <v>35000</v>
          </cell>
        </row>
        <row r="2612">
          <cell r="D2612">
            <v>22765</v>
          </cell>
        </row>
        <row r="2613">
          <cell r="D2613">
            <v>11000</v>
          </cell>
        </row>
        <row r="2614">
          <cell r="D2614">
            <v>10000</v>
          </cell>
        </row>
        <row r="2615">
          <cell r="D2615">
            <v>7500</v>
          </cell>
        </row>
        <row r="2616">
          <cell r="D2616">
            <v>10500</v>
          </cell>
        </row>
        <row r="2617">
          <cell r="D2617">
            <v>2001</v>
          </cell>
        </row>
        <row r="2618">
          <cell r="D2618">
            <v>25000</v>
          </cell>
        </row>
        <row r="2619">
          <cell r="D2619">
            <v>500</v>
          </cell>
        </row>
        <row r="2620">
          <cell r="D2620">
            <v>15000</v>
          </cell>
        </row>
        <row r="2621">
          <cell r="D2621">
            <v>1000</v>
          </cell>
        </row>
        <row r="2622">
          <cell r="D2622">
            <v>65000</v>
          </cell>
        </row>
        <row r="2623">
          <cell r="D2623">
            <v>15000</v>
          </cell>
        </row>
        <row r="2624">
          <cell r="D2624">
            <v>1500</v>
          </cell>
        </row>
        <row r="2625">
          <cell r="D2625">
            <v>2000</v>
          </cell>
        </row>
        <row r="2626">
          <cell r="D2626">
            <v>8000</v>
          </cell>
        </row>
        <row r="2627">
          <cell r="D2627">
            <v>150</v>
          </cell>
        </row>
        <row r="2628">
          <cell r="D2628">
            <v>2500</v>
          </cell>
        </row>
        <row r="2629">
          <cell r="D2629">
            <v>150</v>
          </cell>
        </row>
        <row r="2630">
          <cell r="D2630">
            <v>839</v>
          </cell>
        </row>
        <row r="2631">
          <cell r="D2631">
            <v>5000</v>
          </cell>
        </row>
        <row r="2632">
          <cell r="D2632">
            <v>2000</v>
          </cell>
        </row>
        <row r="2633">
          <cell r="D2633">
            <v>20000</v>
          </cell>
        </row>
        <row r="2634">
          <cell r="D2634">
            <v>1070</v>
          </cell>
        </row>
        <row r="2635">
          <cell r="D2635">
            <v>5000</v>
          </cell>
        </row>
        <row r="2636">
          <cell r="D2636">
            <v>930</v>
          </cell>
        </row>
        <row r="2637">
          <cell r="D2637">
            <v>11500</v>
          </cell>
        </row>
        <row r="2638">
          <cell r="D2638">
            <v>1000</v>
          </cell>
        </row>
        <row r="2639">
          <cell r="D2639">
            <v>500</v>
          </cell>
        </row>
        <row r="2640">
          <cell r="D2640">
            <v>347</v>
          </cell>
        </row>
        <row r="2641">
          <cell r="D2641">
            <v>300</v>
          </cell>
        </row>
        <row r="2642">
          <cell r="D2642">
            <v>3000</v>
          </cell>
        </row>
        <row r="2643">
          <cell r="D2643">
            <v>1500</v>
          </cell>
        </row>
        <row r="2644">
          <cell r="D2644">
            <v>500000</v>
          </cell>
        </row>
        <row r="2645">
          <cell r="D2645">
            <v>1000000</v>
          </cell>
        </row>
        <row r="2646">
          <cell r="D2646">
            <v>100000</v>
          </cell>
        </row>
        <row r="2647">
          <cell r="D2647">
            <v>20000</v>
          </cell>
        </row>
        <row r="2648">
          <cell r="D2648">
            <v>500000</v>
          </cell>
        </row>
        <row r="2649">
          <cell r="D2649">
            <v>2500</v>
          </cell>
        </row>
        <row r="2650">
          <cell r="D2650">
            <v>12000</v>
          </cell>
        </row>
        <row r="2651">
          <cell r="D2651">
            <v>125000</v>
          </cell>
        </row>
        <row r="2652">
          <cell r="D2652">
            <v>60000</v>
          </cell>
        </row>
        <row r="2653">
          <cell r="D2653">
            <v>280000</v>
          </cell>
        </row>
        <row r="2654">
          <cell r="D2654">
            <v>100000</v>
          </cell>
        </row>
        <row r="2655">
          <cell r="D2655">
            <v>51000</v>
          </cell>
        </row>
        <row r="2656">
          <cell r="D2656">
            <v>100000</v>
          </cell>
        </row>
        <row r="2657">
          <cell r="D2657">
            <v>15000</v>
          </cell>
        </row>
        <row r="2658">
          <cell r="D2658">
            <v>150000</v>
          </cell>
        </row>
        <row r="2659">
          <cell r="D2659">
            <v>30000</v>
          </cell>
        </row>
        <row r="2660">
          <cell r="D2660">
            <v>98000</v>
          </cell>
        </row>
        <row r="2661">
          <cell r="D2661">
            <v>49000</v>
          </cell>
        </row>
        <row r="2662">
          <cell r="D2662">
            <v>20000</v>
          </cell>
        </row>
        <row r="2663">
          <cell r="D2663">
            <v>5000</v>
          </cell>
        </row>
        <row r="2664">
          <cell r="D2664">
            <v>20000</v>
          </cell>
        </row>
        <row r="2665">
          <cell r="D2665">
            <v>20000</v>
          </cell>
        </row>
        <row r="2666">
          <cell r="D2666">
            <v>17500</v>
          </cell>
        </row>
        <row r="2667">
          <cell r="D2667">
            <v>3500</v>
          </cell>
        </row>
        <row r="2668">
          <cell r="D2668">
            <v>10000</v>
          </cell>
        </row>
        <row r="2669">
          <cell r="D2669">
            <v>1500</v>
          </cell>
        </row>
        <row r="2670">
          <cell r="D2670">
            <v>1000</v>
          </cell>
        </row>
        <row r="2671">
          <cell r="D2671">
            <v>800</v>
          </cell>
        </row>
        <row r="2672">
          <cell r="D2672">
            <v>38888</v>
          </cell>
        </row>
        <row r="2673">
          <cell r="D2673">
            <v>25000</v>
          </cell>
        </row>
        <row r="2674">
          <cell r="D2674">
            <v>10000</v>
          </cell>
        </row>
        <row r="2675">
          <cell r="D2675">
            <v>40000</v>
          </cell>
        </row>
        <row r="2676">
          <cell r="D2676">
            <v>35000</v>
          </cell>
        </row>
        <row r="2677">
          <cell r="D2677">
            <v>25000</v>
          </cell>
        </row>
        <row r="2678">
          <cell r="D2678">
            <v>2100</v>
          </cell>
        </row>
        <row r="2679">
          <cell r="D2679">
            <v>19500</v>
          </cell>
        </row>
        <row r="2680">
          <cell r="D2680">
            <v>8000000</v>
          </cell>
        </row>
        <row r="2681">
          <cell r="D2681">
            <v>40000</v>
          </cell>
        </row>
        <row r="2682">
          <cell r="D2682">
            <v>32000</v>
          </cell>
        </row>
        <row r="2683">
          <cell r="D2683">
            <v>8000</v>
          </cell>
        </row>
        <row r="2684">
          <cell r="D2684">
            <v>6000</v>
          </cell>
        </row>
        <row r="2685">
          <cell r="D2685">
            <v>15000</v>
          </cell>
        </row>
        <row r="2686">
          <cell r="D2686">
            <v>70000</v>
          </cell>
        </row>
        <row r="2687">
          <cell r="D2687">
            <v>50000</v>
          </cell>
        </row>
        <row r="2688">
          <cell r="D2688">
            <v>30000</v>
          </cell>
        </row>
        <row r="2689">
          <cell r="D2689">
            <v>15000</v>
          </cell>
        </row>
        <row r="2690">
          <cell r="D2690">
            <v>50000</v>
          </cell>
        </row>
        <row r="2691">
          <cell r="D2691">
            <v>35000</v>
          </cell>
        </row>
        <row r="2692">
          <cell r="D2692">
            <v>80000</v>
          </cell>
        </row>
        <row r="2693">
          <cell r="D2693">
            <v>65000</v>
          </cell>
        </row>
        <row r="2694">
          <cell r="D2694">
            <v>3500</v>
          </cell>
        </row>
        <row r="2695">
          <cell r="D2695">
            <v>5000</v>
          </cell>
        </row>
        <row r="2696">
          <cell r="D2696">
            <v>30000</v>
          </cell>
        </row>
        <row r="2697">
          <cell r="D2697">
            <v>15000</v>
          </cell>
        </row>
        <row r="2698">
          <cell r="D2698">
            <v>60000</v>
          </cell>
        </row>
        <row r="2699">
          <cell r="D2699">
            <v>23000</v>
          </cell>
        </row>
        <row r="2700">
          <cell r="D2700">
            <v>8000</v>
          </cell>
        </row>
        <row r="2701">
          <cell r="D2701">
            <v>2</v>
          </cell>
        </row>
        <row r="2702">
          <cell r="D2702">
            <v>9999</v>
          </cell>
        </row>
        <row r="2703">
          <cell r="D2703">
            <v>3400</v>
          </cell>
        </row>
        <row r="2704">
          <cell r="D2704">
            <v>10000</v>
          </cell>
        </row>
        <row r="2705">
          <cell r="D2705">
            <v>40000</v>
          </cell>
        </row>
        <row r="2706">
          <cell r="D2706">
            <v>19000</v>
          </cell>
        </row>
        <row r="2707">
          <cell r="D2707">
            <v>16500</v>
          </cell>
        </row>
        <row r="2708">
          <cell r="D2708">
            <v>35000</v>
          </cell>
        </row>
        <row r="2709">
          <cell r="D2709">
            <v>8000</v>
          </cell>
        </row>
        <row r="2710">
          <cell r="D2710">
            <v>20000</v>
          </cell>
        </row>
        <row r="2711">
          <cell r="D2711">
            <v>50000</v>
          </cell>
        </row>
        <row r="2712">
          <cell r="D2712">
            <v>60000</v>
          </cell>
        </row>
        <row r="2713">
          <cell r="D2713">
            <v>3910</v>
          </cell>
        </row>
        <row r="2714">
          <cell r="D2714">
            <v>5500</v>
          </cell>
        </row>
        <row r="2715">
          <cell r="D2715">
            <v>150000</v>
          </cell>
        </row>
        <row r="2716">
          <cell r="D2716">
            <v>25000</v>
          </cell>
        </row>
        <row r="2717">
          <cell r="D2717">
            <v>12000</v>
          </cell>
        </row>
        <row r="2718">
          <cell r="D2718">
            <v>10000</v>
          </cell>
        </row>
        <row r="2719">
          <cell r="D2719">
            <v>25000</v>
          </cell>
        </row>
        <row r="2720">
          <cell r="D2720">
            <v>18000</v>
          </cell>
        </row>
        <row r="2721">
          <cell r="D2721">
            <v>6000</v>
          </cell>
        </row>
        <row r="2722">
          <cell r="D2722">
            <v>25000</v>
          </cell>
        </row>
        <row r="2723">
          <cell r="D2723">
            <v>750</v>
          </cell>
        </row>
        <row r="2724">
          <cell r="D2724">
            <v>5000</v>
          </cell>
        </row>
        <row r="2725">
          <cell r="D2725">
            <v>12000</v>
          </cell>
        </row>
        <row r="2726">
          <cell r="D2726">
            <v>2468</v>
          </cell>
        </row>
        <row r="2727">
          <cell r="D2727">
            <v>40000</v>
          </cell>
        </row>
        <row r="2728">
          <cell r="D2728">
            <v>100000</v>
          </cell>
        </row>
        <row r="2729">
          <cell r="D2729">
            <v>10000</v>
          </cell>
        </row>
        <row r="2730">
          <cell r="D2730">
            <v>15000</v>
          </cell>
        </row>
        <row r="2731">
          <cell r="D2731">
            <v>7500</v>
          </cell>
        </row>
        <row r="2732">
          <cell r="D2732">
            <v>27000</v>
          </cell>
        </row>
        <row r="2733">
          <cell r="D2733">
            <v>30000</v>
          </cell>
        </row>
        <row r="2734">
          <cell r="D2734">
            <v>12000</v>
          </cell>
        </row>
        <row r="2735">
          <cell r="D2735">
            <v>50000</v>
          </cell>
        </row>
        <row r="2736">
          <cell r="D2736">
            <v>1</v>
          </cell>
        </row>
        <row r="2737">
          <cell r="D2737">
            <v>750</v>
          </cell>
        </row>
        <row r="2738">
          <cell r="D2738">
            <v>8000</v>
          </cell>
        </row>
        <row r="2739">
          <cell r="D2739">
            <v>30000</v>
          </cell>
        </row>
        <row r="2740">
          <cell r="D2740">
            <v>5000</v>
          </cell>
        </row>
        <row r="2741">
          <cell r="D2741">
            <v>1100</v>
          </cell>
        </row>
        <row r="2742">
          <cell r="D2742">
            <v>300</v>
          </cell>
        </row>
        <row r="2743">
          <cell r="D2743">
            <v>8000</v>
          </cell>
        </row>
        <row r="2744">
          <cell r="D2744">
            <v>2500</v>
          </cell>
        </row>
        <row r="2745">
          <cell r="D2745">
            <v>5999</v>
          </cell>
        </row>
        <row r="2746">
          <cell r="D2746">
            <v>16000</v>
          </cell>
        </row>
        <row r="2747">
          <cell r="D2747">
            <v>8000</v>
          </cell>
        </row>
        <row r="2748">
          <cell r="D2748">
            <v>3000</v>
          </cell>
        </row>
        <row r="2749">
          <cell r="D2749">
            <v>500</v>
          </cell>
        </row>
        <row r="2750">
          <cell r="D2750">
            <v>5000</v>
          </cell>
        </row>
        <row r="2751">
          <cell r="D2751">
            <v>10000</v>
          </cell>
        </row>
        <row r="2752">
          <cell r="D2752">
            <v>1999</v>
          </cell>
        </row>
        <row r="2753">
          <cell r="D2753">
            <v>3274</v>
          </cell>
        </row>
        <row r="2754">
          <cell r="D2754">
            <v>4800</v>
          </cell>
        </row>
        <row r="2755">
          <cell r="D2755">
            <v>2000</v>
          </cell>
        </row>
        <row r="2756">
          <cell r="D2756">
            <v>10000</v>
          </cell>
        </row>
        <row r="2757">
          <cell r="D2757">
            <v>500</v>
          </cell>
        </row>
        <row r="2758">
          <cell r="D2758">
            <v>10000</v>
          </cell>
        </row>
        <row r="2759">
          <cell r="D2759">
            <v>1500</v>
          </cell>
        </row>
        <row r="2760">
          <cell r="D2760">
            <v>2000</v>
          </cell>
        </row>
        <row r="2761">
          <cell r="D2761">
            <v>1000</v>
          </cell>
        </row>
        <row r="2762">
          <cell r="D2762">
            <v>5000</v>
          </cell>
        </row>
        <row r="2763">
          <cell r="D2763">
            <v>5000</v>
          </cell>
        </row>
        <row r="2764">
          <cell r="D2764">
            <v>3250</v>
          </cell>
        </row>
        <row r="2765">
          <cell r="D2765">
            <v>39400</v>
          </cell>
        </row>
        <row r="2766">
          <cell r="D2766">
            <v>4000</v>
          </cell>
        </row>
        <row r="2767">
          <cell r="D2767">
            <v>4000</v>
          </cell>
        </row>
        <row r="2768">
          <cell r="D2768">
            <v>5000</v>
          </cell>
        </row>
        <row r="2769">
          <cell r="D2769">
            <v>4000</v>
          </cell>
        </row>
        <row r="2770">
          <cell r="D2770">
            <v>7000</v>
          </cell>
        </row>
        <row r="2771">
          <cell r="D2771">
            <v>800</v>
          </cell>
        </row>
        <row r="2772">
          <cell r="D2772">
            <v>20000</v>
          </cell>
        </row>
        <row r="2773">
          <cell r="D2773">
            <v>19980</v>
          </cell>
        </row>
        <row r="2774">
          <cell r="D2774">
            <v>8000</v>
          </cell>
        </row>
        <row r="2775">
          <cell r="D2775">
            <v>530</v>
          </cell>
        </row>
        <row r="2776">
          <cell r="D2776">
            <v>4000</v>
          </cell>
        </row>
        <row r="2777">
          <cell r="D2777">
            <v>5000</v>
          </cell>
        </row>
        <row r="2778">
          <cell r="D2778">
            <v>21000</v>
          </cell>
        </row>
        <row r="2779">
          <cell r="D2779">
            <v>3000</v>
          </cell>
        </row>
        <row r="2780">
          <cell r="D2780">
            <v>5500</v>
          </cell>
        </row>
        <row r="2781">
          <cell r="D2781">
            <v>2500</v>
          </cell>
        </row>
        <row r="2782">
          <cell r="D2782">
            <v>100000</v>
          </cell>
        </row>
        <row r="2783">
          <cell r="D2783">
            <v>1250</v>
          </cell>
        </row>
        <row r="2784">
          <cell r="D2784">
            <v>1000</v>
          </cell>
        </row>
        <row r="2785">
          <cell r="D2785">
            <v>1000</v>
          </cell>
        </row>
        <row r="2786">
          <cell r="D2786">
            <v>6000</v>
          </cell>
        </row>
        <row r="2787">
          <cell r="D2787">
            <v>5000</v>
          </cell>
        </row>
        <row r="2788">
          <cell r="D2788">
            <v>2500</v>
          </cell>
        </row>
        <row r="2789">
          <cell r="D2789">
            <v>1000</v>
          </cell>
        </row>
        <row r="2790">
          <cell r="D2790">
            <v>2000</v>
          </cell>
        </row>
        <row r="2791">
          <cell r="D2791">
            <v>3000</v>
          </cell>
        </row>
        <row r="2792">
          <cell r="D2792">
            <v>3000</v>
          </cell>
        </row>
        <row r="2793">
          <cell r="D2793">
            <v>2000</v>
          </cell>
        </row>
        <row r="2794">
          <cell r="D2794">
            <v>2000</v>
          </cell>
        </row>
        <row r="2795">
          <cell r="D2795">
            <v>10000</v>
          </cell>
        </row>
        <row r="2796">
          <cell r="D2796">
            <v>50</v>
          </cell>
        </row>
        <row r="2797">
          <cell r="D2797">
            <v>700</v>
          </cell>
        </row>
        <row r="2798">
          <cell r="D2798">
            <v>800</v>
          </cell>
        </row>
        <row r="2799">
          <cell r="D2799">
            <v>8000</v>
          </cell>
        </row>
        <row r="2800">
          <cell r="D2800">
            <v>5000</v>
          </cell>
        </row>
        <row r="2801">
          <cell r="D2801">
            <v>5000</v>
          </cell>
        </row>
        <row r="2802">
          <cell r="D2802">
            <v>1000</v>
          </cell>
        </row>
        <row r="2803">
          <cell r="D2803">
            <v>500</v>
          </cell>
        </row>
        <row r="2804">
          <cell r="D2804">
            <v>3000</v>
          </cell>
        </row>
        <row r="2805">
          <cell r="D2805">
            <v>10000</v>
          </cell>
        </row>
        <row r="2806">
          <cell r="D2806">
            <v>1000</v>
          </cell>
        </row>
        <row r="2807">
          <cell r="D2807">
            <v>400</v>
          </cell>
        </row>
        <row r="2808">
          <cell r="D2808">
            <v>3000</v>
          </cell>
        </row>
        <row r="2809">
          <cell r="D2809">
            <v>5000</v>
          </cell>
        </row>
        <row r="2810">
          <cell r="D2810">
            <v>4500</v>
          </cell>
        </row>
        <row r="2811">
          <cell r="D2811">
            <v>2500</v>
          </cell>
        </row>
        <row r="2812">
          <cell r="D2812">
            <v>2500</v>
          </cell>
        </row>
        <row r="2813">
          <cell r="D2813">
            <v>10000</v>
          </cell>
        </row>
        <row r="2814">
          <cell r="D2814">
            <v>5000</v>
          </cell>
        </row>
        <row r="2815">
          <cell r="D2815">
            <v>2800</v>
          </cell>
        </row>
        <row r="2816">
          <cell r="D2816">
            <v>1500</v>
          </cell>
        </row>
        <row r="2817">
          <cell r="D2817">
            <v>250</v>
          </cell>
        </row>
        <row r="2818">
          <cell r="D2818">
            <v>3000</v>
          </cell>
        </row>
        <row r="2819">
          <cell r="D2819">
            <v>600</v>
          </cell>
        </row>
        <row r="2820">
          <cell r="D2820">
            <v>10000</v>
          </cell>
        </row>
        <row r="2821">
          <cell r="D2821">
            <v>5000</v>
          </cell>
        </row>
        <row r="2822">
          <cell r="D2822">
            <v>200</v>
          </cell>
        </row>
        <row r="2823">
          <cell r="D2823">
            <v>1000</v>
          </cell>
        </row>
        <row r="2824">
          <cell r="D2824">
            <v>6000</v>
          </cell>
        </row>
        <row r="2825">
          <cell r="D2825">
            <v>100</v>
          </cell>
        </row>
        <row r="2826">
          <cell r="D2826">
            <v>650</v>
          </cell>
        </row>
        <row r="2827">
          <cell r="D2827">
            <v>3000</v>
          </cell>
        </row>
        <row r="2828">
          <cell r="D2828">
            <v>2000</v>
          </cell>
        </row>
        <row r="2829">
          <cell r="D2829">
            <v>2000</v>
          </cell>
        </row>
        <row r="2830">
          <cell r="D2830">
            <v>9500</v>
          </cell>
        </row>
        <row r="2831">
          <cell r="D2831">
            <v>2500</v>
          </cell>
        </row>
        <row r="2832">
          <cell r="D2832">
            <v>3000</v>
          </cell>
        </row>
        <row r="2833">
          <cell r="D2833">
            <v>3000</v>
          </cell>
        </row>
        <row r="2834">
          <cell r="D2834">
            <v>2500</v>
          </cell>
        </row>
        <row r="2835">
          <cell r="D2835">
            <v>2700</v>
          </cell>
        </row>
        <row r="2836">
          <cell r="D2836">
            <v>800</v>
          </cell>
        </row>
        <row r="2837">
          <cell r="D2837">
            <v>1000</v>
          </cell>
        </row>
        <row r="2838">
          <cell r="D2838">
            <v>450</v>
          </cell>
        </row>
        <row r="2839">
          <cell r="D2839">
            <v>850</v>
          </cell>
        </row>
        <row r="2840">
          <cell r="D2840">
            <v>2000</v>
          </cell>
        </row>
        <row r="2841">
          <cell r="D2841">
            <v>3500</v>
          </cell>
        </row>
        <row r="2842">
          <cell r="D2842">
            <v>2500</v>
          </cell>
        </row>
        <row r="2843">
          <cell r="D2843">
            <v>1000</v>
          </cell>
        </row>
        <row r="2844">
          <cell r="D2844">
            <v>1500</v>
          </cell>
        </row>
        <row r="2845">
          <cell r="D2845">
            <v>1200</v>
          </cell>
        </row>
        <row r="2846">
          <cell r="D2846">
            <v>550</v>
          </cell>
        </row>
        <row r="2847">
          <cell r="D2847">
            <v>7500</v>
          </cell>
        </row>
        <row r="2848">
          <cell r="D2848">
            <v>8000</v>
          </cell>
        </row>
        <row r="2849">
          <cell r="D2849">
            <v>2000</v>
          </cell>
        </row>
        <row r="2850">
          <cell r="D2850">
            <v>35000</v>
          </cell>
        </row>
        <row r="2851">
          <cell r="D2851">
            <v>500</v>
          </cell>
        </row>
        <row r="2852">
          <cell r="D2852">
            <v>8000</v>
          </cell>
        </row>
        <row r="2853">
          <cell r="D2853">
            <v>4500</v>
          </cell>
        </row>
        <row r="2854">
          <cell r="D2854">
            <v>5000</v>
          </cell>
        </row>
        <row r="2855">
          <cell r="D2855">
            <v>9500</v>
          </cell>
        </row>
        <row r="2856">
          <cell r="D2856">
            <v>1000</v>
          </cell>
        </row>
        <row r="2857">
          <cell r="D2857">
            <v>600</v>
          </cell>
        </row>
        <row r="2858">
          <cell r="D2858">
            <v>3000</v>
          </cell>
        </row>
        <row r="2859">
          <cell r="D2859">
            <v>38000</v>
          </cell>
        </row>
        <row r="2860">
          <cell r="D2860">
            <v>1000</v>
          </cell>
        </row>
        <row r="2861">
          <cell r="D2861">
            <v>2000</v>
          </cell>
        </row>
        <row r="2862">
          <cell r="D2862">
            <v>4000</v>
          </cell>
        </row>
        <row r="2863">
          <cell r="D2863">
            <v>250</v>
          </cell>
        </row>
        <row r="2864">
          <cell r="D2864">
            <v>12700</v>
          </cell>
        </row>
        <row r="2865">
          <cell r="D2865">
            <v>50000</v>
          </cell>
        </row>
        <row r="2866">
          <cell r="D2866">
            <v>2500</v>
          </cell>
        </row>
        <row r="2867">
          <cell r="D2867">
            <v>2888</v>
          </cell>
        </row>
        <row r="2868">
          <cell r="D2868">
            <v>5000</v>
          </cell>
        </row>
        <row r="2869">
          <cell r="D2869">
            <v>2500</v>
          </cell>
        </row>
        <row r="2870">
          <cell r="D2870">
            <v>15000</v>
          </cell>
        </row>
        <row r="2871">
          <cell r="D2871">
            <v>20000</v>
          </cell>
        </row>
        <row r="2872">
          <cell r="D2872">
            <v>5000</v>
          </cell>
        </row>
        <row r="2873">
          <cell r="D2873">
            <v>10000</v>
          </cell>
        </row>
        <row r="2874">
          <cell r="D2874">
            <v>3000</v>
          </cell>
        </row>
        <row r="2875">
          <cell r="D2875">
            <v>2500</v>
          </cell>
        </row>
        <row r="2876">
          <cell r="D2876">
            <v>5000</v>
          </cell>
        </row>
        <row r="2877">
          <cell r="D2877">
            <v>20000</v>
          </cell>
        </row>
        <row r="2878">
          <cell r="D2878">
            <v>150000</v>
          </cell>
        </row>
        <row r="2879">
          <cell r="D2879">
            <v>6000</v>
          </cell>
        </row>
        <row r="2880">
          <cell r="D2880">
            <v>3000</v>
          </cell>
        </row>
        <row r="2881">
          <cell r="D2881">
            <v>11200</v>
          </cell>
        </row>
        <row r="2882">
          <cell r="D2882">
            <v>12000</v>
          </cell>
        </row>
        <row r="2883">
          <cell r="D2883">
            <v>5500</v>
          </cell>
        </row>
        <row r="2884">
          <cell r="D2884">
            <v>750</v>
          </cell>
        </row>
        <row r="2885">
          <cell r="D2885">
            <v>10000</v>
          </cell>
        </row>
        <row r="2886">
          <cell r="D2886">
            <v>45000</v>
          </cell>
        </row>
        <row r="2887">
          <cell r="D2887">
            <v>400</v>
          </cell>
        </row>
        <row r="2888">
          <cell r="D2888">
            <v>200</v>
          </cell>
        </row>
        <row r="2889">
          <cell r="D2889">
            <v>3000</v>
          </cell>
        </row>
        <row r="2890">
          <cell r="D2890">
            <v>30000</v>
          </cell>
        </row>
        <row r="2891">
          <cell r="D2891">
            <v>3000</v>
          </cell>
        </row>
        <row r="2892">
          <cell r="D2892">
            <v>2000</v>
          </cell>
        </row>
        <row r="2893">
          <cell r="D2893">
            <v>10000</v>
          </cell>
        </row>
        <row r="2894">
          <cell r="D2894">
            <v>5500</v>
          </cell>
        </row>
        <row r="2895">
          <cell r="D2895">
            <v>5000</v>
          </cell>
        </row>
        <row r="2896">
          <cell r="D2896">
            <v>50000</v>
          </cell>
        </row>
        <row r="2897">
          <cell r="D2897">
            <v>500</v>
          </cell>
        </row>
        <row r="2898">
          <cell r="D2898">
            <v>3000</v>
          </cell>
        </row>
        <row r="2899">
          <cell r="D2899">
            <v>12000</v>
          </cell>
        </row>
        <row r="2900">
          <cell r="D2900">
            <v>7500</v>
          </cell>
        </row>
        <row r="2901">
          <cell r="D2901">
            <v>10000</v>
          </cell>
        </row>
        <row r="2902">
          <cell r="D2902">
            <v>5500</v>
          </cell>
        </row>
        <row r="2903">
          <cell r="D2903">
            <v>750</v>
          </cell>
        </row>
        <row r="2904">
          <cell r="D2904">
            <v>150000</v>
          </cell>
        </row>
        <row r="2905">
          <cell r="D2905">
            <v>5000</v>
          </cell>
        </row>
        <row r="2906">
          <cell r="D2906">
            <v>1500</v>
          </cell>
        </row>
        <row r="2907">
          <cell r="D2907">
            <v>3500</v>
          </cell>
        </row>
        <row r="2908">
          <cell r="D2908">
            <v>6000</v>
          </cell>
        </row>
        <row r="2909">
          <cell r="D2909">
            <v>2500</v>
          </cell>
        </row>
        <row r="2910">
          <cell r="D2910">
            <v>9600</v>
          </cell>
        </row>
        <row r="2911">
          <cell r="D2911">
            <v>180000</v>
          </cell>
        </row>
        <row r="2912">
          <cell r="D2912">
            <v>30000</v>
          </cell>
        </row>
        <row r="2913">
          <cell r="D2913">
            <v>1800</v>
          </cell>
        </row>
        <row r="2914">
          <cell r="D2914">
            <v>14440</v>
          </cell>
        </row>
        <row r="2915">
          <cell r="D2915">
            <v>10000</v>
          </cell>
        </row>
        <row r="2916">
          <cell r="D2916">
            <v>25000</v>
          </cell>
        </row>
        <row r="2917">
          <cell r="D2917">
            <v>1000</v>
          </cell>
        </row>
        <row r="2918">
          <cell r="D2918">
            <v>1850</v>
          </cell>
        </row>
        <row r="2919">
          <cell r="D2919">
            <v>2000</v>
          </cell>
        </row>
        <row r="2920">
          <cell r="D2920">
            <v>5000</v>
          </cell>
        </row>
        <row r="2921">
          <cell r="D2921">
            <v>600</v>
          </cell>
        </row>
        <row r="2922">
          <cell r="D2922">
            <v>2500</v>
          </cell>
        </row>
        <row r="2923">
          <cell r="D2923">
            <v>100</v>
          </cell>
        </row>
        <row r="2924">
          <cell r="D2924">
            <v>500</v>
          </cell>
        </row>
        <row r="2925">
          <cell r="D2925">
            <v>300</v>
          </cell>
        </row>
        <row r="2926">
          <cell r="D2926">
            <v>25000</v>
          </cell>
        </row>
        <row r="2927">
          <cell r="D2927">
            <v>45000</v>
          </cell>
        </row>
        <row r="2928">
          <cell r="D2928">
            <v>3000</v>
          </cell>
        </row>
        <row r="2929">
          <cell r="D2929">
            <v>1800</v>
          </cell>
        </row>
        <row r="2930">
          <cell r="D2930">
            <v>1000</v>
          </cell>
        </row>
        <row r="2931">
          <cell r="D2931">
            <v>8000</v>
          </cell>
        </row>
        <row r="2932">
          <cell r="D2932">
            <v>10000</v>
          </cell>
        </row>
        <row r="2933">
          <cell r="D2933">
            <v>750</v>
          </cell>
        </row>
        <row r="2934">
          <cell r="D2934">
            <v>3100</v>
          </cell>
        </row>
        <row r="2935">
          <cell r="D2935">
            <v>2500</v>
          </cell>
        </row>
        <row r="2936">
          <cell r="D2936">
            <v>2500</v>
          </cell>
        </row>
        <row r="2937">
          <cell r="D2937">
            <v>3500</v>
          </cell>
        </row>
        <row r="2938">
          <cell r="D2938">
            <v>1000</v>
          </cell>
        </row>
        <row r="2939">
          <cell r="D2939">
            <v>1500</v>
          </cell>
        </row>
        <row r="2940">
          <cell r="D2940">
            <v>4000</v>
          </cell>
        </row>
        <row r="2941">
          <cell r="D2941">
            <v>8000</v>
          </cell>
        </row>
        <row r="2942">
          <cell r="D2942">
            <v>2500</v>
          </cell>
        </row>
        <row r="2943">
          <cell r="D2943">
            <v>25000</v>
          </cell>
        </row>
        <row r="2944">
          <cell r="D2944">
            <v>200000</v>
          </cell>
        </row>
        <row r="2945">
          <cell r="D2945">
            <v>3000</v>
          </cell>
        </row>
        <row r="2946">
          <cell r="D2946">
            <v>10000</v>
          </cell>
        </row>
        <row r="2947">
          <cell r="D2947">
            <v>50000</v>
          </cell>
        </row>
        <row r="2948">
          <cell r="D2948">
            <v>2000</v>
          </cell>
        </row>
        <row r="2949">
          <cell r="D2949">
            <v>25000</v>
          </cell>
        </row>
        <row r="2950">
          <cell r="D2950">
            <v>500000</v>
          </cell>
        </row>
        <row r="2951">
          <cell r="D2951">
            <v>1000</v>
          </cell>
        </row>
        <row r="2952">
          <cell r="D2952">
            <v>5000000</v>
          </cell>
        </row>
        <row r="2953">
          <cell r="D2953">
            <v>50000</v>
          </cell>
        </row>
        <row r="2954">
          <cell r="D2954">
            <v>20000</v>
          </cell>
        </row>
        <row r="2955">
          <cell r="D2955">
            <v>400000</v>
          </cell>
        </row>
        <row r="2956">
          <cell r="D2956">
            <v>15000</v>
          </cell>
        </row>
        <row r="2957">
          <cell r="D2957">
            <v>1200</v>
          </cell>
        </row>
        <row r="2958">
          <cell r="D2958">
            <v>7900</v>
          </cell>
        </row>
        <row r="2959">
          <cell r="D2959">
            <v>15000</v>
          </cell>
        </row>
        <row r="2960">
          <cell r="D2960">
            <v>80000</v>
          </cell>
        </row>
        <row r="2961">
          <cell r="D2961">
            <v>10000</v>
          </cell>
        </row>
        <row r="2962">
          <cell r="D2962">
            <v>30000000</v>
          </cell>
        </row>
        <row r="2963">
          <cell r="D2963">
            <v>5000</v>
          </cell>
        </row>
        <row r="2964">
          <cell r="D2964">
            <v>1000</v>
          </cell>
        </row>
        <row r="2965">
          <cell r="D2965">
            <v>10000</v>
          </cell>
        </row>
        <row r="2966">
          <cell r="D2966">
            <v>5000</v>
          </cell>
        </row>
        <row r="2967">
          <cell r="D2967">
            <v>1500</v>
          </cell>
        </row>
        <row r="2968">
          <cell r="D2968">
            <v>10000</v>
          </cell>
        </row>
        <row r="2969">
          <cell r="D2969">
            <v>5000</v>
          </cell>
        </row>
        <row r="2970">
          <cell r="D2970">
            <v>3500</v>
          </cell>
        </row>
        <row r="2971">
          <cell r="D2971">
            <v>1000</v>
          </cell>
        </row>
        <row r="2972">
          <cell r="D2972">
            <v>6000</v>
          </cell>
        </row>
        <row r="2973">
          <cell r="D2973">
            <v>3200</v>
          </cell>
        </row>
        <row r="2974">
          <cell r="D2974">
            <v>2000</v>
          </cell>
        </row>
        <row r="2975">
          <cell r="D2975">
            <v>5000</v>
          </cell>
        </row>
        <row r="2976">
          <cell r="D2976">
            <v>5000</v>
          </cell>
        </row>
        <row r="2977">
          <cell r="D2977">
            <v>8000</v>
          </cell>
        </row>
        <row r="2978">
          <cell r="D2978">
            <v>70</v>
          </cell>
        </row>
        <row r="2979">
          <cell r="D2979">
            <v>3000</v>
          </cell>
        </row>
        <row r="2980">
          <cell r="D2980">
            <v>750</v>
          </cell>
        </row>
        <row r="2981">
          <cell r="D2981">
            <v>5000</v>
          </cell>
        </row>
        <row r="2982">
          <cell r="D2982">
            <v>3000</v>
          </cell>
        </row>
        <row r="2983">
          <cell r="D2983">
            <v>4000</v>
          </cell>
        </row>
        <row r="2984">
          <cell r="D2984">
            <v>5000</v>
          </cell>
        </row>
        <row r="2985">
          <cell r="D2985">
            <v>116000</v>
          </cell>
        </row>
        <row r="2986">
          <cell r="D2986">
            <v>25000</v>
          </cell>
        </row>
        <row r="2987">
          <cell r="D2987">
            <v>10000</v>
          </cell>
        </row>
        <row r="2988">
          <cell r="D2988">
            <v>2400</v>
          </cell>
        </row>
        <row r="2989">
          <cell r="D2989">
            <v>25000</v>
          </cell>
        </row>
        <row r="2990">
          <cell r="D2990">
            <v>1000</v>
          </cell>
        </row>
        <row r="2991">
          <cell r="D2991">
            <v>20000</v>
          </cell>
        </row>
        <row r="2992">
          <cell r="D2992">
            <v>10000</v>
          </cell>
        </row>
        <row r="2993">
          <cell r="D2993">
            <v>8500</v>
          </cell>
        </row>
        <row r="2994">
          <cell r="D2994">
            <v>3000</v>
          </cell>
        </row>
        <row r="2995">
          <cell r="D2995">
            <v>1000</v>
          </cell>
        </row>
        <row r="2996">
          <cell r="D2996">
            <v>300</v>
          </cell>
        </row>
        <row r="2997">
          <cell r="D2997">
            <v>15000</v>
          </cell>
        </row>
        <row r="2998">
          <cell r="D2998">
            <v>35000</v>
          </cell>
        </row>
        <row r="2999">
          <cell r="D2999">
            <v>10000</v>
          </cell>
        </row>
        <row r="3000">
          <cell r="D3000">
            <v>50000</v>
          </cell>
        </row>
        <row r="3001">
          <cell r="D3001">
            <v>1350</v>
          </cell>
        </row>
        <row r="3002">
          <cell r="D3002">
            <v>500</v>
          </cell>
        </row>
        <row r="3003">
          <cell r="D3003">
            <v>7214</v>
          </cell>
        </row>
        <row r="3004">
          <cell r="D3004">
            <v>7000</v>
          </cell>
        </row>
        <row r="3005">
          <cell r="D3005">
            <v>3000</v>
          </cell>
        </row>
        <row r="3006">
          <cell r="D3006">
            <v>40000</v>
          </cell>
        </row>
        <row r="3007">
          <cell r="D3007">
            <v>10600</v>
          </cell>
        </row>
        <row r="3008">
          <cell r="D3008">
            <v>8000</v>
          </cell>
        </row>
        <row r="3009">
          <cell r="D3009">
            <v>600</v>
          </cell>
        </row>
        <row r="3010">
          <cell r="D3010">
            <v>3000</v>
          </cell>
        </row>
        <row r="3011">
          <cell r="D3011">
            <v>25000</v>
          </cell>
        </row>
        <row r="3012">
          <cell r="D3012">
            <v>1500</v>
          </cell>
        </row>
        <row r="3013">
          <cell r="D3013">
            <v>300</v>
          </cell>
        </row>
        <row r="3014">
          <cell r="D3014">
            <v>4000</v>
          </cell>
        </row>
        <row r="3015">
          <cell r="D3015">
            <v>10000</v>
          </cell>
        </row>
        <row r="3016">
          <cell r="D3016">
            <v>25000</v>
          </cell>
        </row>
        <row r="3017">
          <cell r="D3017">
            <v>3400</v>
          </cell>
        </row>
        <row r="3018">
          <cell r="D3018">
            <v>8500</v>
          </cell>
        </row>
        <row r="3019">
          <cell r="D3019">
            <v>22000</v>
          </cell>
        </row>
        <row r="3020">
          <cell r="D3020">
            <v>4200</v>
          </cell>
        </row>
        <row r="3021">
          <cell r="D3021">
            <v>15000</v>
          </cell>
        </row>
        <row r="3022">
          <cell r="D3022">
            <v>7000</v>
          </cell>
        </row>
        <row r="3023">
          <cell r="D3023">
            <v>4500</v>
          </cell>
        </row>
        <row r="3024">
          <cell r="D3024">
            <v>10000</v>
          </cell>
        </row>
        <row r="3025">
          <cell r="D3025">
            <v>700</v>
          </cell>
        </row>
        <row r="3026">
          <cell r="D3026">
            <v>5000</v>
          </cell>
        </row>
        <row r="3027">
          <cell r="D3027">
            <v>2500</v>
          </cell>
        </row>
        <row r="3028">
          <cell r="D3028">
            <v>900</v>
          </cell>
        </row>
        <row r="3029">
          <cell r="D3029">
            <v>40000</v>
          </cell>
        </row>
        <row r="3030">
          <cell r="D3030">
            <v>5000</v>
          </cell>
        </row>
        <row r="3031">
          <cell r="D3031">
            <v>30000</v>
          </cell>
        </row>
        <row r="3032">
          <cell r="D3032">
            <v>1750</v>
          </cell>
        </row>
        <row r="3033">
          <cell r="D3033">
            <v>1500</v>
          </cell>
        </row>
        <row r="3034">
          <cell r="D3034">
            <v>1000</v>
          </cell>
        </row>
        <row r="3035">
          <cell r="D3035">
            <v>3000</v>
          </cell>
        </row>
        <row r="3036">
          <cell r="D3036">
            <v>100000</v>
          </cell>
        </row>
        <row r="3037">
          <cell r="D3037">
            <v>25000</v>
          </cell>
        </row>
        <row r="3038">
          <cell r="D3038">
            <v>25000</v>
          </cell>
        </row>
        <row r="3039">
          <cell r="D3039">
            <v>500</v>
          </cell>
        </row>
        <row r="3040">
          <cell r="D3040">
            <v>1000</v>
          </cell>
        </row>
        <row r="3041">
          <cell r="D3041">
            <v>20000</v>
          </cell>
        </row>
        <row r="3042">
          <cell r="D3042">
            <v>3000</v>
          </cell>
        </row>
        <row r="3043">
          <cell r="D3043">
            <v>8300</v>
          </cell>
        </row>
        <row r="3044">
          <cell r="D3044">
            <v>1500</v>
          </cell>
        </row>
        <row r="3045">
          <cell r="D3045">
            <v>15000</v>
          </cell>
        </row>
        <row r="3046">
          <cell r="D3046">
            <v>12000</v>
          </cell>
        </row>
        <row r="3047">
          <cell r="D3047">
            <v>4000</v>
          </cell>
        </row>
        <row r="3048">
          <cell r="D3048">
            <v>7900</v>
          </cell>
        </row>
        <row r="3049">
          <cell r="D3049">
            <v>500</v>
          </cell>
        </row>
        <row r="3050">
          <cell r="D3050">
            <v>5000</v>
          </cell>
        </row>
        <row r="3051">
          <cell r="D3051">
            <v>3750</v>
          </cell>
        </row>
        <row r="3052">
          <cell r="D3052">
            <v>600</v>
          </cell>
        </row>
        <row r="3053">
          <cell r="D3053">
            <v>3500</v>
          </cell>
        </row>
        <row r="3054">
          <cell r="D3054">
            <v>50000</v>
          </cell>
        </row>
        <row r="3055">
          <cell r="D3055">
            <v>10000</v>
          </cell>
        </row>
        <row r="3056">
          <cell r="D3056">
            <v>300</v>
          </cell>
        </row>
        <row r="3057">
          <cell r="D3057">
            <v>20000</v>
          </cell>
        </row>
        <row r="3058">
          <cell r="D3058">
            <v>25000</v>
          </cell>
        </row>
        <row r="3059">
          <cell r="D3059">
            <v>50000</v>
          </cell>
        </row>
        <row r="3060">
          <cell r="D3060">
            <v>18000</v>
          </cell>
        </row>
        <row r="3061">
          <cell r="D3061">
            <v>15000</v>
          </cell>
        </row>
        <row r="3062">
          <cell r="D3062">
            <v>220000</v>
          </cell>
        </row>
        <row r="3063">
          <cell r="D3063">
            <v>1000000</v>
          </cell>
        </row>
        <row r="3064">
          <cell r="D3064">
            <v>10000</v>
          </cell>
        </row>
        <row r="3065">
          <cell r="D3065">
            <v>3000</v>
          </cell>
        </row>
        <row r="3066">
          <cell r="D3066">
            <v>75000</v>
          </cell>
        </row>
        <row r="3067">
          <cell r="D3067">
            <v>25000</v>
          </cell>
        </row>
        <row r="3068">
          <cell r="D3068">
            <v>350000</v>
          </cell>
        </row>
        <row r="3069">
          <cell r="D3069">
            <v>8000</v>
          </cell>
        </row>
        <row r="3070">
          <cell r="D3070">
            <v>250000</v>
          </cell>
        </row>
        <row r="3071">
          <cell r="D3071">
            <v>1000</v>
          </cell>
        </row>
        <row r="3072">
          <cell r="D3072">
            <v>10000</v>
          </cell>
        </row>
        <row r="3073">
          <cell r="D3073">
            <v>12000</v>
          </cell>
        </row>
        <row r="3074">
          <cell r="D3074">
            <v>12000</v>
          </cell>
        </row>
        <row r="3075">
          <cell r="D3075">
            <v>2800000</v>
          </cell>
        </row>
        <row r="3076">
          <cell r="D3076">
            <v>25000</v>
          </cell>
        </row>
        <row r="3077">
          <cell r="D3077">
            <v>15000</v>
          </cell>
        </row>
        <row r="3078">
          <cell r="D3078">
            <v>10000</v>
          </cell>
        </row>
        <row r="3079">
          <cell r="D3079">
            <v>22000</v>
          </cell>
        </row>
        <row r="3080">
          <cell r="D3080">
            <v>60000</v>
          </cell>
        </row>
        <row r="3081">
          <cell r="D3081">
            <v>1333666</v>
          </cell>
        </row>
        <row r="3082">
          <cell r="D3082">
            <v>2000000</v>
          </cell>
        </row>
        <row r="3083">
          <cell r="D3083">
            <v>1000000</v>
          </cell>
        </row>
        <row r="3084">
          <cell r="D3084">
            <v>9000</v>
          </cell>
        </row>
        <row r="3085">
          <cell r="D3085">
            <v>20000</v>
          </cell>
        </row>
        <row r="3086">
          <cell r="D3086">
            <v>4059</v>
          </cell>
        </row>
        <row r="3087">
          <cell r="D3087">
            <v>25000</v>
          </cell>
        </row>
        <row r="3088">
          <cell r="D3088">
            <v>20000</v>
          </cell>
        </row>
        <row r="3089">
          <cell r="D3089">
            <v>20000</v>
          </cell>
        </row>
        <row r="3090">
          <cell r="D3090">
            <v>65000</v>
          </cell>
        </row>
        <row r="3091">
          <cell r="D3091">
            <v>25000</v>
          </cell>
        </row>
        <row r="3092">
          <cell r="D3092">
            <v>225000</v>
          </cell>
        </row>
        <row r="3093">
          <cell r="D3093">
            <v>5000</v>
          </cell>
        </row>
        <row r="3094">
          <cell r="D3094">
            <v>100000</v>
          </cell>
        </row>
        <row r="3095">
          <cell r="D3095">
            <v>4000</v>
          </cell>
        </row>
        <row r="3096">
          <cell r="D3096">
            <v>100000</v>
          </cell>
        </row>
        <row r="3097">
          <cell r="D3097">
            <v>14920</v>
          </cell>
        </row>
        <row r="3098">
          <cell r="D3098">
            <v>20000</v>
          </cell>
        </row>
        <row r="3099">
          <cell r="D3099">
            <v>10000</v>
          </cell>
        </row>
        <row r="3100">
          <cell r="D3100">
            <v>48725</v>
          </cell>
        </row>
        <row r="3101">
          <cell r="D3101">
            <v>2000</v>
          </cell>
        </row>
        <row r="3102">
          <cell r="D3102">
            <v>12000</v>
          </cell>
        </row>
        <row r="3103">
          <cell r="D3103">
            <v>2500</v>
          </cell>
        </row>
        <row r="3104">
          <cell r="D3104">
            <v>16000</v>
          </cell>
        </row>
        <row r="3105">
          <cell r="D3105">
            <v>4100</v>
          </cell>
        </row>
        <row r="3106">
          <cell r="D3106">
            <v>4000</v>
          </cell>
        </row>
        <row r="3107">
          <cell r="D3107">
            <v>5845</v>
          </cell>
        </row>
        <row r="3108">
          <cell r="D3108">
            <v>1000</v>
          </cell>
        </row>
        <row r="3109">
          <cell r="D3109">
            <v>40000</v>
          </cell>
        </row>
        <row r="3110">
          <cell r="D3110">
            <v>50000</v>
          </cell>
        </row>
        <row r="3111">
          <cell r="D3111">
            <v>26500</v>
          </cell>
        </row>
        <row r="3112">
          <cell r="D3112">
            <v>25000</v>
          </cell>
        </row>
        <row r="3113">
          <cell r="D3113">
            <v>20000</v>
          </cell>
        </row>
        <row r="3114">
          <cell r="D3114">
            <v>11000</v>
          </cell>
        </row>
        <row r="3115">
          <cell r="D3115">
            <v>109225</v>
          </cell>
        </row>
        <row r="3116">
          <cell r="D3116">
            <v>75000</v>
          </cell>
        </row>
        <row r="3117">
          <cell r="D3117">
            <v>10000</v>
          </cell>
        </row>
        <row r="3118">
          <cell r="D3118">
            <v>750</v>
          </cell>
        </row>
        <row r="3119">
          <cell r="D3119">
            <v>1000</v>
          </cell>
        </row>
        <row r="3120">
          <cell r="D3120">
            <v>500000</v>
          </cell>
        </row>
        <row r="3121">
          <cell r="D3121">
            <v>10000</v>
          </cell>
        </row>
        <row r="3122">
          <cell r="D3122">
            <v>1300000</v>
          </cell>
        </row>
        <row r="3123">
          <cell r="D3123">
            <v>1500</v>
          </cell>
        </row>
        <row r="3124">
          <cell r="D3124">
            <v>199</v>
          </cell>
        </row>
        <row r="3125">
          <cell r="D3125">
            <v>125000</v>
          </cell>
        </row>
        <row r="3126">
          <cell r="D3126">
            <v>800000</v>
          </cell>
        </row>
        <row r="3127">
          <cell r="D3127">
            <v>1500000</v>
          </cell>
        </row>
        <row r="3128">
          <cell r="D3128">
            <v>25000</v>
          </cell>
        </row>
        <row r="3129">
          <cell r="D3129">
            <v>100000</v>
          </cell>
        </row>
        <row r="3130">
          <cell r="D3130">
            <v>15000</v>
          </cell>
        </row>
        <row r="3131">
          <cell r="D3131">
            <v>1250</v>
          </cell>
        </row>
        <row r="3132">
          <cell r="D3132">
            <v>10000</v>
          </cell>
        </row>
        <row r="3133">
          <cell r="D3133">
            <v>4100</v>
          </cell>
        </row>
        <row r="3134">
          <cell r="D3134">
            <v>30000</v>
          </cell>
        </row>
        <row r="3135">
          <cell r="D3135">
            <v>500</v>
          </cell>
        </row>
        <row r="3136">
          <cell r="D3136">
            <v>1000</v>
          </cell>
        </row>
        <row r="3137">
          <cell r="D3137">
            <v>777</v>
          </cell>
        </row>
        <row r="3138">
          <cell r="D3138">
            <v>500</v>
          </cell>
        </row>
        <row r="3139">
          <cell r="D3139">
            <v>1500</v>
          </cell>
        </row>
        <row r="3140">
          <cell r="D3140">
            <v>200</v>
          </cell>
        </row>
        <row r="3141">
          <cell r="D3141">
            <v>50000</v>
          </cell>
        </row>
        <row r="3142">
          <cell r="D3142">
            <v>10000</v>
          </cell>
        </row>
        <row r="3143">
          <cell r="D3143">
            <v>500</v>
          </cell>
        </row>
        <row r="3144">
          <cell r="D3144">
            <v>2750</v>
          </cell>
        </row>
        <row r="3145">
          <cell r="D3145">
            <v>700</v>
          </cell>
        </row>
        <row r="3146">
          <cell r="D3146">
            <v>10000</v>
          </cell>
        </row>
        <row r="3147">
          <cell r="D3147">
            <v>25000</v>
          </cell>
        </row>
        <row r="3148">
          <cell r="D3148">
            <v>50000</v>
          </cell>
        </row>
        <row r="3149">
          <cell r="D3149">
            <v>20000</v>
          </cell>
        </row>
        <row r="3150">
          <cell r="D3150">
            <v>1800</v>
          </cell>
        </row>
        <row r="3151">
          <cell r="D3151">
            <v>1250</v>
          </cell>
        </row>
        <row r="3152">
          <cell r="D3152">
            <v>3500</v>
          </cell>
        </row>
        <row r="3153">
          <cell r="D3153">
            <v>3500</v>
          </cell>
        </row>
        <row r="3154">
          <cell r="D3154">
            <v>2200</v>
          </cell>
        </row>
        <row r="3155">
          <cell r="D3155">
            <v>3000</v>
          </cell>
        </row>
        <row r="3156">
          <cell r="D3156">
            <v>7000</v>
          </cell>
        </row>
        <row r="3157">
          <cell r="D3157">
            <v>5000</v>
          </cell>
        </row>
        <row r="3158">
          <cell r="D3158">
            <v>5500</v>
          </cell>
        </row>
        <row r="3159">
          <cell r="D3159">
            <v>4000</v>
          </cell>
        </row>
        <row r="3160">
          <cell r="D3160">
            <v>5000</v>
          </cell>
        </row>
        <row r="3161">
          <cell r="D3161">
            <v>1500</v>
          </cell>
        </row>
        <row r="3162">
          <cell r="D3162">
            <v>4500</v>
          </cell>
        </row>
        <row r="3163">
          <cell r="D3163">
            <v>2000</v>
          </cell>
        </row>
        <row r="3164">
          <cell r="D3164">
            <v>4000</v>
          </cell>
        </row>
        <row r="3165">
          <cell r="D3165">
            <v>13000</v>
          </cell>
        </row>
        <row r="3166">
          <cell r="D3166">
            <v>2500</v>
          </cell>
        </row>
        <row r="3167">
          <cell r="D3167">
            <v>750</v>
          </cell>
        </row>
        <row r="3168">
          <cell r="D3168">
            <v>35000</v>
          </cell>
        </row>
        <row r="3169">
          <cell r="D3169">
            <v>3000</v>
          </cell>
        </row>
        <row r="3170">
          <cell r="D3170">
            <v>2500</v>
          </cell>
        </row>
        <row r="3171">
          <cell r="D3171">
            <v>8000</v>
          </cell>
        </row>
        <row r="3172">
          <cell r="D3172">
            <v>2000</v>
          </cell>
        </row>
        <row r="3173">
          <cell r="D3173">
            <v>7000</v>
          </cell>
        </row>
        <row r="3174">
          <cell r="D3174">
            <v>2000</v>
          </cell>
        </row>
        <row r="3175">
          <cell r="D3175">
            <v>10000</v>
          </cell>
        </row>
        <row r="3176">
          <cell r="D3176">
            <v>3000</v>
          </cell>
        </row>
        <row r="3177">
          <cell r="D3177">
            <v>5000</v>
          </cell>
        </row>
        <row r="3178">
          <cell r="D3178">
            <v>1900</v>
          </cell>
        </row>
        <row r="3179">
          <cell r="D3179">
            <v>2500</v>
          </cell>
        </row>
        <row r="3180">
          <cell r="D3180">
            <v>1500</v>
          </cell>
        </row>
        <row r="3181">
          <cell r="D3181">
            <v>4200</v>
          </cell>
        </row>
        <row r="3182">
          <cell r="D3182">
            <v>1200</v>
          </cell>
        </row>
        <row r="3183">
          <cell r="D3183">
            <v>500</v>
          </cell>
        </row>
        <row r="3184">
          <cell r="D3184">
            <v>7000</v>
          </cell>
        </row>
        <row r="3185">
          <cell r="D3185">
            <v>2500</v>
          </cell>
        </row>
        <row r="3186">
          <cell r="D3186">
            <v>4300</v>
          </cell>
        </row>
        <row r="3187">
          <cell r="D3187">
            <v>1000</v>
          </cell>
        </row>
        <row r="3188">
          <cell r="D3188">
            <v>3200</v>
          </cell>
        </row>
        <row r="3189">
          <cell r="D3189">
            <v>15000</v>
          </cell>
        </row>
        <row r="3190">
          <cell r="D3190">
            <v>200</v>
          </cell>
        </row>
        <row r="3191">
          <cell r="D3191">
            <v>55000</v>
          </cell>
        </row>
        <row r="3192">
          <cell r="D3192">
            <v>4000</v>
          </cell>
        </row>
        <row r="3193">
          <cell r="D3193">
            <v>3750</v>
          </cell>
        </row>
        <row r="3194">
          <cell r="D3194">
            <v>10000</v>
          </cell>
        </row>
        <row r="3195">
          <cell r="D3195">
            <v>5000</v>
          </cell>
        </row>
        <row r="3196">
          <cell r="D3196">
            <v>11000</v>
          </cell>
        </row>
        <row r="3197">
          <cell r="D3197">
            <v>3500</v>
          </cell>
        </row>
        <row r="3198">
          <cell r="D3198">
            <v>3000000</v>
          </cell>
        </row>
        <row r="3199">
          <cell r="D3199">
            <v>10000</v>
          </cell>
        </row>
        <row r="3200">
          <cell r="D3200">
            <v>30000</v>
          </cell>
        </row>
        <row r="3201">
          <cell r="D3201">
            <v>5000</v>
          </cell>
        </row>
        <row r="3202">
          <cell r="D3202">
            <v>50000</v>
          </cell>
        </row>
        <row r="3203">
          <cell r="D3203">
            <v>2000</v>
          </cell>
        </row>
        <row r="3204">
          <cell r="D3204">
            <v>5000</v>
          </cell>
        </row>
        <row r="3205">
          <cell r="D3205">
            <v>1000</v>
          </cell>
        </row>
        <row r="3206">
          <cell r="D3206">
            <v>500</v>
          </cell>
        </row>
        <row r="3207">
          <cell r="D3207">
            <v>8000</v>
          </cell>
        </row>
        <row r="3208">
          <cell r="D3208">
            <v>5000</v>
          </cell>
        </row>
        <row r="3209">
          <cell r="D3209">
            <v>5500</v>
          </cell>
        </row>
        <row r="3210">
          <cell r="D3210">
            <v>5000</v>
          </cell>
        </row>
        <row r="3211">
          <cell r="D3211">
            <v>9500</v>
          </cell>
        </row>
        <row r="3212">
          <cell r="D3212">
            <v>3000</v>
          </cell>
        </row>
        <row r="3213">
          <cell r="D3213">
            <v>23000</v>
          </cell>
        </row>
        <row r="3214">
          <cell r="D3214">
            <v>4000</v>
          </cell>
        </row>
        <row r="3215">
          <cell r="D3215">
            <v>6000</v>
          </cell>
        </row>
        <row r="3216">
          <cell r="D3216">
            <v>12000</v>
          </cell>
        </row>
        <row r="3217">
          <cell r="D3217">
            <v>35000</v>
          </cell>
        </row>
        <row r="3218">
          <cell r="D3218">
            <v>2000</v>
          </cell>
        </row>
        <row r="3219">
          <cell r="D3219">
            <v>4500</v>
          </cell>
        </row>
        <row r="3220">
          <cell r="D3220">
            <v>12000</v>
          </cell>
        </row>
        <row r="3221">
          <cell r="D3221">
            <v>20000</v>
          </cell>
        </row>
        <row r="3222">
          <cell r="D3222">
            <v>15000</v>
          </cell>
        </row>
        <row r="3223">
          <cell r="D3223">
            <v>4000</v>
          </cell>
        </row>
        <row r="3224">
          <cell r="D3224">
            <v>2500</v>
          </cell>
        </row>
        <row r="3225">
          <cell r="D3225">
            <v>3100</v>
          </cell>
        </row>
        <row r="3226">
          <cell r="D3226">
            <v>30000</v>
          </cell>
        </row>
        <row r="3227">
          <cell r="D3227">
            <v>2000</v>
          </cell>
        </row>
        <row r="3228">
          <cell r="D3228">
            <v>1200</v>
          </cell>
        </row>
        <row r="3229">
          <cell r="D3229">
            <v>1200</v>
          </cell>
        </row>
        <row r="3230">
          <cell r="D3230">
            <v>7000</v>
          </cell>
        </row>
        <row r="3231">
          <cell r="D3231">
            <v>20000</v>
          </cell>
        </row>
        <row r="3232">
          <cell r="D3232">
            <v>2600</v>
          </cell>
        </row>
        <row r="3233">
          <cell r="D3233">
            <v>1000</v>
          </cell>
        </row>
        <row r="3234">
          <cell r="D3234">
            <v>1000</v>
          </cell>
        </row>
        <row r="3235">
          <cell r="D3235">
            <v>5000</v>
          </cell>
        </row>
        <row r="3236">
          <cell r="D3236">
            <v>4000</v>
          </cell>
        </row>
        <row r="3237">
          <cell r="D3237">
            <v>15000</v>
          </cell>
        </row>
        <row r="3238">
          <cell r="D3238">
            <v>20000</v>
          </cell>
        </row>
        <row r="3239">
          <cell r="D3239">
            <v>35000</v>
          </cell>
        </row>
        <row r="3240">
          <cell r="D3240">
            <v>2800</v>
          </cell>
        </row>
        <row r="3241">
          <cell r="D3241">
            <v>5862</v>
          </cell>
        </row>
        <row r="3242">
          <cell r="D3242">
            <v>3000</v>
          </cell>
        </row>
        <row r="3243">
          <cell r="D3243">
            <v>8500</v>
          </cell>
        </row>
        <row r="3244">
          <cell r="D3244">
            <v>10000</v>
          </cell>
        </row>
        <row r="3245">
          <cell r="D3245">
            <v>8000</v>
          </cell>
        </row>
        <row r="3246">
          <cell r="D3246">
            <v>1600</v>
          </cell>
        </row>
        <row r="3247">
          <cell r="D3247">
            <v>21000</v>
          </cell>
        </row>
        <row r="3248">
          <cell r="D3248">
            <v>10000</v>
          </cell>
        </row>
        <row r="3249">
          <cell r="D3249">
            <v>2500</v>
          </cell>
        </row>
        <row r="3250">
          <cell r="D3250">
            <v>12000</v>
          </cell>
        </row>
        <row r="3251">
          <cell r="D3251">
            <v>5500</v>
          </cell>
        </row>
        <row r="3252">
          <cell r="D3252">
            <v>25000</v>
          </cell>
        </row>
        <row r="3253">
          <cell r="D3253">
            <v>1500</v>
          </cell>
        </row>
        <row r="3254">
          <cell r="D3254">
            <v>2250</v>
          </cell>
        </row>
        <row r="3255">
          <cell r="D3255">
            <v>20000</v>
          </cell>
        </row>
        <row r="3256">
          <cell r="D3256">
            <v>13000</v>
          </cell>
        </row>
        <row r="3257">
          <cell r="D3257">
            <v>300</v>
          </cell>
        </row>
        <row r="3258">
          <cell r="D3258">
            <v>10000</v>
          </cell>
        </row>
        <row r="3259">
          <cell r="D3259">
            <v>2000</v>
          </cell>
        </row>
        <row r="3260">
          <cell r="D3260">
            <v>7000</v>
          </cell>
        </row>
        <row r="3261">
          <cell r="D3261">
            <v>23000</v>
          </cell>
        </row>
        <row r="3262">
          <cell r="D3262">
            <v>5000</v>
          </cell>
        </row>
        <row r="3263">
          <cell r="D3263">
            <v>3300</v>
          </cell>
        </row>
        <row r="3264">
          <cell r="D3264">
            <v>12200</v>
          </cell>
        </row>
        <row r="3265">
          <cell r="D3265">
            <v>2500</v>
          </cell>
        </row>
        <row r="3266">
          <cell r="D3266">
            <v>2500</v>
          </cell>
        </row>
        <row r="3267">
          <cell r="D3267">
            <v>2700</v>
          </cell>
        </row>
        <row r="3268">
          <cell r="D3268">
            <v>6000</v>
          </cell>
        </row>
        <row r="3269">
          <cell r="D3269">
            <v>15000</v>
          </cell>
        </row>
        <row r="3270">
          <cell r="D3270">
            <v>2000</v>
          </cell>
        </row>
        <row r="3271">
          <cell r="D3271">
            <v>8000</v>
          </cell>
        </row>
        <row r="3272">
          <cell r="D3272">
            <v>1800</v>
          </cell>
        </row>
        <row r="3273">
          <cell r="D3273">
            <v>1500</v>
          </cell>
        </row>
        <row r="3274">
          <cell r="D3274">
            <v>10000</v>
          </cell>
        </row>
        <row r="3275">
          <cell r="D3275">
            <v>4000</v>
          </cell>
        </row>
        <row r="3276">
          <cell r="D3276">
            <v>15500</v>
          </cell>
        </row>
        <row r="3277">
          <cell r="D3277">
            <v>1800</v>
          </cell>
        </row>
        <row r="3278">
          <cell r="D3278">
            <v>4500</v>
          </cell>
        </row>
        <row r="3279">
          <cell r="D3279">
            <v>5000</v>
          </cell>
        </row>
        <row r="3280">
          <cell r="D3280">
            <v>2500</v>
          </cell>
        </row>
        <row r="3281">
          <cell r="D3281">
            <v>5800</v>
          </cell>
        </row>
        <row r="3282">
          <cell r="D3282">
            <v>2000</v>
          </cell>
        </row>
        <row r="3283">
          <cell r="D3283">
            <v>5000</v>
          </cell>
        </row>
        <row r="3284">
          <cell r="D3284">
            <v>31000</v>
          </cell>
        </row>
        <row r="3285">
          <cell r="D3285">
            <v>800</v>
          </cell>
        </row>
        <row r="3286">
          <cell r="D3286">
            <v>3000</v>
          </cell>
        </row>
        <row r="3287">
          <cell r="D3287">
            <v>4999</v>
          </cell>
        </row>
        <row r="3288">
          <cell r="D3288">
            <v>15000</v>
          </cell>
        </row>
        <row r="3289">
          <cell r="D3289">
            <v>2500</v>
          </cell>
        </row>
        <row r="3290">
          <cell r="D3290">
            <v>10000</v>
          </cell>
        </row>
        <row r="3291">
          <cell r="D3291">
            <v>500</v>
          </cell>
        </row>
        <row r="3292">
          <cell r="D3292">
            <v>2000</v>
          </cell>
        </row>
        <row r="3293">
          <cell r="D3293">
            <v>500</v>
          </cell>
        </row>
        <row r="3294">
          <cell r="D3294">
            <v>101</v>
          </cell>
        </row>
        <row r="3295">
          <cell r="D3295">
            <v>4500</v>
          </cell>
        </row>
        <row r="3296">
          <cell r="D3296">
            <v>600</v>
          </cell>
        </row>
        <row r="3297">
          <cell r="D3297">
            <v>700</v>
          </cell>
        </row>
        <row r="3298">
          <cell r="D3298">
            <v>1500</v>
          </cell>
        </row>
        <row r="3299">
          <cell r="D3299">
            <v>5500</v>
          </cell>
        </row>
        <row r="3300">
          <cell r="D3300">
            <v>10000</v>
          </cell>
        </row>
        <row r="3301">
          <cell r="D3301">
            <v>3000</v>
          </cell>
        </row>
        <row r="3302">
          <cell r="D3302">
            <v>3000</v>
          </cell>
        </row>
        <row r="3303">
          <cell r="D3303">
            <v>3000</v>
          </cell>
        </row>
        <row r="3304">
          <cell r="D3304">
            <v>8400</v>
          </cell>
        </row>
        <row r="3305">
          <cell r="D3305">
            <v>1800</v>
          </cell>
        </row>
        <row r="3306">
          <cell r="D3306">
            <v>15000</v>
          </cell>
        </row>
        <row r="3307">
          <cell r="D3307">
            <v>4000</v>
          </cell>
        </row>
        <row r="3308">
          <cell r="D3308">
            <v>1500</v>
          </cell>
        </row>
        <row r="3309">
          <cell r="D3309">
            <v>1000</v>
          </cell>
        </row>
        <row r="3310">
          <cell r="D3310">
            <v>3500</v>
          </cell>
        </row>
        <row r="3311">
          <cell r="D3311">
            <v>350</v>
          </cell>
        </row>
        <row r="3312">
          <cell r="D3312">
            <v>6500</v>
          </cell>
        </row>
        <row r="3313">
          <cell r="D3313">
            <v>2500</v>
          </cell>
        </row>
        <row r="3314">
          <cell r="D3314">
            <v>2500</v>
          </cell>
        </row>
        <row r="3315">
          <cell r="D3315">
            <v>2000</v>
          </cell>
        </row>
        <row r="3316">
          <cell r="D3316">
            <v>800</v>
          </cell>
        </row>
        <row r="3317">
          <cell r="D3317">
            <v>4000</v>
          </cell>
        </row>
        <row r="3318">
          <cell r="D3318">
            <v>11737</v>
          </cell>
        </row>
        <row r="3319">
          <cell r="D3319">
            <v>1050</v>
          </cell>
        </row>
        <row r="3320">
          <cell r="D3320">
            <v>2000</v>
          </cell>
        </row>
        <row r="3321">
          <cell r="D3321">
            <v>500</v>
          </cell>
        </row>
        <row r="3322">
          <cell r="D3322">
            <v>2500</v>
          </cell>
        </row>
        <row r="3323">
          <cell r="D3323">
            <v>500</v>
          </cell>
        </row>
        <row r="3324">
          <cell r="D3324">
            <v>3300</v>
          </cell>
        </row>
        <row r="3325">
          <cell r="D3325">
            <v>1000</v>
          </cell>
        </row>
        <row r="3326">
          <cell r="D3326">
            <v>1500</v>
          </cell>
        </row>
        <row r="3327">
          <cell r="D3327">
            <v>400</v>
          </cell>
        </row>
        <row r="3328">
          <cell r="D3328">
            <v>8000</v>
          </cell>
        </row>
        <row r="3329">
          <cell r="D3329">
            <v>800</v>
          </cell>
        </row>
        <row r="3330">
          <cell r="D3330">
            <v>1800</v>
          </cell>
        </row>
        <row r="3331">
          <cell r="D3331">
            <v>1000</v>
          </cell>
        </row>
        <row r="3332">
          <cell r="D3332">
            <v>1500</v>
          </cell>
        </row>
        <row r="3333">
          <cell r="D3333">
            <v>5000</v>
          </cell>
        </row>
        <row r="3334">
          <cell r="D3334">
            <v>6000</v>
          </cell>
        </row>
        <row r="3335">
          <cell r="D3335">
            <v>3500</v>
          </cell>
        </row>
        <row r="3336">
          <cell r="D3336">
            <v>3871</v>
          </cell>
        </row>
        <row r="3337">
          <cell r="D3337">
            <v>5000</v>
          </cell>
        </row>
        <row r="3338">
          <cell r="D3338">
            <v>250</v>
          </cell>
        </row>
        <row r="3339">
          <cell r="D3339">
            <v>2500</v>
          </cell>
        </row>
        <row r="3340">
          <cell r="D3340">
            <v>15000</v>
          </cell>
        </row>
        <row r="3341">
          <cell r="D3341">
            <v>8000</v>
          </cell>
        </row>
        <row r="3342">
          <cell r="D3342">
            <v>3000</v>
          </cell>
        </row>
        <row r="3343">
          <cell r="D3343">
            <v>3350</v>
          </cell>
        </row>
        <row r="3344">
          <cell r="D3344">
            <v>6000</v>
          </cell>
        </row>
        <row r="3345">
          <cell r="D3345">
            <v>700</v>
          </cell>
        </row>
        <row r="3346">
          <cell r="D3346">
            <v>4500</v>
          </cell>
        </row>
        <row r="3347">
          <cell r="D3347">
            <v>500</v>
          </cell>
        </row>
        <row r="3348">
          <cell r="D3348">
            <v>1500</v>
          </cell>
        </row>
        <row r="3349">
          <cell r="D3349">
            <v>2000</v>
          </cell>
        </row>
        <row r="3350">
          <cell r="D3350">
            <v>5500</v>
          </cell>
        </row>
        <row r="3351">
          <cell r="D3351">
            <v>1000</v>
          </cell>
        </row>
        <row r="3352">
          <cell r="D3352">
            <v>3500</v>
          </cell>
        </row>
        <row r="3353">
          <cell r="D3353">
            <v>5000</v>
          </cell>
        </row>
        <row r="3354">
          <cell r="D3354">
            <v>5000</v>
          </cell>
        </row>
        <row r="3355">
          <cell r="D3355">
            <v>500</v>
          </cell>
        </row>
        <row r="3356">
          <cell r="D3356">
            <v>3000</v>
          </cell>
        </row>
        <row r="3357">
          <cell r="D3357">
            <v>1750</v>
          </cell>
        </row>
        <row r="3358">
          <cell r="D3358">
            <v>1500</v>
          </cell>
        </row>
        <row r="3359">
          <cell r="D3359">
            <v>2000</v>
          </cell>
        </row>
        <row r="3360">
          <cell r="D3360">
            <v>10000</v>
          </cell>
        </row>
        <row r="3361">
          <cell r="D3361">
            <v>4000</v>
          </cell>
        </row>
        <row r="3362">
          <cell r="D3362">
            <v>9000</v>
          </cell>
        </row>
        <row r="3363">
          <cell r="D3363">
            <v>5000</v>
          </cell>
        </row>
        <row r="3364">
          <cell r="D3364">
            <v>500</v>
          </cell>
        </row>
        <row r="3365">
          <cell r="D3365">
            <v>7750</v>
          </cell>
        </row>
        <row r="3366">
          <cell r="D3366">
            <v>3000</v>
          </cell>
        </row>
        <row r="3367">
          <cell r="D3367">
            <v>2500</v>
          </cell>
        </row>
        <row r="3368">
          <cell r="D3368">
            <v>500</v>
          </cell>
        </row>
        <row r="3369">
          <cell r="D3369">
            <v>750</v>
          </cell>
        </row>
        <row r="3370">
          <cell r="D3370">
            <v>1000</v>
          </cell>
        </row>
        <row r="3371">
          <cell r="D3371">
            <v>5000</v>
          </cell>
        </row>
        <row r="3372">
          <cell r="D3372">
            <v>1500</v>
          </cell>
        </row>
        <row r="3373">
          <cell r="D3373">
            <v>200</v>
          </cell>
        </row>
        <row r="3374">
          <cell r="D3374">
            <v>1000</v>
          </cell>
        </row>
        <row r="3375">
          <cell r="D3375">
            <v>2000</v>
          </cell>
        </row>
        <row r="3376">
          <cell r="D3376">
            <v>3500</v>
          </cell>
        </row>
        <row r="3377">
          <cell r="D3377">
            <v>3000</v>
          </cell>
        </row>
        <row r="3378">
          <cell r="D3378">
            <v>8000</v>
          </cell>
        </row>
        <row r="3379">
          <cell r="D3379">
            <v>8000</v>
          </cell>
        </row>
        <row r="3380">
          <cell r="D3380">
            <v>550</v>
          </cell>
        </row>
        <row r="3381">
          <cell r="D3381">
            <v>2000</v>
          </cell>
        </row>
        <row r="3382">
          <cell r="D3382">
            <v>3000</v>
          </cell>
        </row>
        <row r="3383">
          <cell r="D3383">
            <v>4000</v>
          </cell>
        </row>
        <row r="3384">
          <cell r="D3384">
            <v>3500</v>
          </cell>
        </row>
        <row r="3385">
          <cell r="D3385">
            <v>1750</v>
          </cell>
        </row>
        <row r="3386">
          <cell r="D3386">
            <v>6000</v>
          </cell>
        </row>
        <row r="3387">
          <cell r="D3387">
            <v>2000</v>
          </cell>
        </row>
        <row r="3388">
          <cell r="D3388">
            <v>2000</v>
          </cell>
        </row>
        <row r="3389">
          <cell r="D3389">
            <v>3000</v>
          </cell>
        </row>
        <row r="3390">
          <cell r="D3390">
            <v>1500</v>
          </cell>
        </row>
        <row r="3391">
          <cell r="D3391">
            <v>10000</v>
          </cell>
        </row>
        <row r="3392">
          <cell r="D3392">
            <v>1500</v>
          </cell>
        </row>
        <row r="3393">
          <cell r="D3393">
            <v>500</v>
          </cell>
        </row>
        <row r="3394">
          <cell r="D3394">
            <v>500</v>
          </cell>
        </row>
        <row r="3395">
          <cell r="D3395">
            <v>1500</v>
          </cell>
        </row>
        <row r="3396">
          <cell r="D3396">
            <v>550</v>
          </cell>
        </row>
        <row r="3397">
          <cell r="D3397">
            <v>500</v>
          </cell>
        </row>
        <row r="3398">
          <cell r="D3398">
            <v>1500</v>
          </cell>
        </row>
        <row r="3399">
          <cell r="D3399">
            <v>250</v>
          </cell>
        </row>
        <row r="3400">
          <cell r="D3400">
            <v>4000</v>
          </cell>
        </row>
        <row r="3401">
          <cell r="D3401">
            <v>1200</v>
          </cell>
        </row>
        <row r="3402">
          <cell r="D3402">
            <v>10000</v>
          </cell>
        </row>
        <row r="3403">
          <cell r="D3403">
            <v>2900</v>
          </cell>
        </row>
        <row r="3404">
          <cell r="D3404">
            <v>15000</v>
          </cell>
        </row>
        <row r="3405">
          <cell r="D3405">
            <v>2000</v>
          </cell>
        </row>
        <row r="3406">
          <cell r="D3406">
            <v>500</v>
          </cell>
        </row>
        <row r="3407">
          <cell r="D3407">
            <v>350</v>
          </cell>
        </row>
        <row r="3408">
          <cell r="D3408">
            <v>10000</v>
          </cell>
        </row>
        <row r="3409">
          <cell r="D3409">
            <v>2000</v>
          </cell>
        </row>
        <row r="3410">
          <cell r="D3410">
            <v>500</v>
          </cell>
        </row>
        <row r="3411">
          <cell r="D3411">
            <v>500</v>
          </cell>
        </row>
        <row r="3412">
          <cell r="D3412">
            <v>3000</v>
          </cell>
        </row>
        <row r="3413">
          <cell r="D3413">
            <v>15000</v>
          </cell>
        </row>
        <row r="3414">
          <cell r="D3414">
            <v>3000</v>
          </cell>
        </row>
        <row r="3415">
          <cell r="D3415">
            <v>500</v>
          </cell>
        </row>
        <row r="3416">
          <cell r="D3416">
            <v>3000</v>
          </cell>
        </row>
        <row r="3417">
          <cell r="D3417">
            <v>200</v>
          </cell>
        </row>
        <row r="3418">
          <cell r="D3418">
            <v>4000</v>
          </cell>
        </row>
        <row r="3419">
          <cell r="D3419">
            <v>1700</v>
          </cell>
        </row>
        <row r="3420">
          <cell r="D3420">
            <v>4000</v>
          </cell>
        </row>
        <row r="3421">
          <cell r="D3421">
            <v>2750</v>
          </cell>
        </row>
        <row r="3422">
          <cell r="D3422">
            <v>700</v>
          </cell>
        </row>
        <row r="3423">
          <cell r="D3423">
            <v>10000</v>
          </cell>
        </row>
        <row r="3424">
          <cell r="D3424">
            <v>3000</v>
          </cell>
        </row>
        <row r="3425">
          <cell r="D3425">
            <v>250</v>
          </cell>
        </row>
        <row r="3426">
          <cell r="D3426">
            <v>6000</v>
          </cell>
        </row>
        <row r="3427">
          <cell r="D3427">
            <v>30000</v>
          </cell>
        </row>
        <row r="3428">
          <cell r="D3428">
            <v>3750</v>
          </cell>
        </row>
        <row r="3429">
          <cell r="D3429">
            <v>1500</v>
          </cell>
        </row>
        <row r="3430">
          <cell r="D3430">
            <v>2000</v>
          </cell>
        </row>
        <row r="3431">
          <cell r="D3431">
            <v>150</v>
          </cell>
        </row>
        <row r="3432">
          <cell r="D3432">
            <v>2000</v>
          </cell>
        </row>
        <row r="3433">
          <cell r="D3433">
            <v>2000</v>
          </cell>
        </row>
        <row r="3434">
          <cell r="D3434">
            <v>2000</v>
          </cell>
        </row>
        <row r="3435">
          <cell r="D3435">
            <v>9500</v>
          </cell>
        </row>
        <row r="3436">
          <cell r="D3436">
            <v>10000</v>
          </cell>
        </row>
        <row r="3437">
          <cell r="D3437">
            <v>1000</v>
          </cell>
        </row>
        <row r="3438">
          <cell r="D3438">
            <v>5000</v>
          </cell>
        </row>
        <row r="3439">
          <cell r="D3439">
            <v>3000</v>
          </cell>
        </row>
        <row r="3440">
          <cell r="D3440">
            <v>2500</v>
          </cell>
        </row>
        <row r="3441">
          <cell r="D3441">
            <v>1200</v>
          </cell>
        </row>
        <row r="3442">
          <cell r="D3442">
            <v>5000</v>
          </cell>
        </row>
        <row r="3443">
          <cell r="D3443">
            <v>2500</v>
          </cell>
        </row>
        <row r="3444">
          <cell r="D3444">
            <v>250</v>
          </cell>
        </row>
        <row r="3445">
          <cell r="D3445">
            <v>1000</v>
          </cell>
        </row>
        <row r="3446">
          <cell r="D3446">
            <v>300</v>
          </cell>
        </row>
        <row r="3447">
          <cell r="D3447">
            <v>2000</v>
          </cell>
        </row>
        <row r="3448">
          <cell r="D3448">
            <v>1000</v>
          </cell>
        </row>
        <row r="3449">
          <cell r="D3449">
            <v>1000</v>
          </cell>
        </row>
        <row r="3450">
          <cell r="D3450">
            <v>2100</v>
          </cell>
        </row>
        <row r="3451">
          <cell r="D3451">
            <v>800</v>
          </cell>
        </row>
        <row r="3452">
          <cell r="D3452">
            <v>500</v>
          </cell>
        </row>
        <row r="3453">
          <cell r="D3453">
            <v>650</v>
          </cell>
        </row>
        <row r="3454">
          <cell r="D3454">
            <v>1000</v>
          </cell>
        </row>
        <row r="3455">
          <cell r="D3455">
            <v>300</v>
          </cell>
        </row>
        <row r="3456">
          <cell r="D3456">
            <v>700</v>
          </cell>
        </row>
        <row r="3457">
          <cell r="D3457">
            <v>10000</v>
          </cell>
        </row>
        <row r="3458">
          <cell r="D3458">
            <v>3000</v>
          </cell>
        </row>
        <row r="3459">
          <cell r="D3459">
            <v>2000</v>
          </cell>
        </row>
        <row r="3460">
          <cell r="D3460">
            <v>978</v>
          </cell>
        </row>
        <row r="3461">
          <cell r="D3461">
            <v>500</v>
          </cell>
        </row>
        <row r="3462">
          <cell r="D3462">
            <v>500</v>
          </cell>
        </row>
        <row r="3463">
          <cell r="D3463">
            <v>500</v>
          </cell>
        </row>
        <row r="3464">
          <cell r="D3464">
            <v>250</v>
          </cell>
        </row>
        <row r="3465">
          <cell r="D3465">
            <v>10000</v>
          </cell>
        </row>
        <row r="3466">
          <cell r="D3466">
            <v>5000</v>
          </cell>
        </row>
        <row r="3467">
          <cell r="D3467">
            <v>2000</v>
          </cell>
        </row>
        <row r="3468">
          <cell r="D3468">
            <v>3500</v>
          </cell>
        </row>
        <row r="3469">
          <cell r="D3469">
            <v>3000</v>
          </cell>
        </row>
        <row r="3470">
          <cell r="D3470">
            <v>10000</v>
          </cell>
        </row>
        <row r="3471">
          <cell r="D3471">
            <v>2800</v>
          </cell>
        </row>
        <row r="3472">
          <cell r="D3472">
            <v>250</v>
          </cell>
        </row>
        <row r="3473">
          <cell r="D3473">
            <v>500</v>
          </cell>
        </row>
        <row r="3474">
          <cell r="D3474">
            <v>2000</v>
          </cell>
        </row>
        <row r="3475">
          <cell r="D3475">
            <v>4900</v>
          </cell>
        </row>
        <row r="3476">
          <cell r="D3476">
            <v>2000</v>
          </cell>
        </row>
        <row r="3477">
          <cell r="D3477">
            <v>300</v>
          </cell>
        </row>
        <row r="3478">
          <cell r="D3478">
            <v>300</v>
          </cell>
        </row>
        <row r="3479">
          <cell r="D3479">
            <v>1800</v>
          </cell>
        </row>
        <row r="3480">
          <cell r="D3480">
            <v>2000</v>
          </cell>
        </row>
        <row r="3481">
          <cell r="D3481">
            <v>1500</v>
          </cell>
        </row>
        <row r="3482">
          <cell r="D3482">
            <v>1500</v>
          </cell>
        </row>
        <row r="3483">
          <cell r="D3483">
            <v>10000</v>
          </cell>
        </row>
        <row r="3484">
          <cell r="D3484">
            <v>3000</v>
          </cell>
        </row>
        <row r="3485">
          <cell r="D3485">
            <v>3350</v>
          </cell>
        </row>
        <row r="3486">
          <cell r="D3486">
            <v>2500</v>
          </cell>
        </row>
        <row r="3487">
          <cell r="D3487">
            <v>1650</v>
          </cell>
        </row>
        <row r="3488">
          <cell r="D3488">
            <v>3000</v>
          </cell>
        </row>
        <row r="3489">
          <cell r="D3489">
            <v>2000</v>
          </cell>
        </row>
        <row r="3490">
          <cell r="D3490">
            <v>3000</v>
          </cell>
        </row>
        <row r="3491">
          <cell r="D3491">
            <v>5000</v>
          </cell>
        </row>
        <row r="3492">
          <cell r="D3492">
            <v>1000</v>
          </cell>
        </row>
        <row r="3493">
          <cell r="D3493">
            <v>500</v>
          </cell>
        </row>
        <row r="3494">
          <cell r="D3494">
            <v>3800</v>
          </cell>
        </row>
        <row r="3495">
          <cell r="D3495">
            <v>1500</v>
          </cell>
        </row>
        <row r="3496">
          <cell r="D3496">
            <v>400</v>
          </cell>
        </row>
        <row r="3497">
          <cell r="D3497">
            <v>5000</v>
          </cell>
        </row>
        <row r="3498">
          <cell r="D3498">
            <v>3000</v>
          </cell>
        </row>
        <row r="3499">
          <cell r="D3499">
            <v>1551</v>
          </cell>
        </row>
        <row r="3500">
          <cell r="D3500">
            <v>1650</v>
          </cell>
        </row>
        <row r="3501">
          <cell r="D3501">
            <v>2000</v>
          </cell>
        </row>
        <row r="3502">
          <cell r="D3502">
            <v>1000</v>
          </cell>
        </row>
        <row r="3503">
          <cell r="D3503">
            <v>1500</v>
          </cell>
        </row>
        <row r="3504">
          <cell r="D3504">
            <v>4000</v>
          </cell>
        </row>
        <row r="3505">
          <cell r="D3505">
            <v>2500</v>
          </cell>
        </row>
        <row r="3506">
          <cell r="D3506">
            <v>1000</v>
          </cell>
        </row>
        <row r="3507">
          <cell r="D3507">
            <v>2500</v>
          </cell>
        </row>
        <row r="3508">
          <cell r="D3508">
            <v>3000</v>
          </cell>
        </row>
        <row r="3509">
          <cell r="D3509">
            <v>10000</v>
          </cell>
        </row>
        <row r="3510">
          <cell r="D3510">
            <v>100</v>
          </cell>
        </row>
        <row r="3511">
          <cell r="D3511">
            <v>3000</v>
          </cell>
        </row>
        <row r="3512">
          <cell r="D3512">
            <v>900</v>
          </cell>
        </row>
        <row r="3513">
          <cell r="D3513">
            <v>1500</v>
          </cell>
        </row>
        <row r="3514">
          <cell r="D3514">
            <v>1000</v>
          </cell>
        </row>
        <row r="3515">
          <cell r="D3515">
            <v>2800</v>
          </cell>
        </row>
        <row r="3516">
          <cell r="D3516">
            <v>500</v>
          </cell>
        </row>
        <row r="3517">
          <cell r="D3517">
            <v>3000</v>
          </cell>
        </row>
        <row r="3518">
          <cell r="D3518">
            <v>2500</v>
          </cell>
        </row>
        <row r="3519">
          <cell r="D3519">
            <v>4000</v>
          </cell>
        </row>
        <row r="3520">
          <cell r="D3520">
            <v>1500</v>
          </cell>
        </row>
        <row r="3521">
          <cell r="D3521">
            <v>2000</v>
          </cell>
        </row>
        <row r="3522">
          <cell r="D3522">
            <v>2000</v>
          </cell>
        </row>
        <row r="3523">
          <cell r="D3523">
            <v>350</v>
          </cell>
        </row>
        <row r="3524">
          <cell r="D3524">
            <v>1395</v>
          </cell>
        </row>
        <row r="3525">
          <cell r="D3525">
            <v>4000</v>
          </cell>
        </row>
        <row r="3526">
          <cell r="D3526">
            <v>10000</v>
          </cell>
        </row>
        <row r="3527">
          <cell r="D3527">
            <v>500</v>
          </cell>
        </row>
        <row r="3528">
          <cell r="D3528">
            <v>3300</v>
          </cell>
        </row>
        <row r="3529">
          <cell r="D3529">
            <v>6000</v>
          </cell>
        </row>
        <row r="3530">
          <cell r="D3530">
            <v>1650</v>
          </cell>
        </row>
        <row r="3531">
          <cell r="D3531">
            <v>500</v>
          </cell>
        </row>
        <row r="3532">
          <cell r="D3532">
            <v>2750</v>
          </cell>
        </row>
        <row r="3533">
          <cell r="D3533">
            <v>1000</v>
          </cell>
        </row>
        <row r="3534">
          <cell r="D3534">
            <v>960</v>
          </cell>
        </row>
        <row r="3535">
          <cell r="D3535">
            <v>500</v>
          </cell>
        </row>
        <row r="3536">
          <cell r="D3536">
            <v>5000</v>
          </cell>
        </row>
        <row r="3537">
          <cell r="D3537">
            <v>2000</v>
          </cell>
        </row>
        <row r="3538">
          <cell r="D3538">
            <v>150</v>
          </cell>
        </row>
        <row r="3539">
          <cell r="D3539">
            <v>675</v>
          </cell>
        </row>
        <row r="3540">
          <cell r="D3540">
            <v>2000</v>
          </cell>
        </row>
        <row r="3541">
          <cell r="D3541">
            <v>600</v>
          </cell>
        </row>
        <row r="3542">
          <cell r="D3542">
            <v>300</v>
          </cell>
        </row>
        <row r="3543">
          <cell r="D3543">
            <v>1200</v>
          </cell>
        </row>
        <row r="3544">
          <cell r="D3544">
            <v>5500</v>
          </cell>
        </row>
        <row r="3545">
          <cell r="D3545">
            <v>1500</v>
          </cell>
        </row>
        <row r="3546">
          <cell r="D3546">
            <v>2500</v>
          </cell>
        </row>
        <row r="3547">
          <cell r="D3547">
            <v>250</v>
          </cell>
        </row>
        <row r="3548">
          <cell r="D3548">
            <v>1100</v>
          </cell>
        </row>
        <row r="3549">
          <cell r="D3549">
            <v>35000</v>
          </cell>
        </row>
        <row r="3550">
          <cell r="D3550">
            <v>2100</v>
          </cell>
        </row>
        <row r="3551">
          <cell r="D3551">
            <v>1000</v>
          </cell>
        </row>
        <row r="3552">
          <cell r="D3552">
            <v>2500</v>
          </cell>
        </row>
        <row r="3553">
          <cell r="D3553">
            <v>1500</v>
          </cell>
        </row>
        <row r="3554">
          <cell r="D3554">
            <v>773</v>
          </cell>
        </row>
        <row r="3555">
          <cell r="D3555">
            <v>5500</v>
          </cell>
        </row>
        <row r="3556">
          <cell r="D3556">
            <v>5000</v>
          </cell>
        </row>
        <row r="3557">
          <cell r="D3557">
            <v>2400</v>
          </cell>
        </row>
        <row r="3558">
          <cell r="D3558">
            <v>2200</v>
          </cell>
        </row>
        <row r="3559">
          <cell r="D3559">
            <v>100000</v>
          </cell>
        </row>
        <row r="3560">
          <cell r="D3560">
            <v>350</v>
          </cell>
        </row>
        <row r="3561">
          <cell r="D3561">
            <v>1000</v>
          </cell>
        </row>
        <row r="3562">
          <cell r="D3562">
            <v>3200</v>
          </cell>
        </row>
        <row r="3563">
          <cell r="D3563">
            <v>2500</v>
          </cell>
        </row>
        <row r="3564">
          <cell r="D3564">
            <v>315</v>
          </cell>
        </row>
        <row r="3565">
          <cell r="D3565">
            <v>500</v>
          </cell>
        </row>
        <row r="3566">
          <cell r="D3566">
            <v>1000</v>
          </cell>
        </row>
        <row r="3567">
          <cell r="D3567">
            <v>900</v>
          </cell>
        </row>
        <row r="3568">
          <cell r="D3568">
            <v>2000</v>
          </cell>
        </row>
        <row r="3569">
          <cell r="D3569">
            <v>1000</v>
          </cell>
        </row>
        <row r="3570">
          <cell r="D3570">
            <v>1000</v>
          </cell>
        </row>
        <row r="3571">
          <cell r="D3571">
            <v>5000</v>
          </cell>
        </row>
        <row r="3572">
          <cell r="D3572">
            <v>2000</v>
          </cell>
        </row>
        <row r="3573">
          <cell r="D3573">
            <v>1500</v>
          </cell>
        </row>
        <row r="3574">
          <cell r="D3574">
            <v>500</v>
          </cell>
        </row>
        <row r="3575">
          <cell r="D3575">
            <v>3000</v>
          </cell>
        </row>
        <row r="3576">
          <cell r="D3576">
            <v>5800</v>
          </cell>
        </row>
        <row r="3577">
          <cell r="D3577">
            <v>10000</v>
          </cell>
        </row>
        <row r="3578">
          <cell r="D3578">
            <v>100</v>
          </cell>
        </row>
        <row r="3579">
          <cell r="D3579">
            <v>600</v>
          </cell>
        </row>
        <row r="3580">
          <cell r="D3580">
            <v>1500</v>
          </cell>
        </row>
        <row r="3581">
          <cell r="D3581">
            <v>500</v>
          </cell>
        </row>
        <row r="3582">
          <cell r="D3582">
            <v>900</v>
          </cell>
        </row>
        <row r="3583">
          <cell r="D3583">
            <v>1500</v>
          </cell>
        </row>
        <row r="3584">
          <cell r="D3584">
            <v>1000</v>
          </cell>
        </row>
        <row r="3585">
          <cell r="D3585">
            <v>3000</v>
          </cell>
        </row>
        <row r="3586">
          <cell r="D3586">
            <v>3000</v>
          </cell>
        </row>
        <row r="3587">
          <cell r="D3587">
            <v>3400</v>
          </cell>
        </row>
        <row r="3588">
          <cell r="D3588">
            <v>7500</v>
          </cell>
        </row>
        <row r="3589">
          <cell r="D3589">
            <v>500</v>
          </cell>
        </row>
        <row r="3590">
          <cell r="D3590">
            <v>200</v>
          </cell>
        </row>
        <row r="3591">
          <cell r="D3591">
            <v>4000</v>
          </cell>
        </row>
        <row r="3592">
          <cell r="D3592">
            <v>5000</v>
          </cell>
        </row>
        <row r="3593">
          <cell r="D3593">
            <v>700</v>
          </cell>
        </row>
        <row r="3594">
          <cell r="D3594">
            <v>2000</v>
          </cell>
        </row>
        <row r="3595">
          <cell r="D3595">
            <v>3000</v>
          </cell>
        </row>
        <row r="3596">
          <cell r="D3596">
            <v>1600</v>
          </cell>
        </row>
        <row r="3597">
          <cell r="D3597">
            <v>2600</v>
          </cell>
        </row>
        <row r="3598">
          <cell r="D3598">
            <v>1100</v>
          </cell>
        </row>
        <row r="3599">
          <cell r="D3599">
            <v>2500</v>
          </cell>
        </row>
        <row r="3600">
          <cell r="D3600">
            <v>1000</v>
          </cell>
        </row>
        <row r="3601">
          <cell r="D3601">
            <v>500</v>
          </cell>
        </row>
        <row r="3602">
          <cell r="D3602">
            <v>10</v>
          </cell>
        </row>
        <row r="3603">
          <cell r="D3603">
            <v>2000</v>
          </cell>
        </row>
        <row r="3604">
          <cell r="D3604">
            <v>4000</v>
          </cell>
        </row>
        <row r="3605">
          <cell r="D3605">
            <v>1500</v>
          </cell>
        </row>
        <row r="3606">
          <cell r="D3606">
            <v>3000</v>
          </cell>
        </row>
        <row r="3607">
          <cell r="D3607">
            <v>250</v>
          </cell>
        </row>
        <row r="3608">
          <cell r="D3608">
            <v>3000</v>
          </cell>
        </row>
        <row r="3609">
          <cell r="D3609">
            <v>550</v>
          </cell>
        </row>
        <row r="3610">
          <cell r="D3610">
            <v>800</v>
          </cell>
        </row>
        <row r="3611">
          <cell r="D3611">
            <v>1960</v>
          </cell>
        </row>
        <row r="3612">
          <cell r="D3612">
            <v>1000</v>
          </cell>
        </row>
        <row r="3613">
          <cell r="D3613">
            <v>2500</v>
          </cell>
        </row>
        <row r="3614">
          <cell r="D3614">
            <v>5000</v>
          </cell>
        </row>
        <row r="3615">
          <cell r="D3615">
            <v>1250</v>
          </cell>
        </row>
        <row r="3616">
          <cell r="D3616">
            <v>2500</v>
          </cell>
        </row>
        <row r="3617">
          <cell r="D3617">
            <v>2500</v>
          </cell>
        </row>
        <row r="3618">
          <cell r="D3618">
            <v>2500</v>
          </cell>
        </row>
        <row r="3619">
          <cell r="D3619">
            <v>740</v>
          </cell>
        </row>
        <row r="3620">
          <cell r="D3620">
            <v>2000</v>
          </cell>
        </row>
        <row r="3621">
          <cell r="D3621">
            <v>1000</v>
          </cell>
        </row>
        <row r="3622">
          <cell r="D3622">
            <v>10500</v>
          </cell>
        </row>
        <row r="3623">
          <cell r="D3623">
            <v>3000</v>
          </cell>
        </row>
        <row r="3624">
          <cell r="D3624">
            <v>1000</v>
          </cell>
        </row>
        <row r="3625">
          <cell r="D3625">
            <v>2500</v>
          </cell>
        </row>
        <row r="3626">
          <cell r="D3626">
            <v>3000</v>
          </cell>
        </row>
        <row r="3627">
          <cell r="D3627">
            <v>3000</v>
          </cell>
        </row>
        <row r="3628">
          <cell r="D3628">
            <v>4000</v>
          </cell>
        </row>
        <row r="3629">
          <cell r="D3629">
            <v>2000</v>
          </cell>
        </row>
        <row r="3630">
          <cell r="D3630">
            <v>100000</v>
          </cell>
        </row>
        <row r="3631">
          <cell r="D3631">
            <v>1000000</v>
          </cell>
        </row>
        <row r="3632">
          <cell r="D3632">
            <v>3000</v>
          </cell>
        </row>
        <row r="3633">
          <cell r="D3633">
            <v>17100</v>
          </cell>
        </row>
        <row r="3634">
          <cell r="D3634">
            <v>500</v>
          </cell>
        </row>
        <row r="3635">
          <cell r="D3635">
            <v>5000</v>
          </cell>
        </row>
        <row r="3636">
          <cell r="D3636">
            <v>75000</v>
          </cell>
        </row>
        <row r="3637">
          <cell r="D3637">
            <v>3500</v>
          </cell>
        </row>
        <row r="3638">
          <cell r="D3638">
            <v>150000</v>
          </cell>
        </row>
        <row r="3639">
          <cell r="D3639">
            <v>3000</v>
          </cell>
        </row>
        <row r="3640">
          <cell r="D3640">
            <v>3300</v>
          </cell>
        </row>
        <row r="3641">
          <cell r="D3641">
            <v>25000</v>
          </cell>
        </row>
        <row r="3642">
          <cell r="D3642">
            <v>1000</v>
          </cell>
        </row>
        <row r="3643">
          <cell r="D3643">
            <v>3000</v>
          </cell>
        </row>
        <row r="3644">
          <cell r="D3644">
            <v>700</v>
          </cell>
        </row>
        <row r="3645">
          <cell r="D3645">
            <v>25000</v>
          </cell>
        </row>
        <row r="3646">
          <cell r="D3646">
            <v>5000</v>
          </cell>
        </row>
        <row r="3647">
          <cell r="D3647">
            <v>1000</v>
          </cell>
        </row>
        <row r="3648">
          <cell r="D3648">
            <v>10000</v>
          </cell>
        </row>
        <row r="3649">
          <cell r="D3649">
            <v>500</v>
          </cell>
        </row>
        <row r="3650">
          <cell r="D3650">
            <v>40000</v>
          </cell>
        </row>
        <row r="3651">
          <cell r="D3651">
            <v>750</v>
          </cell>
        </row>
        <row r="3652">
          <cell r="D3652">
            <v>500</v>
          </cell>
        </row>
        <row r="3653">
          <cell r="D3653">
            <v>500</v>
          </cell>
        </row>
        <row r="3654">
          <cell r="D3654">
            <v>300</v>
          </cell>
        </row>
        <row r="3655">
          <cell r="D3655">
            <v>2000</v>
          </cell>
        </row>
        <row r="3656">
          <cell r="D3656">
            <v>1500</v>
          </cell>
        </row>
        <row r="3657">
          <cell r="D3657">
            <v>5000</v>
          </cell>
        </row>
        <row r="3658">
          <cell r="D3658">
            <v>5000</v>
          </cell>
        </row>
        <row r="3659">
          <cell r="D3659">
            <v>2000</v>
          </cell>
        </row>
        <row r="3660">
          <cell r="D3660">
            <v>1500</v>
          </cell>
        </row>
        <row r="3661">
          <cell r="D3661">
            <v>3000</v>
          </cell>
        </row>
        <row r="3662">
          <cell r="D3662">
            <v>250</v>
          </cell>
        </row>
        <row r="3663">
          <cell r="D3663">
            <v>3000</v>
          </cell>
        </row>
        <row r="3664">
          <cell r="D3664">
            <v>8000</v>
          </cell>
        </row>
        <row r="3665">
          <cell r="D3665">
            <v>225</v>
          </cell>
        </row>
        <row r="3666">
          <cell r="D3666">
            <v>800</v>
          </cell>
        </row>
        <row r="3667">
          <cell r="D3667">
            <v>620</v>
          </cell>
        </row>
        <row r="3668">
          <cell r="D3668">
            <v>1200</v>
          </cell>
        </row>
        <row r="3669">
          <cell r="D3669">
            <v>3000</v>
          </cell>
        </row>
        <row r="3670">
          <cell r="D3670">
            <v>1000</v>
          </cell>
        </row>
        <row r="3671">
          <cell r="D3671">
            <v>1000</v>
          </cell>
        </row>
        <row r="3672">
          <cell r="D3672">
            <v>220</v>
          </cell>
        </row>
        <row r="3673">
          <cell r="D3673">
            <v>3500</v>
          </cell>
        </row>
        <row r="3674">
          <cell r="D3674">
            <v>3000</v>
          </cell>
        </row>
        <row r="3675">
          <cell r="D3675">
            <v>4000</v>
          </cell>
        </row>
        <row r="3676">
          <cell r="D3676">
            <v>4500</v>
          </cell>
        </row>
        <row r="3677">
          <cell r="D3677">
            <v>50</v>
          </cell>
        </row>
        <row r="3678">
          <cell r="D3678">
            <v>800</v>
          </cell>
        </row>
        <row r="3679">
          <cell r="D3679">
            <v>12000</v>
          </cell>
        </row>
        <row r="3680">
          <cell r="D3680">
            <v>2000</v>
          </cell>
        </row>
        <row r="3681">
          <cell r="D3681">
            <v>2000</v>
          </cell>
        </row>
        <row r="3682">
          <cell r="D3682">
            <v>3000</v>
          </cell>
        </row>
        <row r="3683">
          <cell r="D3683">
            <v>1000</v>
          </cell>
        </row>
        <row r="3684">
          <cell r="D3684">
            <v>3000</v>
          </cell>
        </row>
        <row r="3685">
          <cell r="D3685">
            <v>3500</v>
          </cell>
        </row>
        <row r="3686">
          <cell r="D3686">
            <v>750</v>
          </cell>
        </row>
        <row r="3687">
          <cell r="D3687">
            <v>5000</v>
          </cell>
        </row>
        <row r="3688">
          <cell r="D3688">
            <v>350</v>
          </cell>
        </row>
        <row r="3689">
          <cell r="D3689">
            <v>5000</v>
          </cell>
        </row>
        <row r="3690">
          <cell r="D3690">
            <v>3000</v>
          </cell>
        </row>
        <row r="3691">
          <cell r="D3691">
            <v>3000</v>
          </cell>
        </row>
        <row r="3692">
          <cell r="D3692">
            <v>1500</v>
          </cell>
        </row>
        <row r="3693">
          <cell r="D3693">
            <v>40000</v>
          </cell>
        </row>
        <row r="3694">
          <cell r="D3694">
            <v>1000</v>
          </cell>
        </row>
        <row r="3695">
          <cell r="D3695">
            <v>333</v>
          </cell>
        </row>
        <row r="3696">
          <cell r="D3696">
            <v>3500</v>
          </cell>
        </row>
        <row r="3697">
          <cell r="D3697">
            <v>4000</v>
          </cell>
        </row>
        <row r="3698">
          <cell r="D3698">
            <v>2000</v>
          </cell>
        </row>
        <row r="3699">
          <cell r="D3699">
            <v>2000</v>
          </cell>
        </row>
        <row r="3700">
          <cell r="D3700">
            <v>5000</v>
          </cell>
        </row>
        <row r="3701">
          <cell r="D3701">
            <v>2500</v>
          </cell>
        </row>
        <row r="3702">
          <cell r="D3702">
            <v>500</v>
          </cell>
        </row>
        <row r="3703">
          <cell r="D3703">
            <v>1500</v>
          </cell>
        </row>
        <row r="3704">
          <cell r="D3704">
            <v>3000</v>
          </cell>
        </row>
        <row r="3705">
          <cell r="D3705">
            <v>1050</v>
          </cell>
        </row>
        <row r="3706">
          <cell r="D3706">
            <v>300</v>
          </cell>
        </row>
        <row r="3707">
          <cell r="D3707">
            <v>2827</v>
          </cell>
        </row>
        <row r="3708">
          <cell r="D3708">
            <v>1500</v>
          </cell>
        </row>
        <row r="3709">
          <cell r="D3709">
            <v>1000</v>
          </cell>
        </row>
        <row r="3710">
          <cell r="D3710">
            <v>700</v>
          </cell>
        </row>
        <row r="3711">
          <cell r="D3711">
            <v>1000</v>
          </cell>
        </row>
        <row r="3712">
          <cell r="D3712">
            <v>1300</v>
          </cell>
        </row>
        <row r="3713">
          <cell r="D3713">
            <v>500</v>
          </cell>
        </row>
        <row r="3714">
          <cell r="D3714">
            <v>7500</v>
          </cell>
        </row>
        <row r="3715">
          <cell r="D3715">
            <v>2000</v>
          </cell>
        </row>
        <row r="3716">
          <cell r="D3716">
            <v>10000</v>
          </cell>
        </row>
        <row r="3717">
          <cell r="D3717">
            <v>3500</v>
          </cell>
        </row>
        <row r="3718">
          <cell r="D3718">
            <v>800</v>
          </cell>
        </row>
        <row r="3719">
          <cell r="D3719">
            <v>4000</v>
          </cell>
        </row>
        <row r="3720">
          <cell r="D3720">
            <v>500</v>
          </cell>
        </row>
        <row r="3721">
          <cell r="D3721">
            <v>200</v>
          </cell>
        </row>
        <row r="3722">
          <cell r="D3722">
            <v>3300</v>
          </cell>
        </row>
        <row r="3723">
          <cell r="D3723">
            <v>5000</v>
          </cell>
        </row>
        <row r="3724">
          <cell r="D3724">
            <v>1500</v>
          </cell>
        </row>
        <row r="3725">
          <cell r="D3725">
            <v>4500</v>
          </cell>
        </row>
        <row r="3726">
          <cell r="D3726">
            <v>4300</v>
          </cell>
        </row>
        <row r="3727">
          <cell r="D3727">
            <v>300</v>
          </cell>
        </row>
        <row r="3728">
          <cell r="D3728">
            <v>850</v>
          </cell>
        </row>
        <row r="3729">
          <cell r="D3729">
            <v>2000</v>
          </cell>
        </row>
        <row r="3730">
          <cell r="D3730">
            <v>20000</v>
          </cell>
        </row>
        <row r="3731">
          <cell r="D3731">
            <v>5000</v>
          </cell>
        </row>
        <row r="3732">
          <cell r="D3732">
            <v>1000</v>
          </cell>
        </row>
        <row r="3733">
          <cell r="D3733">
            <v>5500</v>
          </cell>
        </row>
        <row r="3734">
          <cell r="D3734">
            <v>850</v>
          </cell>
        </row>
        <row r="3735">
          <cell r="D3735">
            <v>1500</v>
          </cell>
        </row>
        <row r="3736">
          <cell r="D3736">
            <v>1500</v>
          </cell>
        </row>
        <row r="3737">
          <cell r="D3737">
            <v>150</v>
          </cell>
        </row>
        <row r="3738">
          <cell r="D3738">
            <v>1500</v>
          </cell>
        </row>
        <row r="3739">
          <cell r="D3739">
            <v>700</v>
          </cell>
        </row>
        <row r="3740">
          <cell r="D3740">
            <v>1500</v>
          </cell>
        </row>
        <row r="3741">
          <cell r="D3741">
            <v>4000</v>
          </cell>
        </row>
        <row r="3742">
          <cell r="D3742">
            <v>2000</v>
          </cell>
        </row>
        <row r="3743">
          <cell r="D3743">
            <v>20000</v>
          </cell>
        </row>
        <row r="3744">
          <cell r="D3744">
            <v>5000</v>
          </cell>
        </row>
        <row r="3745">
          <cell r="D3745">
            <v>2200</v>
          </cell>
        </row>
        <row r="3746">
          <cell r="D3746">
            <v>1200</v>
          </cell>
        </row>
        <row r="3747">
          <cell r="D3747">
            <v>100</v>
          </cell>
        </row>
        <row r="3748">
          <cell r="D3748">
            <v>8500</v>
          </cell>
        </row>
        <row r="3749">
          <cell r="D3749">
            <v>2500</v>
          </cell>
        </row>
        <row r="3750">
          <cell r="D3750">
            <v>5000</v>
          </cell>
        </row>
        <row r="3751">
          <cell r="D3751">
            <v>500</v>
          </cell>
        </row>
        <row r="3752">
          <cell r="D3752">
            <v>6000</v>
          </cell>
        </row>
        <row r="3753">
          <cell r="D3753">
            <v>1000</v>
          </cell>
        </row>
        <row r="3754">
          <cell r="D3754">
            <v>500</v>
          </cell>
        </row>
        <row r="3755">
          <cell r="D3755">
            <v>5000</v>
          </cell>
        </row>
        <row r="3756">
          <cell r="D3756">
            <v>2500</v>
          </cell>
        </row>
        <row r="3757">
          <cell r="D3757">
            <v>550</v>
          </cell>
        </row>
        <row r="3758">
          <cell r="D3758">
            <v>4500</v>
          </cell>
        </row>
        <row r="3759">
          <cell r="D3759">
            <v>3500</v>
          </cell>
        </row>
        <row r="3760">
          <cell r="D3760">
            <v>1500</v>
          </cell>
        </row>
        <row r="3761">
          <cell r="D3761">
            <v>4000</v>
          </cell>
        </row>
        <row r="3762">
          <cell r="D3762">
            <v>5000</v>
          </cell>
        </row>
        <row r="3763">
          <cell r="D3763">
            <v>500</v>
          </cell>
        </row>
        <row r="3764">
          <cell r="D3764">
            <v>1250</v>
          </cell>
        </row>
        <row r="3765">
          <cell r="D3765">
            <v>5000</v>
          </cell>
        </row>
        <row r="3766">
          <cell r="D3766">
            <v>1500</v>
          </cell>
        </row>
        <row r="3767">
          <cell r="D3767">
            <v>7000</v>
          </cell>
        </row>
        <row r="3768">
          <cell r="D3768">
            <v>10000</v>
          </cell>
        </row>
        <row r="3769">
          <cell r="D3769">
            <v>2000</v>
          </cell>
        </row>
        <row r="3770">
          <cell r="D3770">
            <v>4000</v>
          </cell>
        </row>
        <row r="3771">
          <cell r="D3771">
            <v>1100</v>
          </cell>
        </row>
        <row r="3772">
          <cell r="D3772">
            <v>2000</v>
          </cell>
        </row>
        <row r="3773">
          <cell r="D3773">
            <v>1000</v>
          </cell>
        </row>
        <row r="3774">
          <cell r="D3774">
            <v>5000</v>
          </cell>
        </row>
        <row r="3775">
          <cell r="D3775">
            <v>5000</v>
          </cell>
        </row>
        <row r="3776">
          <cell r="D3776">
            <v>2500</v>
          </cell>
        </row>
        <row r="3777">
          <cell r="D3777">
            <v>2000</v>
          </cell>
        </row>
        <row r="3778">
          <cell r="D3778">
            <v>8000</v>
          </cell>
        </row>
        <row r="3779">
          <cell r="D3779">
            <v>2000</v>
          </cell>
        </row>
        <row r="3780">
          <cell r="D3780">
            <v>2400</v>
          </cell>
        </row>
        <row r="3781">
          <cell r="D3781">
            <v>15000</v>
          </cell>
        </row>
        <row r="3782">
          <cell r="D3782">
            <v>2500</v>
          </cell>
        </row>
        <row r="3783">
          <cell r="D3783">
            <v>4500</v>
          </cell>
        </row>
        <row r="3784">
          <cell r="D3784">
            <v>2000</v>
          </cell>
        </row>
        <row r="3785">
          <cell r="D3785">
            <v>1200</v>
          </cell>
        </row>
        <row r="3786">
          <cell r="D3786">
            <v>1000</v>
          </cell>
        </row>
        <row r="3787">
          <cell r="D3787">
            <v>2000</v>
          </cell>
        </row>
        <row r="3788">
          <cell r="D3788">
            <v>6000</v>
          </cell>
        </row>
        <row r="3789">
          <cell r="D3789">
            <v>350</v>
          </cell>
        </row>
        <row r="3790">
          <cell r="D3790">
            <v>75000</v>
          </cell>
        </row>
        <row r="3791">
          <cell r="D3791">
            <v>3550</v>
          </cell>
        </row>
        <row r="3792">
          <cell r="D3792">
            <v>15000</v>
          </cell>
        </row>
        <row r="3793">
          <cell r="D3793">
            <v>1500</v>
          </cell>
        </row>
        <row r="3794">
          <cell r="D3794">
            <v>12500</v>
          </cell>
        </row>
        <row r="3795">
          <cell r="D3795">
            <v>7000</v>
          </cell>
        </row>
        <row r="3796">
          <cell r="D3796">
            <v>5000</v>
          </cell>
        </row>
        <row r="3797">
          <cell r="D3797">
            <v>600</v>
          </cell>
        </row>
        <row r="3798">
          <cell r="D3798">
            <v>22500</v>
          </cell>
        </row>
        <row r="3799">
          <cell r="D3799">
            <v>6000</v>
          </cell>
        </row>
        <row r="3800">
          <cell r="D3800">
            <v>70000</v>
          </cell>
        </row>
        <row r="3801">
          <cell r="D3801">
            <v>10000</v>
          </cell>
        </row>
        <row r="3802">
          <cell r="D3802">
            <v>22000</v>
          </cell>
        </row>
        <row r="3803">
          <cell r="D3803">
            <v>5000</v>
          </cell>
        </row>
        <row r="3804">
          <cell r="D3804">
            <v>3000</v>
          </cell>
        </row>
        <row r="3805">
          <cell r="D3805">
            <v>12000</v>
          </cell>
        </row>
        <row r="3806">
          <cell r="D3806">
            <v>8000</v>
          </cell>
        </row>
        <row r="3807">
          <cell r="D3807">
            <v>150000</v>
          </cell>
        </row>
        <row r="3808">
          <cell r="D3808">
            <v>7500</v>
          </cell>
        </row>
        <row r="3809">
          <cell r="D3809">
            <v>1500</v>
          </cell>
        </row>
        <row r="3810">
          <cell r="D3810">
            <v>1000</v>
          </cell>
        </row>
        <row r="3811">
          <cell r="D3811">
            <v>2000</v>
          </cell>
        </row>
        <row r="3812">
          <cell r="D3812">
            <v>1500</v>
          </cell>
        </row>
        <row r="3813">
          <cell r="D3813">
            <v>250</v>
          </cell>
        </row>
        <row r="3814">
          <cell r="D3814">
            <v>2000</v>
          </cell>
        </row>
        <row r="3815">
          <cell r="D3815">
            <v>2100</v>
          </cell>
        </row>
        <row r="3816">
          <cell r="D3816">
            <v>1500</v>
          </cell>
        </row>
        <row r="3817">
          <cell r="D3817">
            <v>1000</v>
          </cell>
        </row>
        <row r="3818">
          <cell r="D3818">
            <v>1500</v>
          </cell>
        </row>
        <row r="3819">
          <cell r="D3819">
            <v>2000</v>
          </cell>
        </row>
        <row r="3820">
          <cell r="D3820">
            <v>250</v>
          </cell>
        </row>
        <row r="3821">
          <cell r="D3821">
            <v>1000</v>
          </cell>
        </row>
        <row r="3822">
          <cell r="D3822">
            <v>300</v>
          </cell>
        </row>
        <row r="3823">
          <cell r="D3823">
            <v>3500</v>
          </cell>
        </row>
        <row r="3824">
          <cell r="D3824">
            <v>5000</v>
          </cell>
        </row>
        <row r="3825">
          <cell r="D3825">
            <v>2500</v>
          </cell>
        </row>
        <row r="3826">
          <cell r="D3826">
            <v>250</v>
          </cell>
        </row>
        <row r="3827">
          <cell r="D3827">
            <v>5000</v>
          </cell>
        </row>
        <row r="3828">
          <cell r="D3828">
            <v>600</v>
          </cell>
        </row>
        <row r="3829">
          <cell r="D3829">
            <v>3000</v>
          </cell>
        </row>
        <row r="3830">
          <cell r="D3830">
            <v>5000</v>
          </cell>
        </row>
        <row r="3831">
          <cell r="D3831">
            <v>500</v>
          </cell>
        </row>
        <row r="3832">
          <cell r="D3832">
            <v>100</v>
          </cell>
        </row>
        <row r="3833">
          <cell r="D3833">
            <v>500</v>
          </cell>
        </row>
        <row r="3834">
          <cell r="D3834">
            <v>1200</v>
          </cell>
        </row>
        <row r="3835">
          <cell r="D3835">
            <v>1200</v>
          </cell>
        </row>
        <row r="3836">
          <cell r="D3836">
            <v>3000</v>
          </cell>
        </row>
        <row r="3837">
          <cell r="D3837">
            <v>200</v>
          </cell>
        </row>
        <row r="3838">
          <cell r="D3838">
            <v>800</v>
          </cell>
        </row>
        <row r="3839">
          <cell r="D3839">
            <v>2000</v>
          </cell>
        </row>
        <row r="3840">
          <cell r="D3840">
            <v>100000</v>
          </cell>
        </row>
        <row r="3841">
          <cell r="D3841">
            <v>2000</v>
          </cell>
        </row>
        <row r="3842">
          <cell r="D3842">
            <v>1</v>
          </cell>
        </row>
        <row r="3843">
          <cell r="D3843">
            <v>10000</v>
          </cell>
        </row>
        <row r="3844">
          <cell r="D3844">
            <v>5000</v>
          </cell>
        </row>
        <row r="3845">
          <cell r="D3845">
            <v>5000</v>
          </cell>
        </row>
        <row r="3846">
          <cell r="D3846">
            <v>9800</v>
          </cell>
        </row>
        <row r="3847">
          <cell r="D3847">
            <v>40000</v>
          </cell>
        </row>
        <row r="3848">
          <cell r="D3848">
            <v>7000</v>
          </cell>
        </row>
        <row r="3849">
          <cell r="D3849">
            <v>10500</v>
          </cell>
        </row>
        <row r="3850">
          <cell r="D3850">
            <v>13000</v>
          </cell>
        </row>
        <row r="3851">
          <cell r="D3851">
            <v>30000</v>
          </cell>
        </row>
        <row r="3852">
          <cell r="D3852">
            <v>1000</v>
          </cell>
        </row>
        <row r="3853">
          <cell r="D3853">
            <v>2500</v>
          </cell>
        </row>
        <row r="3854">
          <cell r="D3854">
            <v>10000</v>
          </cell>
        </row>
        <row r="3855">
          <cell r="D3855">
            <v>100000</v>
          </cell>
        </row>
        <row r="3856">
          <cell r="D3856">
            <v>11000</v>
          </cell>
        </row>
        <row r="3857">
          <cell r="D3857">
            <v>1000</v>
          </cell>
        </row>
        <row r="3858">
          <cell r="D3858">
            <v>5000</v>
          </cell>
        </row>
        <row r="3859">
          <cell r="D3859">
            <v>5000</v>
          </cell>
        </row>
        <row r="3860">
          <cell r="D3860">
            <v>500</v>
          </cell>
        </row>
        <row r="3861">
          <cell r="D3861">
            <v>2500</v>
          </cell>
        </row>
        <row r="3862">
          <cell r="D3862">
            <v>6000</v>
          </cell>
        </row>
        <row r="3863">
          <cell r="D3863">
            <v>2000</v>
          </cell>
        </row>
        <row r="3864">
          <cell r="D3864">
            <v>7500</v>
          </cell>
        </row>
        <row r="3865">
          <cell r="D3865">
            <v>6000</v>
          </cell>
        </row>
        <row r="3866">
          <cell r="D3866">
            <v>5000</v>
          </cell>
        </row>
        <row r="3867">
          <cell r="D3867">
            <v>2413</v>
          </cell>
        </row>
        <row r="3868">
          <cell r="D3868">
            <v>2000</v>
          </cell>
        </row>
        <row r="3869">
          <cell r="D3869">
            <v>2000</v>
          </cell>
        </row>
        <row r="3870">
          <cell r="D3870">
            <v>5000</v>
          </cell>
        </row>
        <row r="3871">
          <cell r="D3871">
            <v>13111</v>
          </cell>
        </row>
        <row r="3872">
          <cell r="D3872">
            <v>10000</v>
          </cell>
        </row>
        <row r="3873">
          <cell r="D3873">
            <v>1500</v>
          </cell>
        </row>
        <row r="3874">
          <cell r="D3874">
            <v>15000</v>
          </cell>
        </row>
        <row r="3875">
          <cell r="D3875">
            <v>5500</v>
          </cell>
        </row>
        <row r="3876">
          <cell r="D3876">
            <v>620</v>
          </cell>
        </row>
        <row r="3877">
          <cell r="D3877">
            <v>30000</v>
          </cell>
        </row>
        <row r="3878">
          <cell r="D3878">
            <v>3900</v>
          </cell>
        </row>
        <row r="3879">
          <cell r="D3879">
            <v>25000</v>
          </cell>
        </row>
        <row r="3880">
          <cell r="D3880">
            <v>18000</v>
          </cell>
        </row>
        <row r="3881">
          <cell r="D3881">
            <v>15000</v>
          </cell>
        </row>
        <row r="3882">
          <cell r="D3882">
            <v>7500</v>
          </cell>
        </row>
        <row r="3883">
          <cell r="D3883">
            <v>500</v>
          </cell>
        </row>
        <row r="3884">
          <cell r="D3884">
            <v>30000</v>
          </cell>
        </row>
        <row r="3885">
          <cell r="D3885">
            <v>15000</v>
          </cell>
        </row>
        <row r="3886">
          <cell r="D3886">
            <v>10000</v>
          </cell>
        </row>
        <row r="3887">
          <cell r="D3887">
            <v>375000</v>
          </cell>
        </row>
        <row r="3888">
          <cell r="D3888">
            <v>10000</v>
          </cell>
        </row>
        <row r="3889">
          <cell r="D3889">
            <v>2000</v>
          </cell>
        </row>
        <row r="3890">
          <cell r="D3890">
            <v>2000</v>
          </cell>
        </row>
        <row r="3891">
          <cell r="D3891">
            <v>8000</v>
          </cell>
        </row>
        <row r="3892">
          <cell r="D3892">
            <v>15000</v>
          </cell>
        </row>
        <row r="3893">
          <cell r="D3893">
            <v>800</v>
          </cell>
        </row>
        <row r="3894">
          <cell r="D3894">
            <v>1000</v>
          </cell>
        </row>
        <row r="3895">
          <cell r="D3895">
            <v>50000</v>
          </cell>
        </row>
        <row r="3896">
          <cell r="D3896">
            <v>15000</v>
          </cell>
        </row>
        <row r="3897">
          <cell r="D3897">
            <v>1000</v>
          </cell>
        </row>
        <row r="3898">
          <cell r="D3898">
            <v>1600</v>
          </cell>
        </row>
        <row r="3899">
          <cell r="D3899">
            <v>2500</v>
          </cell>
        </row>
        <row r="3900">
          <cell r="D3900">
            <v>2500</v>
          </cell>
        </row>
        <row r="3901">
          <cell r="D3901">
            <v>10000</v>
          </cell>
        </row>
        <row r="3902">
          <cell r="D3902">
            <v>2500</v>
          </cell>
        </row>
        <row r="3903">
          <cell r="D3903">
            <v>3000</v>
          </cell>
        </row>
        <row r="3904">
          <cell r="D3904">
            <v>3000</v>
          </cell>
        </row>
        <row r="3905">
          <cell r="D3905">
            <v>1500</v>
          </cell>
        </row>
        <row r="3906">
          <cell r="D3906">
            <v>10000</v>
          </cell>
        </row>
        <row r="3907">
          <cell r="D3907">
            <v>1500</v>
          </cell>
        </row>
        <row r="3908">
          <cell r="D3908">
            <v>1500</v>
          </cell>
        </row>
        <row r="3909">
          <cell r="D3909">
            <v>1000</v>
          </cell>
        </row>
        <row r="3910">
          <cell r="D3910">
            <v>750</v>
          </cell>
        </row>
        <row r="3911">
          <cell r="D3911">
            <v>60000</v>
          </cell>
        </row>
        <row r="3912">
          <cell r="D3912">
            <v>6000</v>
          </cell>
        </row>
        <row r="3913">
          <cell r="D3913">
            <v>8000</v>
          </cell>
        </row>
        <row r="3914">
          <cell r="D3914">
            <v>15000</v>
          </cell>
        </row>
        <row r="3915">
          <cell r="D3915">
            <v>10000</v>
          </cell>
        </row>
        <row r="3916">
          <cell r="D3916">
            <v>2500</v>
          </cell>
        </row>
        <row r="3917">
          <cell r="D3917">
            <v>1500</v>
          </cell>
        </row>
        <row r="3918">
          <cell r="D3918">
            <v>2000</v>
          </cell>
        </row>
        <row r="3919">
          <cell r="D3919">
            <v>3500</v>
          </cell>
        </row>
        <row r="3920">
          <cell r="D3920">
            <v>60000</v>
          </cell>
        </row>
        <row r="3921">
          <cell r="D3921">
            <v>5000</v>
          </cell>
        </row>
        <row r="3922">
          <cell r="D3922">
            <v>2500</v>
          </cell>
        </row>
        <row r="3923">
          <cell r="D3923">
            <v>3000</v>
          </cell>
        </row>
        <row r="3924">
          <cell r="D3924">
            <v>750</v>
          </cell>
        </row>
        <row r="3925">
          <cell r="D3925">
            <v>11500</v>
          </cell>
        </row>
        <row r="3926">
          <cell r="D3926">
            <v>15000</v>
          </cell>
        </row>
        <row r="3927">
          <cell r="D3927">
            <v>150</v>
          </cell>
        </row>
        <row r="3928">
          <cell r="D3928">
            <v>5000</v>
          </cell>
        </row>
        <row r="3929">
          <cell r="D3929">
            <v>2500</v>
          </cell>
        </row>
        <row r="3930">
          <cell r="D3930">
            <v>5000</v>
          </cell>
        </row>
        <row r="3931">
          <cell r="D3931">
            <v>20000</v>
          </cell>
        </row>
        <row r="3932">
          <cell r="D3932">
            <v>10000</v>
          </cell>
        </row>
        <row r="3933">
          <cell r="D3933">
            <v>8000</v>
          </cell>
        </row>
        <row r="3934">
          <cell r="D3934">
            <v>12000</v>
          </cell>
        </row>
        <row r="3935">
          <cell r="D3935">
            <v>7000</v>
          </cell>
        </row>
        <row r="3936">
          <cell r="D3936">
            <v>5000</v>
          </cell>
        </row>
        <row r="3937">
          <cell r="D3937">
            <v>3000</v>
          </cell>
        </row>
        <row r="3938">
          <cell r="D3938">
            <v>20000</v>
          </cell>
        </row>
        <row r="3939">
          <cell r="D3939">
            <v>2885</v>
          </cell>
        </row>
        <row r="3940">
          <cell r="D3940">
            <v>3255</v>
          </cell>
        </row>
        <row r="3941">
          <cell r="D3941">
            <v>5000</v>
          </cell>
        </row>
        <row r="3942">
          <cell r="D3942">
            <v>5000</v>
          </cell>
        </row>
        <row r="3943">
          <cell r="D3943">
            <v>5500</v>
          </cell>
        </row>
        <row r="3944">
          <cell r="D3944">
            <v>1200</v>
          </cell>
        </row>
        <row r="3945">
          <cell r="D3945">
            <v>5000</v>
          </cell>
        </row>
        <row r="3946">
          <cell r="D3946">
            <v>5000</v>
          </cell>
        </row>
        <row r="3947">
          <cell r="D3947">
            <v>2000</v>
          </cell>
        </row>
        <row r="3948">
          <cell r="D3948">
            <v>6000</v>
          </cell>
        </row>
        <row r="3949">
          <cell r="D3949">
            <v>3000</v>
          </cell>
        </row>
        <row r="3950">
          <cell r="D3950">
            <v>30000</v>
          </cell>
        </row>
        <row r="3951">
          <cell r="D3951">
            <v>10000</v>
          </cell>
        </row>
        <row r="3952">
          <cell r="D3952">
            <v>4000</v>
          </cell>
        </row>
        <row r="3953">
          <cell r="D3953">
            <v>200000</v>
          </cell>
        </row>
        <row r="3954">
          <cell r="D3954">
            <v>26000</v>
          </cell>
        </row>
        <row r="3955">
          <cell r="D3955">
            <v>17600</v>
          </cell>
        </row>
        <row r="3956">
          <cell r="D3956">
            <v>25000</v>
          </cell>
        </row>
        <row r="3957">
          <cell r="D3957">
            <v>1750</v>
          </cell>
        </row>
        <row r="3958">
          <cell r="D3958">
            <v>5500</v>
          </cell>
        </row>
        <row r="3959">
          <cell r="D3959">
            <v>28000</v>
          </cell>
        </row>
        <row r="3960">
          <cell r="D3960">
            <v>2000</v>
          </cell>
        </row>
        <row r="3961">
          <cell r="D3961">
            <v>1200</v>
          </cell>
        </row>
        <row r="3962">
          <cell r="D3962">
            <v>3000</v>
          </cell>
        </row>
        <row r="3963">
          <cell r="D3963">
            <v>5000</v>
          </cell>
        </row>
        <row r="3964">
          <cell r="D3964">
            <v>1400</v>
          </cell>
        </row>
        <row r="3965">
          <cell r="D3965">
            <v>10000</v>
          </cell>
        </row>
        <row r="3966">
          <cell r="D3966">
            <v>2000</v>
          </cell>
        </row>
        <row r="3967">
          <cell r="D3967">
            <v>2000</v>
          </cell>
        </row>
        <row r="3968">
          <cell r="D3968">
            <v>7500</v>
          </cell>
        </row>
        <row r="3969">
          <cell r="D3969">
            <v>1700</v>
          </cell>
        </row>
        <row r="3970">
          <cell r="D3970">
            <v>5000</v>
          </cell>
        </row>
        <row r="3971">
          <cell r="D3971">
            <v>2825</v>
          </cell>
        </row>
        <row r="3972">
          <cell r="D3972">
            <v>15000</v>
          </cell>
        </row>
        <row r="3973">
          <cell r="D3973">
            <v>14000</v>
          </cell>
        </row>
        <row r="3974">
          <cell r="D3974">
            <v>1000</v>
          </cell>
        </row>
        <row r="3975">
          <cell r="D3975">
            <v>5000</v>
          </cell>
        </row>
        <row r="3976">
          <cell r="D3976">
            <v>1000</v>
          </cell>
        </row>
        <row r="3977">
          <cell r="D3977">
            <v>678</v>
          </cell>
        </row>
        <row r="3978">
          <cell r="D3978">
            <v>1300</v>
          </cell>
        </row>
        <row r="3979">
          <cell r="D3979">
            <v>90000</v>
          </cell>
        </row>
        <row r="3980">
          <cell r="D3980">
            <v>2000</v>
          </cell>
        </row>
        <row r="3981">
          <cell r="D3981">
            <v>6000</v>
          </cell>
        </row>
        <row r="3982">
          <cell r="D3982">
            <v>2500</v>
          </cell>
        </row>
        <row r="3983">
          <cell r="D3983">
            <v>30000</v>
          </cell>
        </row>
        <row r="3984">
          <cell r="D3984">
            <v>850</v>
          </cell>
        </row>
        <row r="3985">
          <cell r="D3985">
            <v>11140</v>
          </cell>
        </row>
        <row r="3986">
          <cell r="D3986">
            <v>1500</v>
          </cell>
        </row>
        <row r="3987">
          <cell r="D3987">
            <v>2000</v>
          </cell>
        </row>
        <row r="3988">
          <cell r="D3988">
            <v>5000</v>
          </cell>
        </row>
        <row r="3989">
          <cell r="D3989">
            <v>400</v>
          </cell>
        </row>
        <row r="3990">
          <cell r="D3990">
            <v>1500</v>
          </cell>
        </row>
        <row r="3991">
          <cell r="D3991">
            <v>3000</v>
          </cell>
        </row>
        <row r="3992">
          <cell r="D3992">
            <v>1650</v>
          </cell>
        </row>
        <row r="3993">
          <cell r="D3993">
            <v>500</v>
          </cell>
        </row>
        <row r="3994">
          <cell r="D3994">
            <v>10000</v>
          </cell>
        </row>
        <row r="3995">
          <cell r="D3995">
            <v>50000</v>
          </cell>
        </row>
        <row r="3996">
          <cell r="D3996">
            <v>2000</v>
          </cell>
        </row>
        <row r="3997">
          <cell r="D3997">
            <v>200</v>
          </cell>
        </row>
        <row r="3998">
          <cell r="D3998">
            <v>3000</v>
          </cell>
        </row>
        <row r="3999">
          <cell r="D3999">
            <v>3000</v>
          </cell>
        </row>
        <row r="4000">
          <cell r="D4000">
            <v>1250</v>
          </cell>
        </row>
        <row r="4001">
          <cell r="D4001">
            <v>7000</v>
          </cell>
        </row>
        <row r="4002">
          <cell r="D4002">
            <v>8000</v>
          </cell>
        </row>
        <row r="4003">
          <cell r="D4003">
            <v>1200</v>
          </cell>
        </row>
        <row r="4004">
          <cell r="D4004">
            <v>1250</v>
          </cell>
        </row>
        <row r="4005">
          <cell r="D4005">
            <v>2000</v>
          </cell>
        </row>
        <row r="4006">
          <cell r="D4006">
            <v>500</v>
          </cell>
        </row>
        <row r="4007">
          <cell r="D4007">
            <v>3000</v>
          </cell>
        </row>
        <row r="4008">
          <cell r="D4008">
            <v>30000</v>
          </cell>
        </row>
        <row r="4009">
          <cell r="D4009">
            <v>2000</v>
          </cell>
        </row>
        <row r="4010">
          <cell r="D4010">
            <v>1000</v>
          </cell>
        </row>
        <row r="4011">
          <cell r="D4011">
            <v>1930</v>
          </cell>
        </row>
        <row r="4012">
          <cell r="D4012">
            <v>7200</v>
          </cell>
        </row>
        <row r="4013">
          <cell r="D4013">
            <v>250</v>
          </cell>
        </row>
        <row r="4014">
          <cell r="D4014">
            <v>575</v>
          </cell>
        </row>
        <row r="4015">
          <cell r="D4015">
            <v>2000</v>
          </cell>
        </row>
        <row r="4016">
          <cell r="D4016">
            <v>9000</v>
          </cell>
        </row>
        <row r="4017">
          <cell r="D4017">
            <v>7000</v>
          </cell>
        </row>
        <row r="4018">
          <cell r="D4018">
            <v>500</v>
          </cell>
        </row>
        <row r="4019">
          <cell r="D4019">
            <v>10000</v>
          </cell>
        </row>
        <row r="4020">
          <cell r="D4020">
            <v>1500</v>
          </cell>
        </row>
        <row r="4021">
          <cell r="D4021">
            <v>3500</v>
          </cell>
        </row>
        <row r="4022">
          <cell r="D4022">
            <v>600</v>
          </cell>
        </row>
        <row r="4023">
          <cell r="D4023">
            <v>15000</v>
          </cell>
        </row>
        <row r="4024">
          <cell r="D4024">
            <v>18000</v>
          </cell>
        </row>
        <row r="4025">
          <cell r="D4025">
            <v>7000</v>
          </cell>
        </row>
        <row r="4026">
          <cell r="D4026">
            <v>800</v>
          </cell>
        </row>
        <row r="4027">
          <cell r="D4027">
            <v>5000</v>
          </cell>
        </row>
        <row r="4028">
          <cell r="D4028">
            <v>4000</v>
          </cell>
        </row>
        <row r="4029">
          <cell r="D4029">
            <v>3000</v>
          </cell>
        </row>
        <row r="4030">
          <cell r="D4030">
            <v>2000</v>
          </cell>
        </row>
        <row r="4031">
          <cell r="D4031">
            <v>20000</v>
          </cell>
        </row>
        <row r="4032">
          <cell r="D4032">
            <v>2500</v>
          </cell>
        </row>
        <row r="4033">
          <cell r="D4033">
            <v>5000</v>
          </cell>
        </row>
        <row r="4034">
          <cell r="D4034">
            <v>6048</v>
          </cell>
        </row>
        <row r="4035">
          <cell r="D4035">
            <v>23900</v>
          </cell>
        </row>
        <row r="4036">
          <cell r="D4036">
            <v>13500</v>
          </cell>
        </row>
        <row r="4037">
          <cell r="D4037">
            <v>10000</v>
          </cell>
        </row>
        <row r="4038">
          <cell r="D4038">
            <v>6000</v>
          </cell>
        </row>
        <row r="4039">
          <cell r="D4039">
            <v>700</v>
          </cell>
        </row>
        <row r="4040">
          <cell r="D4040">
            <v>2500</v>
          </cell>
        </row>
        <row r="4041">
          <cell r="D4041">
            <v>500</v>
          </cell>
        </row>
        <row r="4042">
          <cell r="D4042">
            <v>8000</v>
          </cell>
        </row>
        <row r="4043">
          <cell r="D4043">
            <v>5000</v>
          </cell>
        </row>
        <row r="4044">
          <cell r="D4044">
            <v>10000</v>
          </cell>
        </row>
        <row r="4045">
          <cell r="D4045">
            <v>300</v>
          </cell>
        </row>
        <row r="4046">
          <cell r="D4046">
            <v>600</v>
          </cell>
        </row>
        <row r="4047">
          <cell r="D4047">
            <v>5000</v>
          </cell>
        </row>
        <row r="4048">
          <cell r="D4048">
            <v>5600</v>
          </cell>
        </row>
        <row r="4049">
          <cell r="D4049">
            <v>5000</v>
          </cell>
        </row>
        <row r="4050">
          <cell r="D4050">
            <v>17000</v>
          </cell>
        </row>
        <row r="4051">
          <cell r="D4051">
            <v>20000</v>
          </cell>
        </row>
        <row r="4052">
          <cell r="D4052">
            <v>1500</v>
          </cell>
        </row>
        <row r="4053">
          <cell r="D4053">
            <v>500</v>
          </cell>
        </row>
        <row r="4054">
          <cell r="D4054">
            <v>3000</v>
          </cell>
        </row>
        <row r="4055">
          <cell r="D4055">
            <v>500</v>
          </cell>
        </row>
        <row r="4056">
          <cell r="D4056">
            <v>8880</v>
          </cell>
        </row>
        <row r="4057">
          <cell r="D4057">
            <v>5000</v>
          </cell>
        </row>
        <row r="4058">
          <cell r="D4058">
            <v>1500</v>
          </cell>
        </row>
        <row r="4059">
          <cell r="D4059">
            <v>3500</v>
          </cell>
        </row>
        <row r="4060">
          <cell r="D4060">
            <v>3750</v>
          </cell>
        </row>
        <row r="4061">
          <cell r="D4061">
            <v>10000</v>
          </cell>
        </row>
        <row r="4062">
          <cell r="D4062">
            <v>10000</v>
          </cell>
        </row>
        <row r="4063">
          <cell r="D4063">
            <v>525</v>
          </cell>
        </row>
        <row r="4064">
          <cell r="D4064">
            <v>20000</v>
          </cell>
        </row>
        <row r="4065">
          <cell r="D4065">
            <v>9500</v>
          </cell>
        </row>
        <row r="4066">
          <cell r="D4066">
            <v>2000</v>
          </cell>
        </row>
        <row r="4067">
          <cell r="D4067">
            <v>4000</v>
          </cell>
        </row>
        <row r="4068">
          <cell r="D4068">
            <v>15000</v>
          </cell>
        </row>
        <row r="4069">
          <cell r="D4069">
            <v>5000</v>
          </cell>
        </row>
        <row r="4070">
          <cell r="D4070">
            <v>3495</v>
          </cell>
        </row>
        <row r="4071">
          <cell r="D4071">
            <v>1250</v>
          </cell>
        </row>
        <row r="4072">
          <cell r="D4072">
            <v>1000</v>
          </cell>
        </row>
        <row r="4073">
          <cell r="D4073">
            <v>20000</v>
          </cell>
        </row>
        <row r="4074">
          <cell r="D4074">
            <v>1000</v>
          </cell>
        </row>
        <row r="4075">
          <cell r="D4075">
            <v>3500</v>
          </cell>
        </row>
        <row r="4076">
          <cell r="D4076">
            <v>2750</v>
          </cell>
        </row>
        <row r="4077">
          <cell r="D4077">
            <v>2000</v>
          </cell>
        </row>
        <row r="4078">
          <cell r="D4078">
            <v>700</v>
          </cell>
        </row>
        <row r="4079">
          <cell r="D4079">
            <v>15000</v>
          </cell>
        </row>
        <row r="4080">
          <cell r="D4080">
            <v>250</v>
          </cell>
        </row>
        <row r="4081">
          <cell r="D4081">
            <v>3000</v>
          </cell>
        </row>
        <row r="4082">
          <cell r="D4082">
            <v>3000</v>
          </cell>
        </row>
        <row r="4083">
          <cell r="D4083">
            <v>2224</v>
          </cell>
        </row>
        <row r="4084">
          <cell r="D4084">
            <v>150</v>
          </cell>
        </row>
        <row r="4085">
          <cell r="D4085">
            <v>3500</v>
          </cell>
        </row>
        <row r="4086">
          <cell r="D4086">
            <v>3000</v>
          </cell>
        </row>
        <row r="4087">
          <cell r="D4087">
            <v>3500</v>
          </cell>
        </row>
        <row r="4088">
          <cell r="D4088">
            <v>1000</v>
          </cell>
        </row>
        <row r="4089">
          <cell r="D4089">
            <v>9600</v>
          </cell>
        </row>
        <row r="4090">
          <cell r="D4090">
            <v>2000</v>
          </cell>
        </row>
        <row r="4091">
          <cell r="D4091">
            <v>5000</v>
          </cell>
        </row>
        <row r="4092">
          <cell r="D4092">
            <v>1000</v>
          </cell>
        </row>
        <row r="4093">
          <cell r="D4093">
            <v>1600</v>
          </cell>
        </row>
        <row r="4094">
          <cell r="D4094">
            <v>110000</v>
          </cell>
        </row>
        <row r="4095">
          <cell r="D4095">
            <v>2500</v>
          </cell>
        </row>
        <row r="4096">
          <cell r="D4096">
            <v>2000</v>
          </cell>
        </row>
        <row r="4097">
          <cell r="D4097">
            <v>30000</v>
          </cell>
        </row>
        <row r="4098">
          <cell r="D4098">
            <v>3500</v>
          </cell>
        </row>
        <row r="4099">
          <cell r="D4099">
            <v>10000</v>
          </cell>
        </row>
        <row r="4100">
          <cell r="D4100">
            <v>75000</v>
          </cell>
        </row>
        <row r="4101">
          <cell r="D4101">
            <v>4500</v>
          </cell>
        </row>
        <row r="4102">
          <cell r="D4102">
            <v>270</v>
          </cell>
        </row>
        <row r="4103">
          <cell r="D4103">
            <v>600</v>
          </cell>
        </row>
        <row r="4104">
          <cell r="D4104">
            <v>500</v>
          </cell>
        </row>
        <row r="4105">
          <cell r="D4105">
            <v>1000</v>
          </cell>
        </row>
        <row r="4106">
          <cell r="D4106">
            <v>3000</v>
          </cell>
        </row>
        <row r="4107">
          <cell r="D4107">
            <v>33000</v>
          </cell>
        </row>
        <row r="4108">
          <cell r="D4108">
            <v>5000</v>
          </cell>
        </row>
        <row r="4109">
          <cell r="D4109">
            <v>2000</v>
          </cell>
        </row>
        <row r="4110">
          <cell r="D4110">
            <v>3000</v>
          </cell>
        </row>
        <row r="4111">
          <cell r="D4111">
            <v>500</v>
          </cell>
        </row>
        <row r="4112">
          <cell r="D4112">
            <v>300</v>
          </cell>
        </row>
        <row r="4113">
          <cell r="D4113">
            <v>3000</v>
          </cell>
        </row>
        <row r="4114">
          <cell r="D4114">
            <v>2500</v>
          </cell>
        </row>
        <row r="4115">
          <cell r="D4115">
            <v>1500</v>
          </cell>
        </row>
      </sheetData>
      <sheetData sheetId="6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lms" refreshedDate="44029.803602430555" createdVersion="6" refreshedVersion="6" minRefreshableVersion="3" recordCount="4114" xr:uid="{292D73EE-9837-4920-923E-85BDB1FE6F3C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2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9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lms" refreshedDate="44029.835146412035" createdVersion="6" refreshedVersion="6" minRefreshableVersion="3" recordCount="4114" xr:uid="{AB880FE0-EE9A-4912-B335-A6C7D5C88FF3}">
  <cacheSource type="worksheet">
    <worksheetSource ref="A1:T4115" sheet="Kickstarter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2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s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x v="0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x v="1"/>
    <x v="1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x v="2"/>
    <x v="2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x v="3"/>
    <x v="3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x v="4"/>
    <x v="4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x v="5"/>
    <x v="5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x v="6"/>
    <x v="6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x v="7"/>
    <x v="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x v="8"/>
    <x v="8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x v="9"/>
    <x v="9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x v="7"/>
    <x v="10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x v="10"/>
    <x v="11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x v="11"/>
    <x v="12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x v="12"/>
    <x v="13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x v="7"/>
    <x v="1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x v="13"/>
    <x v="1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x v="8"/>
    <x v="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x v="7"/>
    <x v="17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x v="6"/>
    <x v="18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x v="14"/>
    <x v="19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x v="8"/>
    <x v="20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x v="15"/>
    <x v="21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x v="16"/>
    <x v="22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x v="17"/>
    <x v="23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x v="15"/>
    <x v="2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x v="18"/>
    <x v="25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x v="19"/>
    <x v="26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x v="20"/>
    <x v="2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x v="8"/>
    <x v="28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x v="4"/>
    <x v="29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x v="7"/>
    <x v="30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x v="8"/>
    <x v="31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x v="8"/>
    <x v="32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x v="21"/>
    <x v="33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x v="22"/>
    <x v="34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x v="23"/>
    <x v="3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x v="24"/>
    <x v="36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x v="25"/>
    <x v="3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x v="5"/>
    <x v="3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x v="26"/>
    <x v="3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x v="7"/>
    <x v="40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x v="8"/>
    <x v="41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x v="24"/>
    <x v="42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x v="27"/>
    <x v="43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x v="8"/>
    <x v="4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x v="28"/>
    <x v="45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x v="3"/>
    <x v="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x v="29"/>
    <x v="4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x v="29"/>
    <x v="48"/>
    <x v="0"/>
    <x v="0"/>
    <x v="48"/>
    <x v="48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x v="8"/>
    <x v="49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x v="8"/>
    <x v="50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x v="30"/>
    <x v="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x v="31"/>
    <x v="52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x v="5"/>
    <x v="53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x v="7"/>
    <x v="54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x v="32"/>
    <x v="55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x v="13"/>
    <x v="56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x v="21"/>
    <x v="57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x v="33"/>
    <x v="58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x v="8"/>
    <x v="59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x v="33"/>
    <x v="60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x v="34"/>
    <x v="61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x v="19"/>
    <x v="62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x v="35"/>
    <x v="63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x v="36"/>
    <x v="64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x v="29"/>
    <x v="65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x v="17"/>
    <x v="6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x v="31"/>
    <x v="67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x v="37"/>
    <x v="68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x v="38"/>
    <x v="69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x v="37"/>
    <x v="70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x v="39"/>
    <x v="71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x v="29"/>
    <x v="72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x v="8"/>
    <x v="73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x v="40"/>
    <x v="74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x v="41"/>
    <x v="75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x v="42"/>
    <x v="76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x v="43"/>
    <x v="7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x v="44"/>
    <x v="78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x v="37"/>
    <x v="79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x v="13"/>
    <x v="80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x v="45"/>
    <x v="81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x v="8"/>
    <x v="82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x v="33"/>
    <x v="83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x v="8"/>
    <x v="84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x v="9"/>
    <x v="85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x v="6"/>
    <x v="8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x v="2"/>
    <x v="87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x v="33"/>
    <x v="88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x v="41"/>
    <x v="8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x v="8"/>
    <x v="90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x v="28"/>
    <x v="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x v="2"/>
    <x v="92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x v="38"/>
    <x v="9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x v="3"/>
    <x v="94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x v="26"/>
    <x v="9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x v="41"/>
    <x v="96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x v="6"/>
    <x v="97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x v="6"/>
    <x v="98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x v="6"/>
    <x v="99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x v="8"/>
    <x v="100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x v="8"/>
    <x v="101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x v="30"/>
    <x v="10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x v="2"/>
    <x v="103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x v="28"/>
    <x v="88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x v="13"/>
    <x v="104"/>
    <x v="0"/>
    <x v="1"/>
    <x v="105"/>
    <x v="105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x v="7"/>
    <x v="105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x v="21"/>
    <x v="106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x v="46"/>
    <x v="107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x v="47"/>
    <x v="108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x v="26"/>
    <x v="109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x v="19"/>
    <x v="110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x v="3"/>
    <x v="111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x v="48"/>
    <x v="112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x v="33"/>
    <x v="113"/>
    <x v="0"/>
    <x v="1"/>
    <x v="114"/>
    <x v="114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x v="49"/>
    <x v="114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x v="35"/>
    <x v="115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x v="8"/>
    <x v="116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x v="40"/>
    <x v="117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x v="2"/>
    <x v="118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x v="50"/>
    <x v="119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x v="50"/>
    <x v="120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x v="50"/>
    <x v="121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x v="50"/>
    <x v="122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x v="50"/>
    <x v="121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x v="51"/>
    <x v="123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x v="52"/>
    <x v="124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x v="53"/>
    <x v="12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x v="53"/>
    <x v="126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x v="50"/>
    <x v="121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x v="50"/>
    <x v="121"/>
    <x v="0"/>
    <x v="2"/>
    <x v="130"/>
    <x v="130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x v="50"/>
    <x v="121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x v="54"/>
    <x v="127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x v="50"/>
    <x v="121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x v="50"/>
    <x v="121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x v="55"/>
    <x v="128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x v="50"/>
    <x v="121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x v="50"/>
    <x v="121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x v="56"/>
    <x v="129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x v="8"/>
    <x v="13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x v="50"/>
    <x v="121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x v="57"/>
    <x v="1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x v="50"/>
    <x v="119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x v="50"/>
    <x v="121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x v="58"/>
    <x v="132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x v="59"/>
    <x v="133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x v="60"/>
    <x v="134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x v="50"/>
    <x v="121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x v="50"/>
    <x v="135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x v="60"/>
    <x v="136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x v="61"/>
    <x v="137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x v="50"/>
    <x v="13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x v="50"/>
    <x v="2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x v="60"/>
    <x v="13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x v="56"/>
    <x v="140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x v="50"/>
    <x v="141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x v="62"/>
    <x v="142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x v="50"/>
    <x v="143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x v="50"/>
    <x v="121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x v="50"/>
    <x v="119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x v="50"/>
    <x v="121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x v="50"/>
    <x v="144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x v="63"/>
    <x v="14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x v="50"/>
    <x v="121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x v="60"/>
    <x v="146"/>
    <x v="0"/>
    <x v="3"/>
    <x v="164"/>
    <x v="164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x v="50"/>
    <x v="121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x v="64"/>
    <x v="147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x v="50"/>
    <x v="148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x v="65"/>
    <x v="149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x v="66"/>
    <x v="150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x v="56"/>
    <x v="151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x v="50"/>
    <x v="120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x v="50"/>
    <x v="121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x v="50"/>
    <x v="121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x v="50"/>
    <x v="121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x v="52"/>
    <x v="34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x v="50"/>
    <x v="121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x v="67"/>
    <x v="152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x v="50"/>
    <x v="121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x v="68"/>
    <x v="101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x v="69"/>
    <x v="153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x v="70"/>
    <x v="154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x v="50"/>
    <x v="121"/>
    <x v="0"/>
    <x v="3"/>
    <x v="182"/>
    <x v="182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x v="71"/>
    <x v="15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x v="56"/>
    <x v="156"/>
    <x v="0"/>
    <x v="3"/>
    <x v="184"/>
    <x v="184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x v="52"/>
    <x v="157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x v="50"/>
    <x v="121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x v="63"/>
    <x v="158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x v="50"/>
    <x v="121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x v="50"/>
    <x v="159"/>
    <x v="0"/>
    <x v="3"/>
    <x v="189"/>
    <x v="189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x v="50"/>
    <x v="73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x v="62"/>
    <x v="160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x v="50"/>
    <x v="161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x v="50"/>
    <x v="121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x v="50"/>
    <x v="120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x v="50"/>
    <x v="121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x v="72"/>
    <x v="162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x v="54"/>
    <x v="163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x v="60"/>
    <x v="164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x v="50"/>
    <x v="121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x v="73"/>
    <x v="165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x v="74"/>
    <x v="166"/>
    <x v="0"/>
    <x v="3"/>
    <x v="201"/>
    <x v="201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x v="50"/>
    <x v="121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x v="75"/>
    <x v="167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x v="76"/>
    <x v="1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x v="63"/>
    <x v="169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x v="50"/>
    <x v="121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x v="77"/>
    <x v="170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x v="50"/>
    <x v="121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x v="50"/>
    <x v="121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x v="78"/>
    <x v="171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x v="79"/>
    <x v="172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x v="50"/>
    <x v="120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x v="50"/>
    <x v="135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x v="50"/>
    <x v="120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x v="50"/>
    <x v="119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x v="80"/>
    <x v="173"/>
    <x v="0"/>
    <x v="3"/>
    <x v="216"/>
    <x v="216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x v="81"/>
    <x v="174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x v="53"/>
    <x v="101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x v="82"/>
    <x v="175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x v="60"/>
    <x v="176"/>
    <x v="0"/>
    <x v="3"/>
    <x v="220"/>
    <x v="220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x v="50"/>
    <x v="121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x v="55"/>
    <x v="177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x v="50"/>
    <x v="121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x v="50"/>
    <x v="121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x v="50"/>
    <x v="121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x v="60"/>
    <x v="178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x v="50"/>
    <x v="121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x v="50"/>
    <x v="121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x v="50"/>
    <x v="121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x v="50"/>
    <x v="179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x v="50"/>
    <x v="121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x v="56"/>
    <x v="180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x v="50"/>
    <x v="121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x v="67"/>
    <x v="181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x v="50"/>
    <x v="121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x v="50"/>
    <x v="121"/>
    <x v="0"/>
    <x v="3"/>
    <x v="236"/>
    <x v="236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x v="50"/>
    <x v="73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x v="50"/>
    <x v="121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x v="78"/>
    <x v="73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x v="29"/>
    <x v="182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x v="40"/>
    <x v="183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x v="40"/>
    <x v="184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x v="33"/>
    <x v="18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x v="35"/>
    <x v="18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x v="3"/>
    <x v="187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x v="83"/>
    <x v="18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x v="84"/>
    <x v="189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x v="7"/>
    <x v="190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x v="40"/>
    <x v="191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x v="6"/>
    <x v="19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x v="9"/>
    <x v="193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x v="85"/>
    <x v="19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x v="7"/>
    <x v="195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x v="16"/>
    <x v="196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x v="13"/>
    <x v="197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x v="86"/>
    <x v="198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x v="13"/>
    <x v="199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x v="87"/>
    <x v="200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x v="88"/>
    <x v="201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x v="6"/>
    <x v="202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x v="13"/>
    <x v="203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x v="89"/>
    <x v="204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x v="90"/>
    <x v="20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x v="90"/>
    <x v="206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x v="38"/>
    <x v="207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x v="91"/>
    <x v="208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x v="88"/>
    <x v="209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x v="38"/>
    <x v="210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x v="92"/>
    <x v="211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x v="42"/>
    <x v="212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x v="2"/>
    <x v="213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x v="93"/>
    <x v="214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x v="29"/>
    <x v="215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x v="94"/>
    <x v="216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x v="29"/>
    <x v="217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x v="34"/>
    <x v="218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x v="5"/>
    <x v="219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x v="95"/>
    <x v="220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x v="96"/>
    <x v="221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x v="94"/>
    <x v="222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x v="10"/>
    <x v="223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x v="7"/>
    <x v="224"/>
    <x v="0"/>
    <x v="4"/>
    <x v="282"/>
    <x v="282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x v="35"/>
    <x v="225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x v="2"/>
    <x v="22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x v="97"/>
    <x v="227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x v="15"/>
    <x v="2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x v="98"/>
    <x v="22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x v="33"/>
    <x v="230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x v="2"/>
    <x v="231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x v="13"/>
    <x v="232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x v="28"/>
    <x v="233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x v="21"/>
    <x v="23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x v="7"/>
    <x v="235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x v="8"/>
    <x v="101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x v="18"/>
    <x v="23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x v="17"/>
    <x v="237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x v="7"/>
    <x v="238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x v="15"/>
    <x v="239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x v="99"/>
    <x v="240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x v="21"/>
    <x v="241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x v="17"/>
    <x v="242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x v="8"/>
    <x v="243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x v="0"/>
    <x v="244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x v="100"/>
    <x v="245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x v="22"/>
    <x v="246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x v="101"/>
    <x v="247"/>
    <x v="0"/>
    <x v="4"/>
    <x v="306"/>
    <x v="306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x v="38"/>
    <x v="248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x v="6"/>
    <x v="249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x v="17"/>
    <x v="250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x v="3"/>
    <x v="251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x v="3"/>
    <x v="25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x v="20"/>
    <x v="25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x v="2"/>
    <x v="181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x v="102"/>
    <x v="254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x v="7"/>
    <x v="255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x v="35"/>
    <x v="256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x v="7"/>
    <x v="25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x v="103"/>
    <x v="34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x v="40"/>
    <x v="258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x v="13"/>
    <x v="259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x v="33"/>
    <x v="260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x v="29"/>
    <x v="261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x v="4"/>
    <x v="262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x v="21"/>
    <x v="263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x v="3"/>
    <x v="264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x v="40"/>
    <x v="265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x v="104"/>
    <x v="266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x v="3"/>
    <x v="267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x v="6"/>
    <x v="26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x v="21"/>
    <x v="269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x v="13"/>
    <x v="270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x v="40"/>
    <x v="271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x v="105"/>
    <x v="272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x v="7"/>
    <x v="273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x v="33"/>
    <x v="274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x v="16"/>
    <x v="27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x v="7"/>
    <x v="276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x v="5"/>
    <x v="277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x v="29"/>
    <x v="278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x v="105"/>
    <x v="279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x v="13"/>
    <x v="280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x v="8"/>
    <x v="281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x v="21"/>
    <x v="282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x v="21"/>
    <x v="283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x v="4"/>
    <x v="284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x v="106"/>
    <x v="285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x v="20"/>
    <x v="286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x v="33"/>
    <x v="287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x v="13"/>
    <x v="288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x v="41"/>
    <x v="289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x v="37"/>
    <x v="290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x v="16"/>
    <x v="291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x v="15"/>
    <x v="29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x v="3"/>
    <x v="293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x v="31"/>
    <x v="294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x v="33"/>
    <x v="295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x v="107"/>
    <x v="296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x v="33"/>
    <x v="297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x v="2"/>
    <x v="298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x v="7"/>
    <x v="299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x v="38"/>
    <x v="300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x v="39"/>
    <x v="301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x v="7"/>
    <x v="302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x v="5"/>
    <x v="303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x v="3"/>
    <x v="30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x v="7"/>
    <x v="305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x v="33"/>
    <x v="30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x v="3"/>
    <x v="307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x v="5"/>
    <x v="308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x v="108"/>
    <x v="309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x v="35"/>
    <x v="310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x v="105"/>
    <x v="311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x v="13"/>
    <x v="312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x v="26"/>
    <x v="313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x v="28"/>
    <x v="31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x v="6"/>
    <x v="315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x v="35"/>
    <x v="316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x v="20"/>
    <x v="317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x v="31"/>
    <x v="318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x v="24"/>
    <x v="319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x v="2"/>
    <x v="320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x v="109"/>
    <x v="321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x v="110"/>
    <x v="32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x v="20"/>
    <x v="323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x v="6"/>
    <x v="324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x v="8"/>
    <x v="325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x v="111"/>
    <x v="326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x v="9"/>
    <x v="327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x v="112"/>
    <x v="328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x v="8"/>
    <x v="84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x v="7"/>
    <x v="329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x v="7"/>
    <x v="330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x v="5"/>
    <x v="33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x v="20"/>
    <x v="332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x v="29"/>
    <x v="333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x v="13"/>
    <x v="334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x v="3"/>
    <x v="33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x v="105"/>
    <x v="336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x v="13"/>
    <x v="337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x v="20"/>
    <x v="338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x v="3"/>
    <x v="339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x v="24"/>
    <x v="340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x v="2"/>
    <x v="341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x v="33"/>
    <x v="342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x v="29"/>
    <x v="343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x v="29"/>
    <x v="344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x v="21"/>
    <x v="345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x v="7"/>
    <x v="34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x v="0"/>
    <x v="347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x v="30"/>
    <x v="34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x v="7"/>
    <x v="34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x v="37"/>
    <x v="350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x v="2"/>
    <x v="351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x v="33"/>
    <x v="352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x v="21"/>
    <x v="353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x v="28"/>
    <x v="35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x v="8"/>
    <x v="355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x v="7"/>
    <x v="356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x v="8"/>
    <x v="35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x v="50"/>
    <x v="358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x v="53"/>
    <x v="359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x v="60"/>
    <x v="360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x v="60"/>
    <x v="361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x v="113"/>
    <x v="99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x v="50"/>
    <x v="362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x v="60"/>
    <x v="3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x v="50"/>
    <x v="121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x v="52"/>
    <x v="364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x v="50"/>
    <x v="121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x v="53"/>
    <x v="365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x v="51"/>
    <x v="366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x v="54"/>
    <x v="367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x v="50"/>
    <x v="121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x v="62"/>
    <x v="368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x v="50"/>
    <x v="120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x v="50"/>
    <x v="121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x v="50"/>
    <x v="121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x v="114"/>
    <x v="369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x v="50"/>
    <x v="121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x v="50"/>
    <x v="144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x v="50"/>
    <x v="121"/>
    <x v="0"/>
    <x v="5"/>
    <x v="441"/>
    <x v="441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x v="115"/>
    <x v="370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x v="50"/>
    <x v="144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x v="62"/>
    <x v="73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x v="50"/>
    <x v="120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x v="113"/>
    <x v="371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x v="50"/>
    <x v="144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x v="56"/>
    <x v="372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x v="53"/>
    <x v="373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x v="60"/>
    <x v="374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x v="50"/>
    <x v="121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x v="116"/>
    <x v="375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x v="50"/>
    <x v="31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x v="60"/>
    <x v="376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x v="50"/>
    <x v="377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x v="60"/>
    <x v="37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x v="50"/>
    <x v="121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x v="59"/>
    <x v="379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x v="50"/>
    <x v="380"/>
    <x v="0"/>
    <x v="5"/>
    <x v="459"/>
    <x v="459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x v="50"/>
    <x v="381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x v="50"/>
    <x v="121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x v="50"/>
    <x v="121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x v="53"/>
    <x v="382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x v="50"/>
    <x v="120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x v="117"/>
    <x v="383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x v="60"/>
    <x v="384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x v="66"/>
    <x v="385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x v="50"/>
    <x v="121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x v="50"/>
    <x v="121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x v="60"/>
    <x v="156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x v="81"/>
    <x v="386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x v="82"/>
    <x v="387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x v="56"/>
    <x v="242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x v="50"/>
    <x v="120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x v="50"/>
    <x v="121"/>
    <x v="0"/>
    <x v="5"/>
    <x v="475"/>
    <x v="47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x v="53"/>
    <x v="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x v="50"/>
    <x v="121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x v="50"/>
    <x v="121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x v="69"/>
    <x v="389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x v="118"/>
    <x v="390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x v="52"/>
    <x v="391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x v="50"/>
    <x v="119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x v="119"/>
    <x v="39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x v="50"/>
    <x v="393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x v="66"/>
    <x v="394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x v="50"/>
    <x v="73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x v="50"/>
    <x v="121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x v="50"/>
    <x v="121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x v="50"/>
    <x v="395"/>
    <x v="0"/>
    <x v="5"/>
    <x v="489"/>
    <x v="489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x v="50"/>
    <x v="121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x v="50"/>
    <x v="121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x v="50"/>
    <x v="121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x v="50"/>
    <x v="121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x v="50"/>
    <x v="396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x v="50"/>
    <x v="121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x v="50"/>
    <x v="120"/>
    <x v="0"/>
    <x v="5"/>
    <x v="496"/>
    <x v="496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x v="60"/>
    <x v="119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x v="62"/>
    <x v="397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x v="54"/>
    <x v="398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x v="56"/>
    <x v="399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x v="50"/>
    <x v="121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x v="60"/>
    <x v="400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x v="53"/>
    <x v="401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x v="60"/>
    <x v="402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x v="50"/>
    <x v="403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x v="50"/>
    <x v="404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x v="56"/>
    <x v="405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x v="60"/>
    <x v="4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x v="50"/>
    <x v="119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x v="50"/>
    <x v="121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x v="56"/>
    <x v="179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x v="50"/>
    <x v="148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x v="51"/>
    <x v="40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x v="56"/>
    <x v="407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x v="78"/>
    <x v="408"/>
    <x v="0"/>
    <x v="5"/>
    <x v="515"/>
    <x v="51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x v="50"/>
    <x v="121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x v="60"/>
    <x v="40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x v="50"/>
    <x v="121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x v="61"/>
    <x v="410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x v="21"/>
    <x v="411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x v="2"/>
    <x v="412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x v="41"/>
    <x v="413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x v="10"/>
    <x v="414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x v="15"/>
    <x v="415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x v="8"/>
    <x v="416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x v="35"/>
    <x v="417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x v="7"/>
    <x v="418"/>
    <x v="1"/>
    <x v="6"/>
    <x v="527"/>
    <x v="527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x v="31"/>
    <x v="419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x v="22"/>
    <x v="420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x v="29"/>
    <x v="421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x v="8"/>
    <x v="422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x v="4"/>
    <x v="42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x v="8"/>
    <x v="424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x v="2"/>
    <x v="425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x v="33"/>
    <x v="426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x v="90"/>
    <x v="42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x v="10"/>
    <x v="428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x v="120"/>
    <x v="429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x v="7"/>
    <x v="430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x v="50"/>
    <x v="120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x v="60"/>
    <x v="380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x v="50"/>
    <x v="120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x v="50"/>
    <x v="431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x v="60"/>
    <x v="362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x v="117"/>
    <x v="432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x v="50"/>
    <x v="433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x v="50"/>
    <x v="121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x v="50"/>
    <x v="373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x v="56"/>
    <x v="434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x v="60"/>
    <x v="43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x v="62"/>
    <x v="436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x v="50"/>
    <x v="121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x v="50"/>
    <x v="372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x v="121"/>
    <x v="437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x v="50"/>
    <x v="121"/>
    <x v="2"/>
    <x v="7"/>
    <x v="555"/>
    <x v="555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x v="56"/>
    <x v="438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x v="60"/>
    <x v="439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x v="50"/>
    <x v="121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x v="50"/>
    <x v="73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x v="50"/>
    <x v="143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x v="50"/>
    <x v="440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x v="50"/>
    <x v="121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x v="50"/>
    <x v="441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x v="50"/>
    <x v="120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x v="50"/>
    <x v="121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x v="50"/>
    <x v="120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x v="50"/>
    <x v="121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x v="60"/>
    <x v="442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x v="60"/>
    <x v="135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x v="50"/>
    <x v="443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x v="50"/>
    <x v="444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x v="50"/>
    <x v="121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x v="50"/>
    <x v="445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x v="60"/>
    <x v="135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x v="50"/>
    <x v="446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x v="50"/>
    <x v="120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x v="50"/>
    <x v="119"/>
    <x v="2"/>
    <x v="7"/>
    <x v="577"/>
    <x v="57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x v="50"/>
    <x v="447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x v="60"/>
    <x v="431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x v="50"/>
    <x v="120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x v="50"/>
    <x v="121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x v="50"/>
    <x v="121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x v="50"/>
    <x v="120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x v="60"/>
    <x v="144"/>
    <x v="2"/>
    <x v="7"/>
    <x v="584"/>
    <x v="584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x v="50"/>
    <x v="121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x v="60"/>
    <x v="448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x v="114"/>
    <x v="44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x v="56"/>
    <x v="450"/>
    <x v="2"/>
    <x v="7"/>
    <x v="588"/>
    <x v="588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x v="50"/>
    <x v="120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x v="65"/>
    <x v="451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x v="50"/>
    <x v="452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x v="56"/>
    <x v="404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x v="61"/>
    <x v="453"/>
    <x v="2"/>
    <x v="7"/>
    <x v="593"/>
    <x v="593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x v="50"/>
    <x v="31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x v="50"/>
    <x v="454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x v="50"/>
    <x v="362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x v="50"/>
    <x v="119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x v="122"/>
    <x v="455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x v="50"/>
    <x v="456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x v="53"/>
    <x v="101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x v="60"/>
    <x v="457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x v="50"/>
    <x v="121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x v="65"/>
    <x v="458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x v="50"/>
    <x v="121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x v="56"/>
    <x v="459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x v="50"/>
    <x v="119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x v="50"/>
    <x v="121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x v="60"/>
    <x v="460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x v="60"/>
    <x v="144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x v="50"/>
    <x v="121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x v="50"/>
    <x v="121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x v="50"/>
    <x v="121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x v="70"/>
    <x v="461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x v="50"/>
    <x v="121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x v="50"/>
    <x v="121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x v="50"/>
    <x v="121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x v="56"/>
    <x v="135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x v="50"/>
    <x v="121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x v="50"/>
    <x v="120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x v="60"/>
    <x v="462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x v="60"/>
    <x v="463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x v="52"/>
    <x v="464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x v="50"/>
    <x v="121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x v="50"/>
    <x v="121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x v="50"/>
    <x v="121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x v="123"/>
    <x v="465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x v="50"/>
    <x v="466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x v="50"/>
    <x v="121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x v="50"/>
    <x v="4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x v="50"/>
    <x v="119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x v="60"/>
    <x v="468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x v="50"/>
    <x v="121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x v="81"/>
    <x v="469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x v="50"/>
    <x v="120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x v="50"/>
    <x v="447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x v="50"/>
    <x v="143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x v="50"/>
    <x v="121"/>
    <x v="2"/>
    <x v="7"/>
    <x v="637"/>
    <x v="63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x v="50"/>
    <x v="362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x v="50"/>
    <x v="120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x v="124"/>
    <x v="470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x v="17"/>
    <x v="471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x v="125"/>
    <x v="472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x v="6"/>
    <x v="47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x v="126"/>
    <x v="474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x v="127"/>
    <x v="475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x v="88"/>
    <x v="476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x v="13"/>
    <x v="477"/>
    <x v="2"/>
    <x v="8"/>
    <x v="647"/>
    <x v="647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x v="37"/>
    <x v="478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x v="49"/>
    <x v="479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x v="20"/>
    <x v="480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x v="7"/>
    <x v="481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x v="8"/>
    <x v="482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x v="48"/>
    <x v="4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x v="128"/>
    <x v="4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x v="92"/>
    <x v="485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x v="111"/>
    <x v="486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x v="9"/>
    <x v="48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x v="3"/>
    <x v="488"/>
    <x v="2"/>
    <x v="8"/>
    <x v="658"/>
    <x v="65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x v="7"/>
    <x v="48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x v="56"/>
    <x v="490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x v="60"/>
    <x v="491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x v="50"/>
    <x v="492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x v="50"/>
    <x v="101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x v="59"/>
    <x v="493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x v="118"/>
    <x v="49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x v="50"/>
    <x v="447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x v="54"/>
    <x v="495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x v="62"/>
    <x v="49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x v="66"/>
    <x v="497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x v="129"/>
    <x v="498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x v="115"/>
    <x v="499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x v="66"/>
    <x v="500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x v="50"/>
    <x v="40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x v="50"/>
    <x v="501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x v="77"/>
    <x v="502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x v="60"/>
    <x v="503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x v="73"/>
    <x v="504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x v="65"/>
    <x v="505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x v="77"/>
    <x v="506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x v="73"/>
    <x v="50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x v="50"/>
    <x v="120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x v="50"/>
    <x v="508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x v="60"/>
    <x v="50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x v="113"/>
    <x v="510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x v="58"/>
    <x v="511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x v="50"/>
    <x v="121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x v="65"/>
    <x v="512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x v="130"/>
    <x v="513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x v="74"/>
    <x v="51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x v="81"/>
    <x v="515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x v="60"/>
    <x v="433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x v="113"/>
    <x v="516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x v="131"/>
    <x v="517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x v="50"/>
    <x v="518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x v="60"/>
    <x v="519"/>
    <x v="2"/>
    <x v="8"/>
    <x v="695"/>
    <x v="695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x v="50"/>
    <x v="120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x v="132"/>
    <x v="520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x v="77"/>
    <x v="521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x v="133"/>
    <x v="522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x v="56"/>
    <x v="31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x v="117"/>
    <x v="52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x v="134"/>
    <x v="524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x v="52"/>
    <x v="525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x v="60"/>
    <x v="526"/>
    <x v="2"/>
    <x v="8"/>
    <x v="704"/>
    <x v="704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x v="60"/>
    <x v="527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x v="50"/>
    <x v="121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x v="135"/>
    <x v="528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x v="66"/>
    <x v="52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x v="50"/>
    <x v="452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x v="50"/>
    <x v="121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x v="122"/>
    <x v="530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x v="50"/>
    <x v="531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x v="60"/>
    <x v="532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x v="77"/>
    <x v="53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x v="62"/>
    <x v="534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x v="54"/>
    <x v="535"/>
    <x v="2"/>
    <x v="8"/>
    <x v="716"/>
    <x v="716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x v="50"/>
    <x v="536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x v="60"/>
    <x v="377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x v="60"/>
    <x v="537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x v="124"/>
    <x v="53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x v="108"/>
    <x v="5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x v="88"/>
    <x v="540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x v="15"/>
    <x v="541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x v="2"/>
    <x v="542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x v="8"/>
    <x v="543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x v="7"/>
    <x v="544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x v="94"/>
    <x v="545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x v="6"/>
    <x v="546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x v="26"/>
    <x v="547"/>
    <x v="3"/>
    <x v="9"/>
    <x v="729"/>
    <x v="72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x v="88"/>
    <x v="548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x v="9"/>
    <x v="549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x v="12"/>
    <x v="550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x v="28"/>
    <x v="55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x v="9"/>
    <x v="552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x v="35"/>
    <x v="553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x v="136"/>
    <x v="201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x v="108"/>
    <x v="98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x v="13"/>
    <x v="554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x v="137"/>
    <x v="555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x v="13"/>
    <x v="556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x v="21"/>
    <x v="557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x v="38"/>
    <x v="558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x v="34"/>
    <x v="559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x v="21"/>
    <x v="560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x v="99"/>
    <x v="561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x v="38"/>
    <x v="562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x v="8"/>
    <x v="56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x v="8"/>
    <x v="564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x v="6"/>
    <x v="565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x v="33"/>
    <x v="566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x v="17"/>
    <x v="567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x v="20"/>
    <x v="568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x v="30"/>
    <x v="569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x v="3"/>
    <x v="570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x v="21"/>
    <x v="571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x v="90"/>
    <x v="572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x v="138"/>
    <x v="573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x v="21"/>
    <x v="574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x v="21"/>
    <x v="575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x v="50"/>
    <x v="121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x v="62"/>
    <x v="576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x v="50"/>
    <x v="121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x v="50"/>
    <x v="144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x v="50"/>
    <x v="121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x v="71"/>
    <x v="57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x v="50"/>
    <x v="121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x v="65"/>
    <x v="578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x v="50"/>
    <x v="121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x v="139"/>
    <x v="579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x v="50"/>
    <x v="121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x v="50"/>
    <x v="119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x v="56"/>
    <x v="73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x v="60"/>
    <x v="580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x v="140"/>
    <x v="492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x v="53"/>
    <x v="441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x v="76"/>
    <x v="581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x v="60"/>
    <x v="582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x v="50"/>
    <x v="447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x v="56"/>
    <x v="583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x v="3"/>
    <x v="584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x v="18"/>
    <x v="585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x v="8"/>
    <x v="73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x v="34"/>
    <x v="586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x v="33"/>
    <x v="587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x v="141"/>
    <x v="588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x v="1"/>
    <x v="589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x v="35"/>
    <x v="590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x v="142"/>
    <x v="591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x v="15"/>
    <x v="592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x v="124"/>
    <x v="593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x v="3"/>
    <x v="594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x v="8"/>
    <x v="59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x v="33"/>
    <x v="596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x v="2"/>
    <x v="597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x v="20"/>
    <x v="598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x v="7"/>
    <x v="599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x v="29"/>
    <x v="600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x v="41"/>
    <x v="601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x v="8"/>
    <x v="602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x v="143"/>
    <x v="603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x v="20"/>
    <x v="60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x v="7"/>
    <x v="605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x v="4"/>
    <x v="606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x v="8"/>
    <x v="607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x v="2"/>
    <x v="608"/>
    <x v="4"/>
    <x v="11"/>
    <x v="805"/>
    <x v="805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x v="3"/>
    <x v="16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x v="2"/>
    <x v="609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x v="8"/>
    <x v="610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x v="3"/>
    <x v="611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x v="2"/>
    <x v="608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x v="3"/>
    <x v="64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x v="143"/>
    <x v="612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x v="12"/>
    <x v="380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x v="37"/>
    <x v="613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x v="13"/>
    <x v="614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x v="41"/>
    <x v="615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x v="0"/>
    <x v="616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x v="94"/>
    <x v="617"/>
    <x v="4"/>
    <x v="11"/>
    <x v="818"/>
    <x v="818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x v="15"/>
    <x v="618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x v="84"/>
    <x v="619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x v="8"/>
    <x v="620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x v="17"/>
    <x v="621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x v="144"/>
    <x v="62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x v="84"/>
    <x v="62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x v="8"/>
    <x v="624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x v="7"/>
    <x v="625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x v="33"/>
    <x v="626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x v="13"/>
    <x v="247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x v="3"/>
    <x v="151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x v="29"/>
    <x v="627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x v="145"/>
    <x v="628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x v="7"/>
    <x v="629"/>
    <x v="4"/>
    <x v="11"/>
    <x v="832"/>
    <x v="832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x v="21"/>
    <x v="630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x v="26"/>
    <x v="631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x v="16"/>
    <x v="632"/>
    <x v="4"/>
    <x v="11"/>
    <x v="835"/>
    <x v="835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x v="7"/>
    <x v="633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x v="108"/>
    <x v="634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x v="14"/>
    <x v="635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x v="16"/>
    <x v="636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x v="28"/>
    <x v="637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x v="7"/>
    <x v="638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x v="3"/>
    <x v="639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x v="128"/>
    <x v="640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x v="146"/>
    <x v="641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x v="28"/>
    <x v="642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x v="108"/>
    <x v="643"/>
    <x v="4"/>
    <x v="12"/>
    <x v="846"/>
    <x v="846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x v="8"/>
    <x v="119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x v="8"/>
    <x v="644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x v="28"/>
    <x v="645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x v="19"/>
    <x v="646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x v="22"/>
    <x v="647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x v="2"/>
    <x v="648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x v="8"/>
    <x v="179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x v="90"/>
    <x v="649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x v="33"/>
    <x v="650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x v="147"/>
    <x v="651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x v="8"/>
    <x v="73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x v="124"/>
    <x v="652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x v="2"/>
    <x v="653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x v="82"/>
    <x v="65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x v="53"/>
    <x v="470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x v="50"/>
    <x v="65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x v="62"/>
    <x v="656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x v="72"/>
    <x v="657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x v="53"/>
    <x v="377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x v="82"/>
    <x v="65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x v="148"/>
    <x v="65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x v="50"/>
    <x v="73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x v="81"/>
    <x v="660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x v="50"/>
    <x v="661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x v="62"/>
    <x v="66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x v="60"/>
    <x v="151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x v="60"/>
    <x v="373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x v="148"/>
    <x v="663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x v="50"/>
    <x v="121"/>
    <x v="4"/>
    <x v="13"/>
    <x v="875"/>
    <x v="875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x v="139"/>
    <x v="232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x v="149"/>
    <x v="664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x v="60"/>
    <x v="151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x v="134"/>
    <x v="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x v="56"/>
    <x v="666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x v="60"/>
    <x v="179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x v="68"/>
    <x v="66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x v="67"/>
    <x v="66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x v="60"/>
    <x v="119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x v="150"/>
    <x v="669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x v="139"/>
    <x v="670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x v="50"/>
    <x v="121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x v="113"/>
    <x v="656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x v="114"/>
    <x v="671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x v="65"/>
    <x v="672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x v="56"/>
    <x v="673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x v="139"/>
    <x v="674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x v="54"/>
    <x v="375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x v="115"/>
    <x v="675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x v="53"/>
    <x v="67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x v="67"/>
    <x v="677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x v="50"/>
    <x v="121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x v="56"/>
    <x v="431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x v="121"/>
    <x v="431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x v="50"/>
    <x v="678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x v="50"/>
    <x v="121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x v="50"/>
    <x v="179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x v="56"/>
    <x v="375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x v="50"/>
    <x v="679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x v="56"/>
    <x v="680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x v="50"/>
    <x v="121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x v="50"/>
    <x v="121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x v="50"/>
    <x v="121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x v="56"/>
    <x v="177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x v="66"/>
    <x v="681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x v="50"/>
    <x v="121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x v="60"/>
    <x v="2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x v="113"/>
    <x v="682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x v="50"/>
    <x v="121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x v="52"/>
    <x v="683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x v="50"/>
    <x v="121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x v="60"/>
    <x v="179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x v="62"/>
    <x v="684"/>
    <x v="4"/>
    <x v="13"/>
    <x v="918"/>
    <x v="918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x v="60"/>
    <x v="101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x v="50"/>
    <x v="121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x v="134"/>
    <x v="68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x v="70"/>
    <x v="686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x v="53"/>
    <x v="687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x v="57"/>
    <x v="68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x v="56"/>
    <x v="689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x v="50"/>
    <x v="121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x v="50"/>
    <x v="121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x v="57"/>
    <x v="690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x v="50"/>
    <x v="121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x v="151"/>
    <x v="15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x v="113"/>
    <x v="69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x v="77"/>
    <x v="692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x v="52"/>
    <x v="88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x v="75"/>
    <x v="693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x v="60"/>
    <x v="380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x v="50"/>
    <x v="121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x v="60"/>
    <x v="135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x v="50"/>
    <x v="380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x v="60"/>
    <x v="135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x v="123"/>
    <x v="694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x v="53"/>
    <x v="572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x v="114"/>
    <x v="69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x v="54"/>
    <x v="696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x v="55"/>
    <x v="697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x v="53"/>
    <x v="698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x v="53"/>
    <x v="699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x v="50"/>
    <x v="121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x v="81"/>
    <x v="88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x v="60"/>
    <x v="492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x v="58"/>
    <x v="700"/>
    <x v="2"/>
    <x v="8"/>
    <x v="950"/>
    <x v="950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x v="151"/>
    <x v="701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x v="67"/>
    <x v="284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x v="60"/>
    <x v="70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x v="152"/>
    <x v="7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x v="52"/>
    <x v="704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x v="53"/>
    <x v="70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x v="53"/>
    <x v="706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x v="57"/>
    <x v="707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x v="115"/>
    <x v="708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x v="132"/>
    <x v="709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x v="72"/>
    <x v="710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x v="58"/>
    <x v="711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x v="60"/>
    <x v="712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x v="60"/>
    <x v="713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x v="60"/>
    <x v="71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x v="77"/>
    <x v="715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x v="82"/>
    <x v="716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x v="60"/>
    <x v="717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x v="153"/>
    <x v="718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x v="132"/>
    <x v="719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x v="50"/>
    <x v="720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x v="131"/>
    <x v="721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x v="53"/>
    <x v="722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x v="60"/>
    <x v="72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x v="56"/>
    <x v="724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x v="53"/>
    <x v="72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x v="122"/>
    <x v="726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x v="80"/>
    <x v="72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x v="154"/>
    <x v="728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x v="77"/>
    <x v="729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x v="50"/>
    <x v="730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x v="50"/>
    <x v="120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x v="75"/>
    <x v="731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x v="60"/>
    <x v="732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x v="52"/>
    <x v="733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x v="55"/>
    <x v="734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x v="55"/>
    <x v="73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x v="50"/>
    <x v="121"/>
    <x v="2"/>
    <x v="8"/>
    <x v="988"/>
    <x v="98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x v="123"/>
    <x v="736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x v="50"/>
    <x v="31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x v="65"/>
    <x v="737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x v="50"/>
    <x v="738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x v="78"/>
    <x v="739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x v="53"/>
    <x v="740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x v="113"/>
    <x v="74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x v="53"/>
    <x v="31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x v="60"/>
    <x v="742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x v="155"/>
    <x v="7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x v="59"/>
    <x v="744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x v="53"/>
    <x v="745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x v="3"/>
    <x v="746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x v="75"/>
    <x v="747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x v="63"/>
    <x v="748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x v="133"/>
    <x v="749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x v="150"/>
    <x v="750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x v="52"/>
    <x v="751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x v="156"/>
    <x v="752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x v="50"/>
    <x v="404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x v="55"/>
    <x v="177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x v="50"/>
    <x v="687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x v="50"/>
    <x v="753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x v="157"/>
    <x v="754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x v="131"/>
    <x v="755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x v="134"/>
    <x v="756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x v="56"/>
    <x v="375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x v="56"/>
    <x v="757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x v="61"/>
    <x v="758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x v="56"/>
    <x v="759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x v="153"/>
    <x v="454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x v="158"/>
    <x v="760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x v="159"/>
    <x v="761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x v="41"/>
    <x v="762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x v="160"/>
    <x v="763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x v="17"/>
    <x v="764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x v="5"/>
    <x v="765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x v="8"/>
    <x v="766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x v="33"/>
    <x v="7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x v="16"/>
    <x v="768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x v="20"/>
    <x v="769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x v="161"/>
    <x v="770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x v="13"/>
    <x v="771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x v="29"/>
    <x v="772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x v="33"/>
    <x v="96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x v="22"/>
    <x v="773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x v="29"/>
    <x v="774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x v="20"/>
    <x v="775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x v="21"/>
    <x v="776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x v="14"/>
    <x v="777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x v="30"/>
    <x v="778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x v="50"/>
    <x v="404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x v="50"/>
    <x v="121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x v="53"/>
    <x v="119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x v="114"/>
    <x v="779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x v="50"/>
    <x v="362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x v="56"/>
    <x v="780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x v="50"/>
    <x v="121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x v="50"/>
    <x v="120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x v="60"/>
    <x v="444"/>
    <x v="5"/>
    <x v="16"/>
    <x v="1048"/>
    <x v="1048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x v="50"/>
    <x v="121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x v="50"/>
    <x v="121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x v="50"/>
    <x v="121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x v="50"/>
    <x v="121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x v="60"/>
    <x v="2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x v="50"/>
    <x v="121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x v="50"/>
    <x v="121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x v="50"/>
    <x v="121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x v="50"/>
    <x v="121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x v="50"/>
    <x v="121"/>
    <x v="5"/>
    <x v="16"/>
    <x v="1058"/>
    <x v="1058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x v="50"/>
    <x v="121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x v="60"/>
    <x v="73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x v="50"/>
    <x v="121"/>
    <x v="5"/>
    <x v="16"/>
    <x v="1061"/>
    <x v="1061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x v="162"/>
    <x v="12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x v="50"/>
    <x v="121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x v="114"/>
    <x v="78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x v="56"/>
    <x v="78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x v="56"/>
    <x v="78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x v="73"/>
    <x v="31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x v="50"/>
    <x v="784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x v="115"/>
    <x v="785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x v="60"/>
    <x v="431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x v="50"/>
    <x v="121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x v="50"/>
    <x v="786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x v="60"/>
    <x v="119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x v="52"/>
    <x v="787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x v="62"/>
    <x v="2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x v="163"/>
    <x v="78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x v="129"/>
    <x v="716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x v="59"/>
    <x v="373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x v="56"/>
    <x v="789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x v="114"/>
    <x v="790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x v="50"/>
    <x v="362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x v="60"/>
    <x v="791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x v="60"/>
    <x v="792"/>
    <x v="6"/>
    <x v="17"/>
    <x v="1083"/>
    <x v="1083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x v="50"/>
    <x v="121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x v="56"/>
    <x v="793"/>
    <x v="6"/>
    <x v="17"/>
    <x v="1085"/>
    <x v="1085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x v="50"/>
    <x v="501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x v="50"/>
    <x v="121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x v="51"/>
    <x v="794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x v="59"/>
    <x v="775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x v="50"/>
    <x v="144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x v="55"/>
    <x v="381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x v="60"/>
    <x v="362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x v="51"/>
    <x v="491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x v="82"/>
    <x v="795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x v="62"/>
    <x v="796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x v="82"/>
    <x v="797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x v="50"/>
    <x v="798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x v="113"/>
    <x v="799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x v="60"/>
    <x v="380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x v="56"/>
    <x v="119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x v="50"/>
    <x v="800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x v="62"/>
    <x v="80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x v="53"/>
    <x v="78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x v="62"/>
    <x v="802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x v="50"/>
    <x v="803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x v="139"/>
    <x v="804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x v="50"/>
    <x v="121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x v="56"/>
    <x v="805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x v="50"/>
    <x v="2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x v="60"/>
    <x v="806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x v="50"/>
    <x v="120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x v="71"/>
    <x v="807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x v="60"/>
    <x v="144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x v="50"/>
    <x v="808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x v="50"/>
    <x v="508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x v="50"/>
    <x v="809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x v="59"/>
    <x v="810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x v="53"/>
    <x v="811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x v="50"/>
    <x v="144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x v="50"/>
    <x v="121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x v="50"/>
    <x v="812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x v="50"/>
    <x v="121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x v="50"/>
    <x v="813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x v="50"/>
    <x v="814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x v="50"/>
    <x v="121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x v="60"/>
    <x v="144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x v="53"/>
    <x v="815"/>
    <x v="6"/>
    <x v="18"/>
    <x v="1127"/>
    <x v="1127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x v="50"/>
    <x v="120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x v="50"/>
    <x v="678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x v="50"/>
    <x v="813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x v="50"/>
    <x v="121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x v="51"/>
    <x v="816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x v="60"/>
    <x v="135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x v="50"/>
    <x v="120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x v="62"/>
    <x v="73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x v="52"/>
    <x v="817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x v="67"/>
    <x v="818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x v="50"/>
    <x v="672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x v="50"/>
    <x v="144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x v="50"/>
    <x v="121"/>
    <x v="6"/>
    <x v="18"/>
    <x v="1140"/>
    <x v="1140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x v="50"/>
    <x v="121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x v="50"/>
    <x v="121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x v="50"/>
    <x v="819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x v="50"/>
    <x v="121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x v="50"/>
    <x v="101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x v="114"/>
    <x v="820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x v="50"/>
    <x v="121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x v="50"/>
    <x v="821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x v="50"/>
    <x v="822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x v="54"/>
    <x v="823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x v="50"/>
    <x v="121"/>
    <x v="7"/>
    <x v="19"/>
    <x v="1151"/>
    <x v="1151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x v="52"/>
    <x v="82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x v="60"/>
    <x v="73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x v="113"/>
    <x v="149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x v="60"/>
    <x v="82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x v="50"/>
    <x v="121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x v="53"/>
    <x v="679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x v="50"/>
    <x v="123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x v="50"/>
    <x v="121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x v="65"/>
    <x v="826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x v="50"/>
    <x v="121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x v="50"/>
    <x v="827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x v="50"/>
    <x v="121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x v="50"/>
    <x v="121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x v="70"/>
    <x v="828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x v="118"/>
    <x v="829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x v="53"/>
    <x v="830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x v="52"/>
    <x v="831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x v="50"/>
    <x v="161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x v="50"/>
    <x v="73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x v="50"/>
    <x v="380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x v="50"/>
    <x v="121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x v="50"/>
    <x v="179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x v="52"/>
    <x v="832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x v="56"/>
    <x v="177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x v="50"/>
    <x v="119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x v="50"/>
    <x v="121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x v="50"/>
    <x v="144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x v="62"/>
    <x v="833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x v="81"/>
    <x v="834"/>
    <x v="7"/>
    <x v="19"/>
    <x v="1180"/>
    <x v="1180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x v="50"/>
    <x v="835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x v="65"/>
    <x v="678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x v="65"/>
    <x v="8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x v="2"/>
    <x v="837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x v="2"/>
    <x v="838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x v="13"/>
    <x v="839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x v="3"/>
    <x v="840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x v="164"/>
    <x v="84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x v="29"/>
    <x v="842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x v="165"/>
    <x v="843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x v="15"/>
    <x v="844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x v="166"/>
    <x v="845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x v="3"/>
    <x v="846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x v="167"/>
    <x v="847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x v="165"/>
    <x v="8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x v="168"/>
    <x v="849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x v="169"/>
    <x v="850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x v="170"/>
    <x v="851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x v="7"/>
    <x v="852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x v="9"/>
    <x v="8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x v="21"/>
    <x v="854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x v="171"/>
    <x v="855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x v="21"/>
    <x v="856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x v="33"/>
    <x v="857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x v="7"/>
    <x v="85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x v="41"/>
    <x v="859"/>
    <x v="8"/>
    <x v="20"/>
    <x v="1206"/>
    <x v="1206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x v="3"/>
    <x v="860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x v="19"/>
    <x v="861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x v="6"/>
    <x v="862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x v="172"/>
    <x v="86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x v="7"/>
    <x v="864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x v="32"/>
    <x v="865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x v="21"/>
    <x v="866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x v="88"/>
    <x v="867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x v="173"/>
    <x v="868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x v="91"/>
    <x v="869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x v="33"/>
    <x v="870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x v="174"/>
    <x v="871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x v="175"/>
    <x v="872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x v="3"/>
    <x v="87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x v="38"/>
    <x v="874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x v="176"/>
    <x v="875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x v="20"/>
    <x v="876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x v="113"/>
    <x v="877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x v="65"/>
    <x v="878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x v="65"/>
    <x v="879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x v="50"/>
    <x v="121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x v="129"/>
    <x v="880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x v="60"/>
    <x v="380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x v="50"/>
    <x v="121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x v="50"/>
    <x v="121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x v="60"/>
    <x v="375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x v="81"/>
    <x v="845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x v="50"/>
    <x v="121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x v="56"/>
    <x v="431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x v="50"/>
    <x v="121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x v="50"/>
    <x v="121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x v="82"/>
    <x v="881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x v="50"/>
    <x v="121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x v="56"/>
    <x v="882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x v="76"/>
    <x v="883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x v="60"/>
    <x v="144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x v="51"/>
    <x v="884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x v="3"/>
    <x v="885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x v="28"/>
    <x v="886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x v="16"/>
    <x v="887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x v="108"/>
    <x v="888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x v="143"/>
    <x v="88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x v="3"/>
    <x v="890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x v="177"/>
    <x v="891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x v="21"/>
    <x v="892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x v="178"/>
    <x v="893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x v="179"/>
    <x v="894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x v="171"/>
    <x v="895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x v="180"/>
    <x v="896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x v="90"/>
    <x v="897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x v="181"/>
    <x v="898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x v="182"/>
    <x v="899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x v="3"/>
    <x v="900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x v="35"/>
    <x v="901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x v="7"/>
    <x v="902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x v="105"/>
    <x v="903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x v="17"/>
    <x v="90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x v="183"/>
    <x v="905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x v="17"/>
    <x v="906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x v="8"/>
    <x v="907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x v="21"/>
    <x v="90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x v="16"/>
    <x v="909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x v="15"/>
    <x v="910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x v="41"/>
    <x v="911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x v="21"/>
    <x v="912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x v="6"/>
    <x v="913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x v="3"/>
    <x v="468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x v="19"/>
    <x v="914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x v="184"/>
    <x v="915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x v="3"/>
    <x v="916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x v="6"/>
    <x v="917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x v="19"/>
    <x v="91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x v="38"/>
    <x v="919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x v="38"/>
    <x v="920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x v="38"/>
    <x v="921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x v="39"/>
    <x v="922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x v="185"/>
    <x v="92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x v="7"/>
    <x v="774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x v="21"/>
    <x v="924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x v="29"/>
    <x v="9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x v="186"/>
    <x v="926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x v="8"/>
    <x v="92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x v="105"/>
    <x v="92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x v="15"/>
    <x v="92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x v="91"/>
    <x v="930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x v="5"/>
    <x v="931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x v="21"/>
    <x v="932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x v="108"/>
    <x v="93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x v="21"/>
    <x v="934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x v="48"/>
    <x v="935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x v="5"/>
    <x v="936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x v="2"/>
    <x v="937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x v="39"/>
    <x v="938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x v="165"/>
    <x v="939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x v="33"/>
    <x v="940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x v="8"/>
    <x v="73"/>
    <x v="1"/>
    <x v="6"/>
    <x v="1302"/>
    <x v="1302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x v="22"/>
    <x v="94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x v="67"/>
    <x v="942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x v="73"/>
    <x v="330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x v="187"/>
    <x v="943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x v="81"/>
    <x v="94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x v="57"/>
    <x v="945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x v="20"/>
    <x v="946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x v="63"/>
    <x v="947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x v="188"/>
    <x v="948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x v="60"/>
    <x v="13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x v="134"/>
    <x v="949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x v="60"/>
    <x v="950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x v="67"/>
    <x v="951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x v="50"/>
    <x v="120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x v="52"/>
    <x v="952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x v="77"/>
    <x v="953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x v="77"/>
    <x v="954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x v="60"/>
    <x v="955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x v="60"/>
    <x v="95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x v="50"/>
    <x v="717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x v="114"/>
    <x v="95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x v="54"/>
    <x v="958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x v="53"/>
    <x v="959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x v="60"/>
    <x v="960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x v="65"/>
    <x v="961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x v="53"/>
    <x v="962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x v="60"/>
    <x v="96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x v="66"/>
    <x v="964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x v="60"/>
    <x v="96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x v="50"/>
    <x v="121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x v="50"/>
    <x v="121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x v="57"/>
    <x v="707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x v="68"/>
    <x v="966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x v="189"/>
    <x v="967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x v="190"/>
    <x v="968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x v="56"/>
    <x v="969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x v="113"/>
    <x v="970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x v="50"/>
    <x v="121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x v="140"/>
    <x v="971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x v="50"/>
    <x v="101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x v="21"/>
    <x v="972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x v="191"/>
    <x v="29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x v="105"/>
    <x v="973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x v="92"/>
    <x v="974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x v="21"/>
    <x v="975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x v="21"/>
    <x v="976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x v="142"/>
    <x v="977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x v="3"/>
    <x v="199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x v="7"/>
    <x v="9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x v="104"/>
    <x v="979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x v="84"/>
    <x v="980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x v="22"/>
    <x v="981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x v="4"/>
    <x v="982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x v="25"/>
    <x v="98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x v="105"/>
    <x v="984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x v="20"/>
    <x v="985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x v="31"/>
    <x v="986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x v="36"/>
    <x v="98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x v="9"/>
    <x v="98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x v="15"/>
    <x v="989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x v="8"/>
    <x v="375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x v="17"/>
    <x v="990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x v="8"/>
    <x v="991"/>
    <x v="4"/>
    <x v="11"/>
    <x v="1365"/>
    <x v="1365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x v="9"/>
    <x v="992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x v="35"/>
    <x v="993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x v="38"/>
    <x v="994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x v="2"/>
    <x v="995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x v="3"/>
    <x v="996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x v="13"/>
    <x v="99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x v="39"/>
    <x v="998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x v="2"/>
    <x v="999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x v="192"/>
    <x v="1000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x v="193"/>
    <x v="1001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x v="194"/>
    <x v="1002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x v="31"/>
    <x v="1003"/>
    <x v="4"/>
    <x v="11"/>
    <x v="1377"/>
    <x v="1377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x v="195"/>
    <x v="1004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x v="20"/>
    <x v="1005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x v="196"/>
    <x v="1006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x v="13"/>
    <x v="919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x v="3"/>
    <x v="847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x v="197"/>
    <x v="1007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x v="39"/>
    <x v="1008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x v="5"/>
    <x v="1009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x v="198"/>
    <x v="368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x v="0"/>
    <x v="1010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x v="165"/>
    <x v="1011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x v="14"/>
    <x v="1012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x v="15"/>
    <x v="1013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x v="5"/>
    <x v="1014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x v="35"/>
    <x v="1015"/>
    <x v="4"/>
    <x v="11"/>
    <x v="1392"/>
    <x v="1392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x v="21"/>
    <x v="1016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x v="108"/>
    <x v="1017"/>
    <x v="4"/>
    <x v="11"/>
    <x v="1394"/>
    <x v="1394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x v="20"/>
    <x v="1018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x v="13"/>
    <x v="10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x v="35"/>
    <x v="1020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x v="5"/>
    <x v="1021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x v="9"/>
    <x v="102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x v="23"/>
    <x v="1023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x v="199"/>
    <x v="246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x v="15"/>
    <x v="1024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x v="33"/>
    <x v="1025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x v="53"/>
    <x v="1026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x v="50"/>
    <x v="1027"/>
    <x v="3"/>
    <x v="22"/>
    <x v="1405"/>
    <x v="1405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x v="50"/>
    <x v="144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x v="60"/>
    <x v="501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x v="113"/>
    <x v="1028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x v="50"/>
    <x v="121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x v="50"/>
    <x v="120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x v="50"/>
    <x v="1029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x v="62"/>
    <x v="1030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x v="62"/>
    <x v="101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x v="50"/>
    <x v="120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x v="82"/>
    <x v="1031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x v="50"/>
    <x v="121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x v="60"/>
    <x v="440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x v="50"/>
    <x v="1032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x v="113"/>
    <x v="884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x v="56"/>
    <x v="120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x v="50"/>
    <x v="101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x v="50"/>
    <x v="31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x v="50"/>
    <x v="101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x v="68"/>
    <x v="1033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x v="50"/>
    <x v="121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x v="50"/>
    <x v="121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x v="59"/>
    <x v="1034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x v="62"/>
    <x v="2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x v="50"/>
    <x v="121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x v="59"/>
    <x v="128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x v="188"/>
    <x v="103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x v="50"/>
    <x v="121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x v="113"/>
    <x v="1036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x v="54"/>
    <x v="1037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x v="50"/>
    <x v="501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x v="60"/>
    <x v="1038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x v="117"/>
    <x v="1039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x v="56"/>
    <x v="753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x v="113"/>
    <x v="179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x v="50"/>
    <x v="120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x v="60"/>
    <x v="1040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x v="50"/>
    <x v="121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x v="50"/>
    <x v="121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x v="50"/>
    <x v="121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x v="50"/>
    <x v="121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x v="50"/>
    <x v="121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x v="50"/>
    <x v="380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x v="50"/>
    <x v="121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x v="50"/>
    <x v="121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x v="50"/>
    <x v="120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x v="50"/>
    <x v="120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x v="50"/>
    <x v="121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x v="50"/>
    <x v="121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x v="60"/>
    <x v="2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x v="57"/>
    <x v="1041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x v="56"/>
    <x v="1042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x v="50"/>
    <x v="121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x v="50"/>
    <x v="121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x v="50"/>
    <x v="121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x v="50"/>
    <x v="121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x v="7"/>
    <x v="1043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x v="15"/>
    <x v="104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x v="34"/>
    <x v="1045"/>
    <x v="3"/>
    <x v="23"/>
    <x v="1463"/>
    <x v="146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x v="200"/>
    <x v="1046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x v="201"/>
    <x v="104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x v="29"/>
    <x v="1048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x v="41"/>
    <x v="1049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x v="21"/>
    <x v="1050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x v="29"/>
    <x v="1051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x v="105"/>
    <x v="1052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x v="3"/>
    <x v="105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x v="86"/>
    <x v="1054"/>
    <x v="3"/>
    <x v="23"/>
    <x v="1472"/>
    <x v="1472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x v="10"/>
    <x v="1055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x v="20"/>
    <x v="1056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x v="192"/>
    <x v="105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x v="202"/>
    <x v="1058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x v="38"/>
    <x v="1059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x v="203"/>
    <x v="1060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x v="0"/>
    <x v="1061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x v="16"/>
    <x v="1062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x v="53"/>
    <x v="827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x v="50"/>
    <x v="144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x v="60"/>
    <x v="380"/>
    <x v="3"/>
    <x v="10"/>
    <x v="1483"/>
    <x v="1483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x v="50"/>
    <x v="121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x v="53"/>
    <x v="73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x v="50"/>
    <x v="580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x v="50"/>
    <x v="121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x v="53"/>
    <x v="88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x v="50"/>
    <x v="121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x v="134"/>
    <x v="1063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x v="59"/>
    <x v="101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x v="60"/>
    <x v="2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x v="50"/>
    <x v="121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x v="114"/>
    <x v="1064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x v="50"/>
    <x v="121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x v="50"/>
    <x v="121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x v="50"/>
    <x v="120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x v="53"/>
    <x v="1065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x v="50"/>
    <x v="144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x v="78"/>
    <x v="1066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x v="183"/>
    <x v="1067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x v="7"/>
    <x v="1068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x v="29"/>
    <x v="106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x v="204"/>
    <x v="1070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x v="3"/>
    <x v="1071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x v="38"/>
    <x v="1072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x v="205"/>
    <x v="1073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x v="38"/>
    <x v="1074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x v="39"/>
    <x v="1075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x v="7"/>
    <x v="107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x v="20"/>
    <x v="1077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x v="206"/>
    <x v="107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x v="95"/>
    <x v="1079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x v="6"/>
    <x v="1080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x v="96"/>
    <x v="1081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x v="15"/>
    <x v="1082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x v="184"/>
    <x v="1083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x v="207"/>
    <x v="1084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x v="33"/>
    <x v="1085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x v="33"/>
    <x v="1086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x v="13"/>
    <x v="1087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x v="86"/>
    <x v="1088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x v="105"/>
    <x v="4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x v="110"/>
    <x v="108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x v="107"/>
    <x v="1090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x v="28"/>
    <x v="1091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x v="5"/>
    <x v="216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x v="208"/>
    <x v="1092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x v="7"/>
    <x v="1093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x v="165"/>
    <x v="1094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x v="98"/>
    <x v="1095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x v="209"/>
    <x v="1096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x v="14"/>
    <x v="1097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x v="210"/>
    <x v="1098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x v="88"/>
    <x v="1099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x v="211"/>
    <x v="1100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x v="144"/>
    <x v="1101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x v="33"/>
    <x v="1102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x v="104"/>
    <x v="1103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x v="90"/>
    <x v="1104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x v="50"/>
    <x v="362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x v="65"/>
    <x v="135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x v="50"/>
    <x v="119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x v="50"/>
    <x v="121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x v="50"/>
    <x v="120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x v="129"/>
    <x v="1105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x v="50"/>
    <x v="121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x v="114"/>
    <x v="88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x v="122"/>
    <x v="1106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x v="55"/>
    <x v="1107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x v="50"/>
    <x v="121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x v="190"/>
    <x v="1108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x v="50"/>
    <x v="121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x v="50"/>
    <x v="121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x v="50"/>
    <x v="121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x v="79"/>
    <x v="1109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x v="65"/>
    <x v="101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x v="62"/>
    <x v="123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x v="50"/>
    <x v="73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x v="65"/>
    <x v="82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x v="60"/>
    <x v="402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x v="50"/>
    <x v="121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x v="60"/>
    <x v="65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x v="50"/>
    <x v="119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x v="56"/>
    <x v="101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x v="70"/>
    <x v="1110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x v="65"/>
    <x v="1111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x v="51"/>
    <x v="1112"/>
    <x v="3"/>
    <x v="25"/>
    <x v="1568"/>
    <x v="1567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x v="50"/>
    <x v="121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x v="139"/>
    <x v="1113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x v="60"/>
    <x v="135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x v="62"/>
    <x v="683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x v="53"/>
    <x v="1114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x v="62"/>
    <x v="1115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x v="61"/>
    <x v="111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x v="55"/>
    <x v="177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x v="60"/>
    <x v="440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x v="57"/>
    <x v="22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x v="60"/>
    <x v="448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x v="50"/>
    <x v="121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x v="60"/>
    <x v="144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x v="114"/>
    <x v="1117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x v="50"/>
    <x v="2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x v="50"/>
    <x v="121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x v="135"/>
    <x v="1118"/>
    <x v="8"/>
    <x v="26"/>
    <x v="1585"/>
    <x v="1584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x v="50"/>
    <x v="121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x v="50"/>
    <x v="120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x v="50"/>
    <x v="121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x v="50"/>
    <x v="121"/>
    <x v="8"/>
    <x v="26"/>
    <x v="1589"/>
    <x v="1588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x v="53"/>
    <x v="1119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x v="129"/>
    <x v="1120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x v="50"/>
    <x v="121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x v="50"/>
    <x v="120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x v="70"/>
    <x v="372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x v="50"/>
    <x v="375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x v="53"/>
    <x v="380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x v="50"/>
    <x v="121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x v="50"/>
    <x v="120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x v="50"/>
    <x v="121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x v="113"/>
    <x v="9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x v="29"/>
    <x v="1042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x v="8"/>
    <x v="1121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x v="8"/>
    <x v="1122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x v="108"/>
    <x v="1123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x v="7"/>
    <x v="1124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x v="7"/>
    <x v="1125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x v="14"/>
    <x v="112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x v="7"/>
    <x v="1127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x v="90"/>
    <x v="1128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x v="212"/>
    <x v="1129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x v="105"/>
    <x v="1130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x v="5"/>
    <x v="73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x v="21"/>
    <x v="1131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x v="33"/>
    <x v="1122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x v="35"/>
    <x v="1132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x v="3"/>
    <x v="1133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x v="91"/>
    <x v="1134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x v="2"/>
    <x v="1135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x v="18"/>
    <x v="113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x v="40"/>
    <x v="113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x v="10"/>
    <x v="113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x v="21"/>
    <x v="1139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x v="7"/>
    <x v="1140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x v="90"/>
    <x v="1141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x v="19"/>
    <x v="114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x v="7"/>
    <x v="1143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x v="16"/>
    <x v="1144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x v="7"/>
    <x v="114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x v="3"/>
    <x v="1146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x v="213"/>
    <x v="1147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x v="94"/>
    <x v="1148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x v="21"/>
    <x v="11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x v="8"/>
    <x v="1150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x v="7"/>
    <x v="115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x v="105"/>
    <x v="1152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x v="3"/>
    <x v="1153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x v="3"/>
    <x v="1154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x v="2"/>
    <x v="1155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x v="8"/>
    <x v="1156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x v="106"/>
    <x v="115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x v="7"/>
    <x v="1158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x v="8"/>
    <x v="31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x v="105"/>
    <x v="1159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x v="5"/>
    <x v="1160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x v="38"/>
    <x v="1161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x v="5"/>
    <x v="1162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x v="2"/>
    <x v="116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x v="105"/>
    <x v="1164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x v="7"/>
    <x v="1165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x v="24"/>
    <x v="1166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x v="7"/>
    <x v="1167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x v="7"/>
    <x v="116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x v="107"/>
    <x v="1169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x v="28"/>
    <x v="1170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x v="1"/>
    <x v="1171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x v="8"/>
    <x v="1172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x v="2"/>
    <x v="1173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x v="88"/>
    <x v="1174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x v="40"/>
    <x v="1175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x v="214"/>
    <x v="67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x v="33"/>
    <x v="1176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x v="33"/>
    <x v="1177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x v="29"/>
    <x v="1178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x v="108"/>
    <x v="1179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x v="17"/>
    <x v="1180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x v="164"/>
    <x v="118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x v="37"/>
    <x v="1182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x v="33"/>
    <x v="11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x v="49"/>
    <x v="399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x v="33"/>
    <x v="118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x v="7"/>
    <x v="1185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x v="40"/>
    <x v="118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x v="30"/>
    <x v="1187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x v="180"/>
    <x v="1188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x v="0"/>
    <x v="208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x v="41"/>
    <x v="1189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x v="20"/>
    <x v="1190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x v="90"/>
    <x v="1191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x v="215"/>
    <x v="368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x v="90"/>
    <x v="1192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x v="7"/>
    <x v="119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x v="50"/>
    <x v="121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x v="66"/>
    <x v="1194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x v="15"/>
    <x v="1195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x v="33"/>
    <x v="1196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x v="50"/>
    <x v="656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x v="134"/>
    <x v="1197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x v="156"/>
    <x v="1198"/>
    <x v="4"/>
    <x v="28"/>
    <x v="1688"/>
    <x v="1687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x v="8"/>
    <x v="1199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x v="78"/>
    <x v="1200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x v="69"/>
    <x v="1201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x v="216"/>
    <x v="1202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x v="114"/>
    <x v="431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x v="50"/>
    <x v="144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x v="81"/>
    <x v="120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x v="50"/>
    <x v="121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x v="68"/>
    <x v="1204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x v="50"/>
    <x v="121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x v="65"/>
    <x v="1205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x v="73"/>
    <x v="1206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x v="50"/>
    <x v="144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x v="50"/>
    <x v="120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x v="60"/>
    <x v="156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x v="187"/>
    <x v="1207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x v="50"/>
    <x v="121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x v="50"/>
    <x v="121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x v="54"/>
    <x v="1208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x v="50"/>
    <x v="121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x v="62"/>
    <x v="1209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x v="60"/>
    <x v="441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x v="57"/>
    <x v="1210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x v="50"/>
    <x v="121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x v="53"/>
    <x v="73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x v="59"/>
    <x v="121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x v="50"/>
    <x v="148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x v="59"/>
    <x v="73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x v="152"/>
    <x v="1212"/>
    <x v="4"/>
    <x v="28"/>
    <x v="1717"/>
    <x v="1716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x v="50"/>
    <x v="822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x v="60"/>
    <x v="123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x v="52"/>
    <x v="12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x v="50"/>
    <x v="121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x v="50"/>
    <x v="120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x v="113"/>
    <x v="1214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x v="60"/>
    <x v="43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x v="54"/>
    <x v="1215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x v="122"/>
    <x v="1216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x v="50"/>
    <x v="120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x v="149"/>
    <x v="1217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x v="50"/>
    <x v="121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x v="50"/>
    <x v="121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x v="50"/>
    <x v="121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x v="50"/>
    <x v="121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x v="50"/>
    <x v="121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x v="50"/>
    <x v="120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x v="57"/>
    <x v="687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x v="60"/>
    <x v="1218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x v="70"/>
    <x v="98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x v="50"/>
    <x v="135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x v="50"/>
    <x v="120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x v="50"/>
    <x v="121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x v="38"/>
    <x v="1219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x v="15"/>
    <x v="1220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x v="8"/>
    <x v="1221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x v="90"/>
    <x v="1222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x v="35"/>
    <x v="1223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x v="34"/>
    <x v="1224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x v="2"/>
    <x v="1225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x v="22"/>
    <x v="1226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x v="4"/>
    <x v="1156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x v="180"/>
    <x v="1227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x v="33"/>
    <x v="1228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x v="217"/>
    <x v="122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x v="29"/>
    <x v="1230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x v="38"/>
    <x v="1231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x v="28"/>
    <x v="501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x v="33"/>
    <x v="1232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x v="31"/>
    <x v="1233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x v="41"/>
    <x v="1234"/>
    <x v="8"/>
    <x v="20"/>
    <x v="1758"/>
    <x v="1757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x v="13"/>
    <x v="1235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x v="11"/>
    <x v="1236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x v="19"/>
    <x v="1237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x v="218"/>
    <x v="1238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x v="21"/>
    <x v="123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x v="68"/>
    <x v="1240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x v="155"/>
    <x v="1241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x v="50"/>
    <x v="121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x v="132"/>
    <x v="124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x v="65"/>
    <x v="1243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x v="56"/>
    <x v="124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x v="219"/>
    <x v="450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x v="70"/>
    <x v="1245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x v="63"/>
    <x v="124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x v="52"/>
    <x v="1247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x v="132"/>
    <x v="1248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x v="187"/>
    <x v="1249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x v="113"/>
    <x v="33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x v="51"/>
    <x v="1250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x v="53"/>
    <x v="1251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x v="71"/>
    <x v="1252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x v="67"/>
    <x v="1253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x v="73"/>
    <x v="125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x v="77"/>
    <x v="1255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x v="148"/>
    <x v="1256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x v="67"/>
    <x v="1257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x v="68"/>
    <x v="1258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x v="216"/>
    <x v="125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x v="77"/>
    <x v="1260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x v="60"/>
    <x v="1065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x v="60"/>
    <x v="119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x v="62"/>
    <x v="1033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x v="65"/>
    <x v="1261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x v="220"/>
    <x v="1262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x v="60"/>
    <x v="135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x v="57"/>
    <x v="1263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x v="115"/>
    <x v="126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x v="66"/>
    <x v="1265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x v="149"/>
    <x v="1266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x v="51"/>
    <x v="1267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x v="53"/>
    <x v="1268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x v="68"/>
    <x v="1269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x v="51"/>
    <x v="1270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x v="216"/>
    <x v="12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x v="134"/>
    <x v="1272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x v="131"/>
    <x v="1273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x v="71"/>
    <x v="1274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x v="56"/>
    <x v="12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x v="57"/>
    <x v="1276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x v="139"/>
    <x v="12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x v="57"/>
    <x v="1278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x v="56"/>
    <x v="501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x v="50"/>
    <x v="1279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x v="55"/>
    <x v="1280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x v="50"/>
    <x v="121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x v="190"/>
    <x v="1281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x v="50"/>
    <x v="121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x v="53"/>
    <x v="1282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x v="221"/>
    <x v="1283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x v="50"/>
    <x v="121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x v="53"/>
    <x v="1284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x v="113"/>
    <x v="128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x v="165"/>
    <x v="1286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x v="8"/>
    <x v="50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x v="31"/>
    <x v="1287"/>
    <x v="4"/>
    <x v="11"/>
    <x v="1823"/>
    <x v="1822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x v="8"/>
    <x v="1288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x v="2"/>
    <x v="1289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x v="7"/>
    <x v="1290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x v="7"/>
    <x v="129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x v="8"/>
    <x v="1292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x v="23"/>
    <x v="1293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x v="21"/>
    <x v="558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x v="33"/>
    <x v="1294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x v="1"/>
    <x v="380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x v="222"/>
    <x v="823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x v="90"/>
    <x v="1295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x v="3"/>
    <x v="1296"/>
    <x v="4"/>
    <x v="11"/>
    <x v="1835"/>
    <x v="1834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x v="177"/>
    <x v="1297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x v="223"/>
    <x v="1298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x v="8"/>
    <x v="1299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x v="207"/>
    <x v="1300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x v="15"/>
    <x v="1301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x v="21"/>
    <x v="1302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x v="105"/>
    <x v="1303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x v="39"/>
    <x v="130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x v="7"/>
    <x v="13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x v="8"/>
    <x v="1306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x v="178"/>
    <x v="1307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x v="10"/>
    <x v="1308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x v="13"/>
    <x v="57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x v="8"/>
    <x v="1309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x v="21"/>
    <x v="1310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x v="8"/>
    <x v="1311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x v="16"/>
    <x v="1312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x v="21"/>
    <x v="1313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x v="21"/>
    <x v="131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x v="224"/>
    <x v="1315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x v="7"/>
    <x v="1316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x v="8"/>
    <x v="131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x v="15"/>
    <x v="1318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x v="88"/>
    <x v="1319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x v="18"/>
    <x v="1320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x v="50"/>
    <x v="121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x v="59"/>
    <x v="1321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x v="50"/>
    <x v="144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x v="152"/>
    <x v="1322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x v="50"/>
    <x v="447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x v="60"/>
    <x v="368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x v="50"/>
    <x v="119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x v="62"/>
    <x v="868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x v="50"/>
    <x v="121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x v="54"/>
    <x v="1323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x v="225"/>
    <x v="1324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x v="60"/>
    <x v="1325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x v="50"/>
    <x v="656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x v="50"/>
    <x v="31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x v="60"/>
    <x v="1326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x v="50"/>
    <x v="121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x v="50"/>
    <x v="121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x v="50"/>
    <x v="121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x v="50"/>
    <x v="362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x v="68"/>
    <x v="1327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x v="36"/>
    <x v="1328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x v="7"/>
    <x v="1329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x v="2"/>
    <x v="1330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x v="165"/>
    <x v="1331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x v="31"/>
    <x v="901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x v="21"/>
    <x v="1332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x v="38"/>
    <x v="1333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x v="183"/>
    <x v="1334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x v="13"/>
    <x v="974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x v="14"/>
    <x v="1335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x v="6"/>
    <x v="133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x v="0"/>
    <x v="1105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x v="3"/>
    <x v="1337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x v="41"/>
    <x v="1338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x v="21"/>
    <x v="133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x v="39"/>
    <x v="1340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x v="21"/>
    <x v="1341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x v="14"/>
    <x v="1342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x v="18"/>
    <x v="134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x v="15"/>
    <x v="1344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x v="56"/>
    <x v="1345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x v="60"/>
    <x v="143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x v="153"/>
    <x v="1346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x v="50"/>
    <x v="380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x v="50"/>
    <x v="678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x v="152"/>
    <x v="1347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x v="50"/>
    <x v="1209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x v="53"/>
    <x v="1348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x v="51"/>
    <x v="1349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x v="115"/>
    <x v="1350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x v="50"/>
    <x v="119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x v="155"/>
    <x v="1351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x v="60"/>
    <x v="1352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x v="114"/>
    <x v="179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x v="53"/>
    <x v="447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x v="60"/>
    <x v="1326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x v="226"/>
    <x v="135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x v="60"/>
    <x v="673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x v="153"/>
    <x v="1354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x v="152"/>
    <x v="1355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x v="0"/>
    <x v="1205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x v="31"/>
    <x v="1356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x v="227"/>
    <x v="1357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x v="35"/>
    <x v="1358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x v="5"/>
    <x v="1359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x v="228"/>
    <x v="1360"/>
    <x v="4"/>
    <x v="14"/>
    <x v="1926"/>
    <x v="1925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x v="33"/>
    <x v="1361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x v="33"/>
    <x v="1362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x v="8"/>
    <x v="1363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x v="37"/>
    <x v="1364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x v="10"/>
    <x v="1365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x v="13"/>
    <x v="136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x v="174"/>
    <x v="1367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x v="39"/>
    <x v="1368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x v="29"/>
    <x v="1369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x v="16"/>
    <x v="1370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x v="229"/>
    <x v="1371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x v="31"/>
    <x v="1372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x v="38"/>
    <x v="1373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x v="193"/>
    <x v="1374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x v="9"/>
    <x v="1375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x v="178"/>
    <x v="1376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x v="230"/>
    <x v="1377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x v="231"/>
    <x v="1378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x v="232"/>
    <x v="13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x v="95"/>
    <x v="1380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x v="7"/>
    <x v="43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x v="233"/>
    <x v="1381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x v="6"/>
    <x v="138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x v="234"/>
    <x v="1383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x v="197"/>
    <x v="1384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x v="45"/>
    <x v="1385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x v="235"/>
    <x v="1386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x v="236"/>
    <x v="138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x v="237"/>
    <x v="138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x v="238"/>
    <x v="1389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x v="239"/>
    <x v="1390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x v="240"/>
    <x v="139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x v="96"/>
    <x v="1392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x v="90"/>
    <x v="1393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x v="241"/>
    <x v="1394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x v="242"/>
    <x v="139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x v="37"/>
    <x v="139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x v="217"/>
    <x v="1397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x v="243"/>
    <x v="1398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x v="110"/>
    <x v="13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x v="244"/>
    <x v="1400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x v="245"/>
    <x v="1401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x v="246"/>
    <x v="1402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x v="247"/>
    <x v="140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x v="222"/>
    <x v="140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x v="248"/>
    <x v="1405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x v="249"/>
    <x v="1406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x v="250"/>
    <x v="1407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x v="251"/>
    <x v="140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x v="252"/>
    <x v="140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x v="253"/>
    <x v="1410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x v="254"/>
    <x v="1411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x v="41"/>
    <x v="1412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x v="255"/>
    <x v="1413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x v="62"/>
    <x v="1414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x v="50"/>
    <x v="121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x v="65"/>
    <x v="141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x v="70"/>
    <x v="1416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x v="56"/>
    <x v="786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x v="50"/>
    <x v="120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x v="72"/>
    <x v="1417"/>
    <x v="8"/>
    <x v="31"/>
    <x v="1987"/>
    <x v="1986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x v="50"/>
    <x v="380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x v="60"/>
    <x v="73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x v="123"/>
    <x v="141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x v="113"/>
    <x v="646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x v="50"/>
    <x v="120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x v="50"/>
    <x v="121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x v="50"/>
    <x v="121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x v="59"/>
    <x v="433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x v="50"/>
    <x v="121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x v="50"/>
    <x v="121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x v="73"/>
    <x v="1419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x v="60"/>
    <x v="1420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x v="55"/>
    <x v="380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x v="256"/>
    <x v="1421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x v="257"/>
    <x v="1422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x v="258"/>
    <x v="1423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x v="259"/>
    <x v="1424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x v="39"/>
    <x v="142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x v="260"/>
    <x v="1426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x v="31"/>
    <x v="1427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x v="16"/>
    <x v="1428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x v="83"/>
    <x v="1429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x v="261"/>
    <x v="1240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x v="262"/>
    <x v="1430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x v="263"/>
    <x v="1431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x v="264"/>
    <x v="1432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x v="265"/>
    <x v="1433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x v="40"/>
    <x v="1434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x v="266"/>
    <x v="1435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x v="105"/>
    <x v="1436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x v="21"/>
    <x v="1437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x v="267"/>
    <x v="1438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x v="268"/>
    <x v="1439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x v="269"/>
    <x v="1440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x v="105"/>
    <x v="1441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x v="164"/>
    <x v="1442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x v="270"/>
    <x v="1443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x v="234"/>
    <x v="1444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x v="18"/>
    <x v="144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x v="28"/>
    <x v="1446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x v="9"/>
    <x v="1447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x v="271"/>
    <x v="1448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x v="235"/>
    <x v="1449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x v="28"/>
    <x v="1450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x v="272"/>
    <x v="145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x v="99"/>
    <x v="1452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x v="273"/>
    <x v="1453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x v="185"/>
    <x v="1454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x v="88"/>
    <x v="145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x v="126"/>
    <x v="145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x v="274"/>
    <x v="1457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x v="104"/>
    <x v="1458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x v="260"/>
    <x v="1459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x v="112"/>
    <x v="1460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x v="39"/>
    <x v="1461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x v="275"/>
    <x v="811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x v="29"/>
    <x v="1462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x v="276"/>
    <x v="1463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x v="10"/>
    <x v="146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x v="33"/>
    <x v="146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x v="34"/>
    <x v="1466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x v="28"/>
    <x v="1467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x v="277"/>
    <x v="1468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x v="22"/>
    <x v="1469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x v="278"/>
    <x v="1470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x v="7"/>
    <x v="1471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x v="35"/>
    <x v="147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x v="23"/>
    <x v="1473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x v="42"/>
    <x v="1474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x v="180"/>
    <x v="1475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x v="239"/>
    <x v="1476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x v="1"/>
    <x v="14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x v="279"/>
    <x v="1478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x v="29"/>
    <x v="147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x v="41"/>
    <x v="1480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x v="34"/>
    <x v="1481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x v="87"/>
    <x v="344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x v="171"/>
    <x v="1482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x v="198"/>
    <x v="1483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x v="37"/>
    <x v="1484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x v="2"/>
    <x v="1485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x v="30"/>
    <x v="1486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x v="280"/>
    <x v="1487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x v="269"/>
    <x v="1488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x v="38"/>
    <x v="1489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x v="42"/>
    <x v="1490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x v="33"/>
    <x v="1491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x v="281"/>
    <x v="1492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x v="282"/>
    <x v="1493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x v="31"/>
    <x v="149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x v="26"/>
    <x v="149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x v="283"/>
    <x v="1496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x v="284"/>
    <x v="1497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x v="41"/>
    <x v="1498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x v="38"/>
    <x v="1499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x v="40"/>
    <x v="441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x v="29"/>
    <x v="1500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x v="39"/>
    <x v="1501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x v="7"/>
    <x v="1502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x v="3"/>
    <x v="1503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x v="31"/>
    <x v="1504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x v="28"/>
    <x v="150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x v="41"/>
    <x v="1506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x v="28"/>
    <x v="1507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x v="7"/>
    <x v="15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x v="21"/>
    <x v="1509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x v="10"/>
    <x v="1510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x v="8"/>
    <x v="382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x v="21"/>
    <x v="1511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x v="8"/>
    <x v="1512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x v="8"/>
    <x v="1513"/>
    <x v="4"/>
    <x v="14"/>
    <x v="2098"/>
    <x v="2097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x v="88"/>
    <x v="1514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x v="0"/>
    <x v="1515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x v="40"/>
    <x v="1516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x v="104"/>
    <x v="151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x v="91"/>
    <x v="1518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x v="22"/>
    <x v="13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x v="172"/>
    <x v="1383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x v="13"/>
    <x v="1519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x v="29"/>
    <x v="1520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x v="13"/>
    <x v="1521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x v="13"/>
    <x v="1522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x v="8"/>
    <x v="1523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x v="13"/>
    <x v="851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x v="8"/>
    <x v="50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x v="2"/>
    <x v="152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x v="2"/>
    <x v="1525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x v="235"/>
    <x v="1526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x v="7"/>
    <x v="1527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x v="34"/>
    <x v="152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x v="165"/>
    <x v="1529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x v="7"/>
    <x v="1530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x v="7"/>
    <x v="153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x v="60"/>
    <x v="1532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x v="50"/>
    <x v="15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x v="54"/>
    <x v="119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x v="54"/>
    <x v="1534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x v="60"/>
    <x v="1535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x v="50"/>
    <x v="144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x v="129"/>
    <x v="1536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x v="50"/>
    <x v="380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x v="81"/>
    <x v="1537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x v="50"/>
    <x v="1209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x v="62"/>
    <x v="1538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x v="53"/>
    <x v="1539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x v="53"/>
    <x v="1540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x v="53"/>
    <x v="1541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x v="54"/>
    <x v="1542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x v="50"/>
    <x v="1543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x v="58"/>
    <x v="1544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x v="55"/>
    <x v="1545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x v="62"/>
    <x v="1546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x v="50"/>
    <x v="154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x v="50"/>
    <x v="121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x v="52"/>
    <x v="154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x v="57"/>
    <x v="817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x v="53"/>
    <x v="154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x v="75"/>
    <x v="1550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x v="50"/>
    <x v="120"/>
    <x v="6"/>
    <x v="17"/>
    <x v="2146"/>
    <x v="2145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x v="60"/>
    <x v="1551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x v="53"/>
    <x v="120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x v="50"/>
    <x v="121"/>
    <x v="6"/>
    <x v="17"/>
    <x v="2149"/>
    <x v="2148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x v="60"/>
    <x v="1552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x v="50"/>
    <x v="1537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x v="50"/>
    <x v="381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x v="50"/>
    <x v="434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x v="60"/>
    <x v="120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x v="53"/>
    <x v="1534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x v="56"/>
    <x v="1553"/>
    <x v="6"/>
    <x v="17"/>
    <x v="2156"/>
    <x v="2155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x v="58"/>
    <x v="1554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x v="113"/>
    <x v="1555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x v="60"/>
    <x v="31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x v="60"/>
    <x v="1556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x v="31"/>
    <x v="155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x v="20"/>
    <x v="1558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x v="88"/>
    <x v="1559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x v="33"/>
    <x v="1560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x v="86"/>
    <x v="1561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x v="92"/>
    <x v="1562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x v="28"/>
    <x v="377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x v="108"/>
    <x v="1563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x v="8"/>
    <x v="1564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x v="141"/>
    <x v="1565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x v="6"/>
    <x v="1566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x v="8"/>
    <x v="909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x v="37"/>
    <x v="1567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x v="33"/>
    <x v="109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x v="211"/>
    <x v="1568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x v="9"/>
    <x v="1569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x v="8"/>
    <x v="92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x v="86"/>
    <x v="1570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x v="164"/>
    <x v="157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x v="13"/>
    <x v="1572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x v="42"/>
    <x v="1573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x v="285"/>
    <x v="820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x v="286"/>
    <x v="1574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x v="245"/>
    <x v="157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x v="287"/>
    <x v="1576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x v="5"/>
    <x v="157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x v="288"/>
    <x v="157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x v="289"/>
    <x v="1579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x v="290"/>
    <x v="1580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x v="85"/>
    <x v="1581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x v="28"/>
    <x v="158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x v="291"/>
    <x v="1583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x v="292"/>
    <x v="1584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x v="293"/>
    <x v="1585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x v="28"/>
    <x v="1586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x v="35"/>
    <x v="1587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x v="294"/>
    <x v="1588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x v="18"/>
    <x v="1589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x v="92"/>
    <x v="1590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x v="295"/>
    <x v="1591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x v="296"/>
    <x v="159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x v="297"/>
    <x v="476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x v="5"/>
    <x v="1593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x v="18"/>
    <x v="1594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x v="143"/>
    <x v="1278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x v="33"/>
    <x v="1595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x v="8"/>
    <x v="1596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x v="21"/>
    <x v="1597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x v="298"/>
    <x v="1598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x v="38"/>
    <x v="159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x v="279"/>
    <x v="603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x v="35"/>
    <x v="1600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x v="177"/>
    <x v="119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x v="101"/>
    <x v="1601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x v="94"/>
    <x v="160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x v="6"/>
    <x v="1603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x v="7"/>
    <x v="1604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x v="4"/>
    <x v="1090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x v="21"/>
    <x v="160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x v="7"/>
    <x v="1606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x v="29"/>
    <x v="1607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x v="200"/>
    <x v="1608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x v="6"/>
    <x v="1609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x v="299"/>
    <x v="1610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x v="300"/>
    <x v="1611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x v="29"/>
    <x v="161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x v="96"/>
    <x v="161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x v="301"/>
    <x v="1614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x v="193"/>
    <x v="815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x v="9"/>
    <x v="161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x v="302"/>
    <x v="1616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x v="303"/>
    <x v="1617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x v="304"/>
    <x v="1618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x v="305"/>
    <x v="1619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x v="42"/>
    <x v="1620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x v="293"/>
    <x v="1621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x v="278"/>
    <x v="1622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x v="0"/>
    <x v="1623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x v="30"/>
    <x v="1624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x v="306"/>
    <x v="1625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x v="307"/>
    <x v="1626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x v="308"/>
    <x v="162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x v="309"/>
    <x v="1628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x v="310"/>
    <x v="17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x v="311"/>
    <x v="1629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x v="8"/>
    <x v="1630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x v="3"/>
    <x v="1631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x v="13"/>
    <x v="632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x v="312"/>
    <x v="1323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x v="313"/>
    <x v="1632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x v="84"/>
    <x v="1633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x v="212"/>
    <x v="1634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x v="40"/>
    <x v="1635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x v="314"/>
    <x v="123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x v="315"/>
    <x v="311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x v="316"/>
    <x v="1012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x v="317"/>
    <x v="1636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x v="92"/>
    <x v="1637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x v="318"/>
    <x v="163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x v="319"/>
    <x v="1639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x v="320"/>
    <x v="1640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x v="224"/>
    <x v="164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x v="31"/>
    <x v="1642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x v="144"/>
    <x v="1643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x v="321"/>
    <x v="1644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x v="261"/>
    <x v="16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x v="322"/>
    <x v="1646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x v="33"/>
    <x v="1647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x v="323"/>
    <x v="1648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x v="324"/>
    <x v="1649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x v="103"/>
    <x v="1650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x v="325"/>
    <x v="1651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x v="47"/>
    <x v="1652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x v="28"/>
    <x v="1653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x v="326"/>
    <x v="1654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x v="6"/>
    <x v="446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x v="48"/>
    <x v="1655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x v="306"/>
    <x v="1656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x v="224"/>
    <x v="1657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x v="327"/>
    <x v="1658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x v="85"/>
    <x v="1659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x v="85"/>
    <x v="1660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x v="7"/>
    <x v="1514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x v="6"/>
    <x v="1661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x v="10"/>
    <x v="1662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x v="8"/>
    <x v="1663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x v="28"/>
    <x v="1664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x v="8"/>
    <x v="1665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x v="13"/>
    <x v="1666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x v="3"/>
    <x v="1667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x v="36"/>
    <x v="1668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x v="13"/>
    <x v="832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x v="29"/>
    <x v="1669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x v="91"/>
    <x v="1670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x v="105"/>
    <x v="167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x v="328"/>
    <x v="1672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x v="7"/>
    <x v="167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x v="2"/>
    <x v="1674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x v="329"/>
    <x v="1675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x v="7"/>
    <x v="121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x v="84"/>
    <x v="484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x v="193"/>
    <x v="131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x v="15"/>
    <x v="1676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x v="7"/>
    <x v="167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x v="7"/>
    <x v="1678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x v="13"/>
    <x v="167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x v="13"/>
    <x v="1680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x v="7"/>
    <x v="1681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x v="13"/>
    <x v="16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x v="330"/>
    <x v="1683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x v="3"/>
    <x v="16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x v="29"/>
    <x v="1685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x v="98"/>
    <x v="150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x v="96"/>
    <x v="789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x v="33"/>
    <x v="1686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x v="3"/>
    <x v="1687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x v="3"/>
    <x v="1688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x v="10"/>
    <x v="1689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x v="29"/>
    <x v="1690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x v="15"/>
    <x v="880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x v="115"/>
    <x v="1691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x v="56"/>
    <x v="1209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x v="216"/>
    <x v="179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x v="70"/>
    <x v="1692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x v="59"/>
    <x v="169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x v="60"/>
    <x v="1694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x v="331"/>
    <x v="1695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x v="172"/>
    <x v="1696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x v="6"/>
    <x v="1697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x v="21"/>
    <x v="1698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x v="124"/>
    <x v="1699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x v="6"/>
    <x v="1700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x v="197"/>
    <x v="170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x v="21"/>
    <x v="1702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x v="21"/>
    <x v="1703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x v="332"/>
    <x v="170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x v="38"/>
    <x v="170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x v="7"/>
    <x v="1706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x v="238"/>
    <x v="1707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x v="6"/>
    <x v="1708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x v="50"/>
    <x v="121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x v="50"/>
    <x v="121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x v="56"/>
    <x v="462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x v="50"/>
    <x v="120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x v="50"/>
    <x v="121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x v="50"/>
    <x v="31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x v="53"/>
    <x v="2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x v="50"/>
    <x v="1205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x v="50"/>
    <x v="121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x v="50"/>
    <x v="121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x v="60"/>
    <x v="170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x v="50"/>
    <x v="121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x v="50"/>
    <x v="121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x v="50"/>
    <x v="380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x v="60"/>
    <x v="440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x v="50"/>
    <x v="121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x v="50"/>
    <x v="121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x v="50"/>
    <x v="121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x v="77"/>
    <x v="1710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x v="50"/>
    <x v="447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x v="50"/>
    <x v="121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x v="129"/>
    <x v="88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x v="50"/>
    <x v="121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x v="50"/>
    <x v="121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x v="50"/>
    <x v="121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x v="57"/>
    <x v="171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x v="60"/>
    <x v="1712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x v="50"/>
    <x v="73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x v="50"/>
    <x v="121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x v="50"/>
    <x v="372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x v="50"/>
    <x v="121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x v="56"/>
    <x v="179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x v="50"/>
    <x v="73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x v="50"/>
    <x v="119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x v="50"/>
    <x v="121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x v="57"/>
    <x v="1713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x v="50"/>
    <x v="121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x v="50"/>
    <x v="121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x v="50"/>
    <x v="121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x v="50"/>
    <x v="1714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x v="53"/>
    <x v="1715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x v="56"/>
    <x v="822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x v="65"/>
    <x v="1716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x v="60"/>
    <x v="120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x v="60"/>
    <x v="171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x v="50"/>
    <x v="121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x v="60"/>
    <x v="1718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x v="60"/>
    <x v="1719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x v="50"/>
    <x v="179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x v="50"/>
    <x v="121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x v="50"/>
    <x v="380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x v="50"/>
    <x v="121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x v="50"/>
    <x v="73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x v="50"/>
    <x v="1720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x v="50"/>
    <x v="121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x v="50"/>
    <x v="119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x v="50"/>
    <x v="121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x v="50"/>
    <x v="121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x v="50"/>
    <x v="121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x v="50"/>
    <x v="121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x v="60"/>
    <x v="1721"/>
    <x v="7"/>
    <x v="19"/>
    <x v="2401"/>
    <x v="239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x v="50"/>
    <x v="364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x v="123"/>
    <x v="172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x v="50"/>
    <x v="121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x v="61"/>
    <x v="172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x v="139"/>
    <x v="1724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x v="78"/>
    <x v="1725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x v="50"/>
    <x v="2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x v="53"/>
    <x v="468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x v="50"/>
    <x v="121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x v="60"/>
    <x v="679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x v="50"/>
    <x v="121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x v="60"/>
    <x v="1538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x v="56"/>
    <x v="1726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x v="60"/>
    <x v="1727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x v="50"/>
    <x v="144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x v="50"/>
    <x v="121"/>
    <x v="7"/>
    <x v="19"/>
    <x v="2417"/>
    <x v="2415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x v="50"/>
    <x v="120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x v="50"/>
    <x v="121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x v="77"/>
    <x v="1728"/>
    <x v="7"/>
    <x v="19"/>
    <x v="2420"/>
    <x v="2418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x v="50"/>
    <x v="120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x v="50"/>
    <x v="120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x v="50"/>
    <x v="1729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x v="60"/>
    <x v="1730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x v="50"/>
    <x v="120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x v="50"/>
    <x v="121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x v="50"/>
    <x v="120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x v="50"/>
    <x v="120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x v="60"/>
    <x v="1731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x v="60"/>
    <x v="678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x v="50"/>
    <x v="120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x v="50"/>
    <x v="120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x v="50"/>
    <x v="121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x v="50"/>
    <x v="31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x v="50"/>
    <x v="1732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x v="50"/>
    <x v="377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x v="50"/>
    <x v="121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x v="50"/>
    <x v="73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x v="50"/>
    <x v="121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x v="50"/>
    <x v="144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x v="29"/>
    <x v="1733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x v="9"/>
    <x v="9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x v="195"/>
    <x v="1734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x v="15"/>
    <x v="1735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x v="36"/>
    <x v="1624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x v="239"/>
    <x v="1736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x v="333"/>
    <x v="1737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x v="29"/>
    <x v="173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x v="29"/>
    <x v="466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x v="21"/>
    <x v="1739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x v="41"/>
    <x v="1740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x v="84"/>
    <x v="1741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x v="19"/>
    <x v="3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x v="7"/>
    <x v="1742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x v="112"/>
    <x v="783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x v="141"/>
    <x v="1743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x v="21"/>
    <x v="1744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x v="5"/>
    <x v="1745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x v="21"/>
    <x v="123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x v="7"/>
    <x v="174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x v="3"/>
    <x v="1747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x v="38"/>
    <x v="1748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x v="31"/>
    <x v="1117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x v="38"/>
    <x v="1237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x v="144"/>
    <x v="1105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x v="8"/>
    <x v="1749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x v="17"/>
    <x v="1750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x v="13"/>
    <x v="1392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x v="35"/>
    <x v="175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x v="33"/>
    <x v="1752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x v="30"/>
    <x v="175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x v="104"/>
    <x v="276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x v="8"/>
    <x v="1754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x v="8"/>
    <x v="1755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x v="2"/>
    <x v="1090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x v="2"/>
    <x v="1756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x v="193"/>
    <x v="1757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x v="30"/>
    <x v="1758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x v="18"/>
    <x v="175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x v="8"/>
    <x v="404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x v="40"/>
    <x v="1760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x v="8"/>
    <x v="1665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x v="35"/>
    <x v="1761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x v="17"/>
    <x v="1762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x v="33"/>
    <x v="1763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x v="334"/>
    <x v="1764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x v="8"/>
    <x v="1765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x v="13"/>
    <x v="1766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x v="84"/>
    <x v="1767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x v="10"/>
    <x v="1768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x v="33"/>
    <x v="1769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x v="105"/>
    <x v="1770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x v="32"/>
    <x v="1771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x v="7"/>
    <x v="1772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x v="30"/>
    <x v="1475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x v="8"/>
    <x v="1773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x v="40"/>
    <x v="1774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x v="6"/>
    <x v="1775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x v="195"/>
    <x v="1776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x v="40"/>
    <x v="1777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x v="56"/>
    <x v="1778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x v="50"/>
    <x v="1779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x v="50"/>
    <x v="121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x v="50"/>
    <x v="121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x v="50"/>
    <x v="121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x v="60"/>
    <x v="2"/>
    <x v="7"/>
    <x v="34"/>
    <x v="2506"/>
    <x v="2503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x v="50"/>
    <x v="121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x v="50"/>
    <x v="121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x v="60"/>
    <x v="669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x v="50"/>
    <x v="822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x v="50"/>
    <x v="121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x v="50"/>
    <x v="121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x v="50"/>
    <x v="121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x v="53"/>
    <x v="1780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x v="118"/>
    <x v="1781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x v="50"/>
    <x v="121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x v="54"/>
    <x v="1782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x v="50"/>
    <x v="121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x v="50"/>
    <x v="1783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x v="50"/>
    <x v="121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x v="15"/>
    <x v="1784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x v="8"/>
    <x v="1785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x v="94"/>
    <x v="1786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x v="21"/>
    <x v="1787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x v="8"/>
    <x v="1788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x v="40"/>
    <x v="1789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x v="21"/>
    <x v="21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x v="13"/>
    <x v="1790"/>
    <x v="4"/>
    <x v="35"/>
    <x v="2528"/>
    <x v="252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x v="3"/>
    <x v="1791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x v="8"/>
    <x v="1792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x v="8"/>
    <x v="17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x v="9"/>
    <x v="1794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x v="38"/>
    <x v="772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x v="2"/>
    <x v="1795"/>
    <x v="4"/>
    <x v="35"/>
    <x v="2534"/>
    <x v="2531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x v="3"/>
    <x v="1796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x v="31"/>
    <x v="1797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x v="5"/>
    <x v="101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x v="40"/>
    <x v="1798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x v="8"/>
    <x v="1799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x v="33"/>
    <x v="1800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x v="13"/>
    <x v="35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x v="3"/>
    <x v="1801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x v="94"/>
    <x v="1802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x v="7"/>
    <x v="1803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x v="228"/>
    <x v="1804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x v="20"/>
    <x v="180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x v="28"/>
    <x v="1806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x v="21"/>
    <x v="1807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x v="33"/>
    <x v="1808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x v="7"/>
    <x v="1809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x v="33"/>
    <x v="1810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x v="13"/>
    <x v="1811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x v="94"/>
    <x v="1812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x v="4"/>
    <x v="1813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x v="13"/>
    <x v="181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x v="6"/>
    <x v="1815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x v="90"/>
    <x v="1816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x v="15"/>
    <x v="1817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x v="38"/>
    <x v="1818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x v="8"/>
    <x v="1819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x v="50"/>
    <x v="121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x v="60"/>
    <x v="380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x v="50"/>
    <x v="121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x v="50"/>
    <x v="121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x v="60"/>
    <x v="101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x v="50"/>
    <x v="121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x v="50"/>
    <x v="88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x v="60"/>
    <x v="73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x v="53"/>
    <x v="1820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x v="60"/>
    <x v="1821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x v="50"/>
    <x v="368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x v="50"/>
    <x v="121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x v="50"/>
    <x v="121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x v="50"/>
    <x v="121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x v="50"/>
    <x v="121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x v="50"/>
    <x v="121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x v="50"/>
    <x v="121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x v="50"/>
    <x v="121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x v="50"/>
    <x v="182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x v="60"/>
    <x v="156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x v="57"/>
    <x v="1823"/>
    <x v="7"/>
    <x v="19"/>
    <x v="2581"/>
    <x v="2578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x v="50"/>
    <x v="120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x v="60"/>
    <x v="120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x v="50"/>
    <x v="121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x v="50"/>
    <x v="73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x v="50"/>
    <x v="144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x v="53"/>
    <x v="182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x v="65"/>
    <x v="18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x v="50"/>
    <x v="144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x v="50"/>
    <x v="121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x v="53"/>
    <x v="31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x v="50"/>
    <x v="73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x v="50"/>
    <x v="121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x v="50"/>
    <x v="120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x v="81"/>
    <x v="1826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x v="148"/>
    <x v="182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x v="52"/>
    <x v="1828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x v="115"/>
    <x v="182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x v="60"/>
    <x v="656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x v="113"/>
    <x v="1830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x v="335"/>
    <x v="95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x v="336"/>
    <x v="1831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x v="7"/>
    <x v="1832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x v="3"/>
    <x v="183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x v="13"/>
    <x v="1834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x v="5"/>
    <x v="1835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x v="326"/>
    <x v="799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x v="337"/>
    <x v="1836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x v="272"/>
    <x v="1837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x v="48"/>
    <x v="1838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x v="338"/>
    <x v="1839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x v="174"/>
    <x v="700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x v="7"/>
    <x v="1840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x v="21"/>
    <x v="184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x v="106"/>
    <x v="1842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x v="41"/>
    <x v="1843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x v="339"/>
    <x v="1844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x v="2"/>
    <x v="1845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x v="340"/>
    <x v="1341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x v="124"/>
    <x v="1846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x v="91"/>
    <x v="1847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x v="26"/>
    <x v="1848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x v="35"/>
    <x v="1849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x v="341"/>
    <x v="905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x v="342"/>
    <x v="1850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x v="20"/>
    <x v="150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x v="343"/>
    <x v="1851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x v="5"/>
    <x v="1852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x v="30"/>
    <x v="1853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x v="137"/>
    <x v="1854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x v="41"/>
    <x v="1855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x v="0"/>
    <x v="1856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x v="255"/>
    <x v="1857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x v="6"/>
    <x v="1858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x v="8"/>
    <x v="185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x v="229"/>
    <x v="1860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x v="183"/>
    <x v="1861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x v="21"/>
    <x v="1862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x v="344"/>
    <x v="1863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x v="6"/>
    <x v="1864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x v="60"/>
    <x v="2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x v="50"/>
    <x v="121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x v="122"/>
    <x v="186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x v="53"/>
    <x v="1866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x v="57"/>
    <x v="1867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x v="59"/>
    <x v="1868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x v="60"/>
    <x v="1028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x v="60"/>
    <x v="1869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x v="50"/>
    <x v="1870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x v="60"/>
    <x v="1871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x v="53"/>
    <x v="187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x v="60"/>
    <x v="187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x v="81"/>
    <x v="187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x v="50"/>
    <x v="434"/>
    <x v="2"/>
    <x v="36"/>
    <x v="2654"/>
    <x v="2650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x v="70"/>
    <x v="187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x v="57"/>
    <x v="187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x v="118"/>
    <x v="18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x v="50"/>
    <x v="1878"/>
    <x v="2"/>
    <x v="36"/>
    <x v="2658"/>
    <x v="2654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x v="56"/>
    <x v="1879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x v="50"/>
    <x v="1880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x v="33"/>
    <x v="1881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x v="13"/>
    <x v="1882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x v="2"/>
    <x v="1883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x v="33"/>
    <x v="188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x v="4"/>
    <x v="1885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x v="175"/>
    <x v="1886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x v="38"/>
    <x v="1887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x v="193"/>
    <x v="1888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x v="105"/>
    <x v="1889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x v="52"/>
    <x v="1890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x v="57"/>
    <x v="1891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x v="69"/>
    <x v="189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x v="58"/>
    <x v="1893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x v="163"/>
    <x v="1894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x v="59"/>
    <x v="1895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x v="119"/>
    <x v="189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x v="82"/>
    <x v="1897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x v="50"/>
    <x v="1898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x v="50"/>
    <x v="878"/>
    <x v="2"/>
    <x v="37"/>
    <x v="2679"/>
    <x v="2675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x v="60"/>
    <x v="15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x v="60"/>
    <x v="440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x v="58"/>
    <x v="189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x v="50"/>
    <x v="1028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x v="60"/>
    <x v="438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x v="50"/>
    <x v="119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x v="50"/>
    <x v="121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x v="50"/>
    <x v="121"/>
    <x v="7"/>
    <x v="19"/>
    <x v="2687"/>
    <x v="2683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x v="50"/>
    <x v="1900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x v="50"/>
    <x v="120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x v="57"/>
    <x v="1901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x v="50"/>
    <x v="827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x v="60"/>
    <x v="380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x v="60"/>
    <x v="140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x v="50"/>
    <x v="120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x v="50"/>
    <x v="1902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x v="52"/>
    <x v="1903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x v="73"/>
    <x v="1904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x v="50"/>
    <x v="1905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x v="50"/>
    <x v="121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x v="60"/>
    <x v="827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x v="132"/>
    <x v="78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x v="122"/>
    <x v="1906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x v="3"/>
    <x v="190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x v="52"/>
    <x v="190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x v="57"/>
    <x v="1909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x v="20"/>
    <x v="1910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x v="345"/>
    <x v="42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x v="145"/>
    <x v="1911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x v="21"/>
    <x v="1912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x v="224"/>
    <x v="1913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x v="7"/>
    <x v="1914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x v="26"/>
    <x v="1915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x v="21"/>
    <x v="1694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x v="31"/>
    <x v="1916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x v="213"/>
    <x v="1917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x v="28"/>
    <x v="1085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x v="28"/>
    <x v="1918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x v="3"/>
    <x v="1919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x v="15"/>
    <x v="1920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x v="90"/>
    <x v="1921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x v="346"/>
    <x v="291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x v="169"/>
    <x v="192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x v="49"/>
    <x v="1923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x v="347"/>
    <x v="1924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x v="14"/>
    <x v="1925"/>
    <x v="2"/>
    <x v="30"/>
    <x v="2725"/>
    <x v="2721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x v="6"/>
    <x v="1926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x v="348"/>
    <x v="192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x v="180"/>
    <x v="1928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x v="3"/>
    <x v="1929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x v="106"/>
    <x v="1810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x v="3"/>
    <x v="1930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x v="90"/>
    <x v="1931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x v="29"/>
    <x v="1932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x v="349"/>
    <x v="193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x v="350"/>
    <x v="193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x v="4"/>
    <x v="19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x v="351"/>
    <x v="1936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x v="34"/>
    <x v="1937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x v="352"/>
    <x v="1621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x v="33"/>
    <x v="193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x v="50"/>
    <x v="43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x v="129"/>
    <x v="1939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x v="50"/>
    <x v="121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x v="62"/>
    <x v="1940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x v="66"/>
    <x v="1941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x v="117"/>
    <x v="1281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x v="58"/>
    <x v="431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x v="60"/>
    <x v="508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x v="60"/>
    <x v="687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x v="50"/>
    <x v="121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x v="50"/>
    <x v="121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x v="57"/>
    <x v="1942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x v="118"/>
    <x v="12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x v="50"/>
    <x v="121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x v="221"/>
    <x v="1943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x v="54"/>
    <x v="1944"/>
    <x v="3"/>
    <x v="39"/>
    <x v="2756"/>
    <x v="2752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x v="60"/>
    <x v="144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x v="81"/>
    <x v="492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x v="57"/>
    <x v="1780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x v="50"/>
    <x v="121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x v="60"/>
    <x v="373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x v="60"/>
    <x v="380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x v="50"/>
    <x v="179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x v="60"/>
    <x v="784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x v="50"/>
    <x v="121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x v="53"/>
    <x v="380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x v="60"/>
    <x v="1945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x v="51"/>
    <x v="194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x v="50"/>
    <x v="120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x v="54"/>
    <x v="640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x v="50"/>
    <x v="121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x v="50"/>
    <x v="121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x v="50"/>
    <x v="120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x v="51"/>
    <x v="19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x v="56"/>
    <x v="753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x v="59"/>
    <x v="1948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x v="50"/>
    <x v="119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x v="73"/>
    <x v="1949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x v="53"/>
    <x v="444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x v="50"/>
    <x v="121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x v="2"/>
    <x v="1192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x v="28"/>
    <x v="583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x v="41"/>
    <x v="1950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x v="17"/>
    <x v="195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x v="2"/>
    <x v="1952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x v="90"/>
    <x v="1953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x v="28"/>
    <x v="9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x v="33"/>
    <x v="587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x v="7"/>
    <x v="1954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x v="2"/>
    <x v="371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x v="33"/>
    <x v="1955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x v="29"/>
    <x v="1223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x v="38"/>
    <x v="195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x v="95"/>
    <x v="380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x v="3"/>
    <x v="1957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x v="31"/>
    <x v="878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x v="33"/>
    <x v="1958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x v="7"/>
    <x v="1959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x v="16"/>
    <x v="1960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x v="18"/>
    <x v="1961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x v="18"/>
    <x v="1256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x v="21"/>
    <x v="1962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x v="30"/>
    <x v="196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x v="41"/>
    <x v="73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x v="5"/>
    <x v="196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x v="20"/>
    <x v="1965"/>
    <x v="1"/>
    <x v="6"/>
    <x v="2806"/>
    <x v="2802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x v="9"/>
    <x v="1966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x v="8"/>
    <x v="109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x v="21"/>
    <x v="1967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x v="29"/>
    <x v="1968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x v="8"/>
    <x v="1969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x v="40"/>
    <x v="192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x v="30"/>
    <x v="1970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x v="29"/>
    <x v="1971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x v="186"/>
    <x v="1972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x v="24"/>
    <x v="197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x v="22"/>
    <x v="197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x v="6"/>
    <x v="197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x v="2"/>
    <x v="1976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x v="104"/>
    <x v="1977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x v="8"/>
    <x v="134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x v="8"/>
    <x v="418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x v="39"/>
    <x v="1978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x v="16"/>
    <x v="693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x v="33"/>
    <x v="1979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x v="29"/>
    <x v="1980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x v="28"/>
    <x v="1981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x v="8"/>
    <x v="1982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x v="13"/>
    <x v="1983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x v="8"/>
    <x v="1984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x v="38"/>
    <x v="19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x v="41"/>
    <x v="1986"/>
    <x v="1"/>
    <x v="6"/>
    <x v="2832"/>
    <x v="2828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x v="29"/>
    <x v="1987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x v="106"/>
    <x v="1988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x v="229"/>
    <x v="1989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x v="29"/>
    <x v="1990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x v="8"/>
    <x v="785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x v="28"/>
    <x v="1991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x v="38"/>
    <x v="1992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x v="3"/>
    <x v="1993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x v="60"/>
    <x v="119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x v="50"/>
    <x v="121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x v="50"/>
    <x v="121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x v="62"/>
    <x v="179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x v="188"/>
    <x v="199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x v="50"/>
    <x v="121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x v="50"/>
    <x v="121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x v="50"/>
    <x v="457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x v="60"/>
    <x v="144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x v="65"/>
    <x v="1995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x v="50"/>
    <x v="121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x v="53"/>
    <x v="1996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x v="50"/>
    <x v="121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x v="72"/>
    <x v="1997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x v="119"/>
    <x v="88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x v="62"/>
    <x v="821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x v="68"/>
    <x v="13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x v="50"/>
    <x v="121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x v="53"/>
    <x v="431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x v="113"/>
    <x v="1998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x v="188"/>
    <x v="1999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x v="50"/>
    <x v="1714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x v="50"/>
    <x v="135"/>
    <x v="1"/>
    <x v="6"/>
    <x v="2863"/>
    <x v="2859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x v="53"/>
    <x v="140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x v="50"/>
    <x v="121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x v="60"/>
    <x v="377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x v="68"/>
    <x v="2000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x v="72"/>
    <x v="2001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x v="60"/>
    <x v="1238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x v="77"/>
    <x v="160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x v="62"/>
    <x v="158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x v="50"/>
    <x v="121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x v="151"/>
    <x v="2002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x v="62"/>
    <x v="200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x v="50"/>
    <x v="1029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x v="50"/>
    <x v="121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x v="57"/>
    <x v="149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x v="53"/>
    <x v="2004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x v="50"/>
    <x v="2005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x v="61"/>
    <x v="2006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x v="50"/>
    <x v="121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x v="122"/>
    <x v="2007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x v="118"/>
    <x v="2008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x v="50"/>
    <x v="2009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x v="69"/>
    <x v="433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x v="62"/>
    <x v="119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x v="50"/>
    <x v="144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x v="50"/>
    <x v="121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x v="151"/>
    <x v="2010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x v="60"/>
    <x v="582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x v="56"/>
    <x v="1594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x v="114"/>
    <x v="2011"/>
    <x v="1"/>
    <x v="6"/>
    <x v="2892"/>
    <x v="2888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x v="60"/>
    <x v="381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x v="50"/>
    <x v="121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x v="62"/>
    <x v="2012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x v="70"/>
    <x v="2013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x v="62"/>
    <x v="201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x v="65"/>
    <x v="2015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x v="50"/>
    <x v="121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x v="353"/>
    <x v="2016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x v="60"/>
    <x v="362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x v="50"/>
    <x v="380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x v="60"/>
    <x v="2017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x v="62"/>
    <x v="644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x v="82"/>
    <x v="2018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x v="114"/>
    <x v="2019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x v="50"/>
    <x v="120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x v="56"/>
    <x v="1775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x v="50"/>
    <x v="135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x v="50"/>
    <x v="120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x v="121"/>
    <x v="2020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x v="51"/>
    <x v="2021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x v="50"/>
    <x v="120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x v="50"/>
    <x v="120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x v="220"/>
    <x v="2022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x v="59"/>
    <x v="2023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x v="66"/>
    <x v="2024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x v="117"/>
    <x v="353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x v="114"/>
    <x v="434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x v="117"/>
    <x v="2025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x v="32"/>
    <x v="1340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x v="8"/>
    <x v="160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x v="8"/>
    <x v="179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x v="33"/>
    <x v="2026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x v="21"/>
    <x v="2027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x v="105"/>
    <x v="753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x v="26"/>
    <x v="2028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x v="8"/>
    <x v="683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x v="21"/>
    <x v="2029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x v="7"/>
    <x v="2030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x v="6"/>
    <x v="596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x v="2"/>
    <x v="2031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x v="33"/>
    <x v="2032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x v="29"/>
    <x v="2033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x v="7"/>
    <x v="203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x v="30"/>
    <x v="175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x v="18"/>
    <x v="2035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x v="7"/>
    <x v="2036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x v="33"/>
    <x v="2037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x v="13"/>
    <x v="12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x v="50"/>
    <x v="120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x v="68"/>
    <x v="2038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x v="50"/>
    <x v="121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x v="60"/>
    <x v="101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x v="50"/>
    <x v="121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x v="50"/>
    <x v="120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x v="65"/>
    <x v="2039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x v="50"/>
    <x v="2040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x v="56"/>
    <x v="381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x v="50"/>
    <x v="121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x v="53"/>
    <x v="2041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x v="59"/>
    <x v="2042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x v="50"/>
    <x v="2043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x v="50"/>
    <x v="121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x v="64"/>
    <x v="177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x v="123"/>
    <x v="204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x v="53"/>
    <x v="72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x v="50"/>
    <x v="121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x v="50"/>
    <x v="121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x v="50"/>
    <x v="121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x v="5"/>
    <x v="204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x v="108"/>
    <x v="546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x v="13"/>
    <x v="2046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x v="7"/>
    <x v="2047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x v="15"/>
    <x v="2048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x v="35"/>
    <x v="2049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x v="35"/>
    <x v="2050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x v="6"/>
    <x v="2051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x v="200"/>
    <x v="20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x v="6"/>
    <x v="205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x v="8"/>
    <x v="2054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x v="2"/>
    <x v="2055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x v="215"/>
    <x v="2056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x v="21"/>
    <x v="124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x v="8"/>
    <x v="2057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x v="193"/>
    <x v="2058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x v="35"/>
    <x v="78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x v="32"/>
    <x v="205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x v="7"/>
    <x v="2060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x v="15"/>
    <x v="709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x v="32"/>
    <x v="1290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x v="21"/>
    <x v="1149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x v="92"/>
    <x v="2061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x v="8"/>
    <x v="2062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x v="108"/>
    <x v="2063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x v="6"/>
    <x v="2064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x v="5"/>
    <x v="206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x v="8"/>
    <x v="669"/>
    <x v="1"/>
    <x v="38"/>
    <x v="2988"/>
    <x v="2984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x v="93"/>
    <x v="2066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x v="8"/>
    <x v="206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x v="33"/>
    <x v="2068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x v="2"/>
    <x v="2069"/>
    <x v="1"/>
    <x v="38"/>
    <x v="2992"/>
    <x v="298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x v="8"/>
    <x v="1187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x v="354"/>
    <x v="2070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x v="2"/>
    <x v="2071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x v="174"/>
    <x v="2072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x v="3"/>
    <x v="2073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x v="33"/>
    <x v="2074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x v="17"/>
    <x v="207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x v="8"/>
    <x v="368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x v="355"/>
    <x v="2076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x v="15"/>
    <x v="2077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x v="7"/>
    <x v="207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x v="40"/>
    <x v="20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x v="28"/>
    <x v="2080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x v="29"/>
    <x v="2081"/>
    <x v="1"/>
    <x v="38"/>
    <x v="3006"/>
    <x v="3001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x v="144"/>
    <x v="1205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x v="7"/>
    <x v="2082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x v="28"/>
    <x v="2083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x v="137"/>
    <x v="2084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x v="39"/>
    <x v="2085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x v="16"/>
    <x v="2086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x v="96"/>
    <x v="2087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x v="40"/>
    <x v="2088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x v="33"/>
    <x v="2089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x v="33"/>
    <x v="2090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x v="6"/>
    <x v="2091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x v="7"/>
    <x v="2092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x v="10"/>
    <x v="2093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x v="7"/>
    <x v="2094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x v="31"/>
    <x v="901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x v="7"/>
    <x v="209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x v="33"/>
    <x v="2096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x v="351"/>
    <x v="209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x v="120"/>
    <x v="2098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x v="1"/>
    <x v="1769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x v="26"/>
    <x v="2099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x v="239"/>
    <x v="2100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x v="5"/>
    <x v="2101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x v="13"/>
    <x v="2102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x v="8"/>
    <x v="246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x v="37"/>
    <x v="1302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x v="92"/>
    <x v="210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x v="40"/>
    <x v="2104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x v="15"/>
    <x v="2105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x v="37"/>
    <x v="2106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x v="182"/>
    <x v="2107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x v="7"/>
    <x v="2108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x v="15"/>
    <x v="2109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x v="29"/>
    <x v="2110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x v="5"/>
    <x v="2111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x v="30"/>
    <x v="2112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x v="5"/>
    <x v="2113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x v="15"/>
    <x v="2114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x v="18"/>
    <x v="2115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x v="87"/>
    <x v="2116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x v="328"/>
    <x v="2117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x v="183"/>
    <x v="2118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x v="13"/>
    <x v="1793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x v="6"/>
    <x v="2119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x v="148"/>
    <x v="2120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x v="50"/>
    <x v="822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x v="50"/>
    <x v="140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x v="50"/>
    <x v="121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x v="50"/>
    <x v="120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x v="50"/>
    <x v="121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x v="50"/>
    <x v="121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x v="50"/>
    <x v="120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x v="56"/>
    <x v="212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x v="50"/>
    <x v="1727"/>
    <x v="1"/>
    <x v="38"/>
    <x v="3060"/>
    <x v="3055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x v="50"/>
    <x v="121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x v="356"/>
    <x v="212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x v="68"/>
    <x v="2123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x v="57"/>
    <x v="2124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x v="50"/>
    <x v="144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x v="81"/>
    <x v="212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x v="56"/>
    <x v="438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x v="50"/>
    <x v="2126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x v="51"/>
    <x v="2127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x v="56"/>
    <x v="2128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x v="64"/>
    <x v="2129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x v="50"/>
    <x v="120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x v="50"/>
    <x v="2130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x v="50"/>
    <x v="2131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x v="114"/>
    <x v="2132"/>
    <x v="1"/>
    <x v="38"/>
    <x v="3075"/>
    <x v="3070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x v="77"/>
    <x v="2133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x v="50"/>
    <x v="1780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x v="50"/>
    <x v="1902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x v="60"/>
    <x v="2134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x v="50"/>
    <x v="213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x v="50"/>
    <x v="213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x v="50"/>
    <x v="121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x v="50"/>
    <x v="791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x v="81"/>
    <x v="2137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x v="53"/>
    <x v="213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x v="50"/>
    <x v="407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x v="60"/>
    <x v="368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x v="50"/>
    <x v="823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x v="61"/>
    <x v="213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x v="62"/>
    <x v="2140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x v="63"/>
    <x v="180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x v="60"/>
    <x v="239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x v="61"/>
    <x v="2141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x v="50"/>
    <x v="380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x v="50"/>
    <x v="73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x v="65"/>
    <x v="2142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x v="123"/>
    <x v="214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x v="65"/>
    <x v="214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x v="51"/>
    <x v="2145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x v="77"/>
    <x v="2146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x v="81"/>
    <x v="380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x v="115"/>
    <x v="2147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x v="50"/>
    <x v="148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x v="75"/>
    <x v="2148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x v="72"/>
    <x v="2149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x v="65"/>
    <x v="2150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x v="68"/>
    <x v="2151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x v="50"/>
    <x v="31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x v="78"/>
    <x v="65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x v="50"/>
    <x v="119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x v="117"/>
    <x v="2152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x v="62"/>
    <x v="2153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x v="65"/>
    <x v="2154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x v="50"/>
    <x v="121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x v="56"/>
    <x v="462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x v="219"/>
    <x v="1340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x v="50"/>
    <x v="120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x v="50"/>
    <x v="215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x v="50"/>
    <x v="144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x v="50"/>
    <x v="2156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x v="60"/>
    <x v="119"/>
    <x v="1"/>
    <x v="38"/>
    <x v="3121"/>
    <x v="3115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x v="74"/>
    <x v="2157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x v="149"/>
    <x v="215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x v="50"/>
    <x v="516"/>
    <x v="1"/>
    <x v="38"/>
    <x v="3124"/>
    <x v="311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x v="50"/>
    <x v="121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x v="65"/>
    <x v="2159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x v="50"/>
    <x v="121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x v="15"/>
    <x v="2160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x v="60"/>
    <x v="119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x v="65"/>
    <x v="2161"/>
    <x v="1"/>
    <x v="6"/>
    <x v="3130"/>
    <x v="3124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x v="63"/>
    <x v="399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x v="50"/>
    <x v="119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x v="29"/>
    <x v="1178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x v="61"/>
    <x v="644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x v="70"/>
    <x v="216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x v="30"/>
    <x v="2163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x v="56"/>
    <x v="73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x v="50"/>
    <x v="121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x v="62"/>
    <x v="2164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x v="60"/>
    <x v="1196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x v="221"/>
    <x v="216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x v="53"/>
    <x v="2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x v="50"/>
    <x v="121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x v="150"/>
    <x v="2166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x v="50"/>
    <x v="121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x v="57"/>
    <x v="2167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x v="90"/>
    <x v="2168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x v="26"/>
    <x v="2169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x v="3"/>
    <x v="364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x v="7"/>
    <x v="2170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x v="8"/>
    <x v="2171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x v="6"/>
    <x v="2172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x v="357"/>
    <x v="2173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x v="40"/>
    <x v="2174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x v="192"/>
    <x v="1259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x v="21"/>
    <x v="2175"/>
    <x v="1"/>
    <x v="6"/>
    <x v="3156"/>
    <x v="3150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x v="7"/>
    <x v="2176"/>
    <x v="1"/>
    <x v="6"/>
    <x v="3157"/>
    <x v="3151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x v="35"/>
    <x v="217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x v="18"/>
    <x v="1038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x v="21"/>
    <x v="20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x v="2"/>
    <x v="2178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x v="37"/>
    <x v="140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x v="38"/>
    <x v="217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x v="13"/>
    <x v="2180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x v="200"/>
    <x v="218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x v="12"/>
    <x v="21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x v="31"/>
    <x v="2183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x v="39"/>
    <x v="2184"/>
    <x v="1"/>
    <x v="6"/>
    <x v="3168"/>
    <x v="3161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x v="33"/>
    <x v="96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x v="20"/>
    <x v="29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x v="15"/>
    <x v="1250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x v="41"/>
    <x v="2185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x v="33"/>
    <x v="2186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x v="7"/>
    <x v="21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x v="5"/>
    <x v="1867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x v="41"/>
    <x v="2188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x v="16"/>
    <x v="2189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x v="174"/>
    <x v="2190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x v="35"/>
    <x v="2191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x v="28"/>
    <x v="2192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x v="15"/>
    <x v="811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x v="7"/>
    <x v="2193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x v="15"/>
    <x v="158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x v="13"/>
    <x v="2194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x v="8"/>
    <x v="683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x v="21"/>
    <x v="219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x v="31"/>
    <x v="2196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x v="187"/>
    <x v="2197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x v="81"/>
    <x v="2198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x v="50"/>
    <x v="121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x v="65"/>
    <x v="2199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x v="60"/>
    <x v="786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x v="81"/>
    <x v="2200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x v="50"/>
    <x v="121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x v="155"/>
    <x v="1656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x v="50"/>
    <x v="462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x v="57"/>
    <x v="2201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x v="50"/>
    <x v="2202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x v="221"/>
    <x v="2203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x v="50"/>
    <x v="120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x v="60"/>
    <x v="381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x v="358"/>
    <x v="183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x v="78"/>
    <x v="683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x v="50"/>
    <x v="121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x v="56"/>
    <x v="1878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x v="50"/>
    <x v="121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x v="132"/>
    <x v="2204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x v="3"/>
    <x v="220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x v="17"/>
    <x v="220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x v="9"/>
    <x v="2207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x v="28"/>
    <x v="2208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x v="9"/>
    <x v="2209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x v="8"/>
    <x v="2210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x v="21"/>
    <x v="2211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x v="8"/>
    <x v="2212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x v="8"/>
    <x v="2213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x v="31"/>
    <x v="2214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x v="21"/>
    <x v="221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x v="8"/>
    <x v="2216"/>
    <x v="1"/>
    <x v="6"/>
    <x v="3219"/>
    <x v="3212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x v="7"/>
    <x v="221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x v="33"/>
    <x v="247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x v="105"/>
    <x v="2218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x v="5"/>
    <x v="1145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x v="21"/>
    <x v="2219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x v="21"/>
    <x v="2220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x v="3"/>
    <x v="2221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x v="105"/>
    <x v="73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x v="21"/>
    <x v="222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x v="29"/>
    <x v="1345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x v="5"/>
    <x v="2223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x v="164"/>
    <x v="400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x v="26"/>
    <x v="2224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x v="17"/>
    <x v="2225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x v="8"/>
    <x v="2226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x v="33"/>
    <x v="2208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x v="7"/>
    <x v="2227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x v="7"/>
    <x v="2228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x v="20"/>
    <x v="1953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x v="6"/>
    <x v="2229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x v="7"/>
    <x v="2230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x v="41"/>
    <x v="223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x v="37"/>
    <x v="162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x v="33"/>
    <x v="2232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x v="33"/>
    <x v="2233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x v="3"/>
    <x v="2234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x v="38"/>
    <x v="1917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x v="6"/>
    <x v="2235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x v="7"/>
    <x v="2236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x v="2"/>
    <x v="2237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x v="21"/>
    <x v="223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x v="38"/>
    <x v="2239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x v="30"/>
    <x v="1506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x v="21"/>
    <x v="2240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x v="7"/>
    <x v="224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x v="215"/>
    <x v="2242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x v="30"/>
    <x v="1901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x v="6"/>
    <x v="1169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x v="2"/>
    <x v="2243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x v="6"/>
    <x v="224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x v="15"/>
    <x v="2245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x v="8"/>
    <x v="224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x v="33"/>
    <x v="2247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x v="20"/>
    <x v="2248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x v="33"/>
    <x v="2249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x v="344"/>
    <x v="2250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x v="26"/>
    <x v="104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x v="21"/>
    <x v="2251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x v="30"/>
    <x v="2252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x v="21"/>
    <x v="2253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x v="21"/>
    <x v="2254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x v="22"/>
    <x v="2255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x v="224"/>
    <x v="2256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x v="13"/>
    <x v="22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x v="7"/>
    <x v="2258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x v="8"/>
    <x v="225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x v="16"/>
    <x v="2260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x v="15"/>
    <x v="2261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x v="33"/>
    <x v="2262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x v="35"/>
    <x v="2263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x v="33"/>
    <x v="2264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x v="108"/>
    <x v="2265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x v="33"/>
    <x v="226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x v="2"/>
    <x v="2267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x v="21"/>
    <x v="2268"/>
    <x v="1"/>
    <x v="6"/>
    <x v="3284"/>
    <x v="327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x v="20"/>
    <x v="226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x v="21"/>
    <x v="2270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x v="8"/>
    <x v="2271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x v="8"/>
    <x v="2272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x v="18"/>
    <x v="227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x v="10"/>
    <x v="227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x v="35"/>
    <x v="227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x v="359"/>
    <x v="227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x v="106"/>
    <x v="518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x v="90"/>
    <x v="2277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x v="33"/>
    <x v="1999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x v="124"/>
    <x v="227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x v="8"/>
    <x v="227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x v="21"/>
    <x v="2280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x v="31"/>
    <x v="2281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x v="104"/>
    <x v="228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x v="18"/>
    <x v="699"/>
    <x v="1"/>
    <x v="6"/>
    <x v="3301"/>
    <x v="3293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x v="33"/>
    <x v="2283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x v="31"/>
    <x v="2284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x v="2"/>
    <x v="2285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x v="21"/>
    <x v="2286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x v="215"/>
    <x v="228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x v="13"/>
    <x v="2288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x v="108"/>
    <x v="2289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x v="175"/>
    <x v="656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x v="8"/>
    <x v="2290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x v="5"/>
    <x v="2291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x v="8"/>
    <x v="2254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x v="31"/>
    <x v="2292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x v="185"/>
    <x v="2293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x v="5"/>
    <x v="229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x v="8"/>
    <x v="2295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x v="6"/>
    <x v="2296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x v="9"/>
    <x v="2297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x v="29"/>
    <x v="1178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x v="7"/>
    <x v="2298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x v="13"/>
    <x v="1245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x v="21"/>
    <x v="2299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x v="9"/>
    <x v="204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x v="21"/>
    <x v="2300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x v="40"/>
    <x v="179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x v="7"/>
    <x v="2301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x v="7"/>
    <x v="2302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x v="91"/>
    <x v="2303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x v="16"/>
    <x v="2304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x v="6"/>
    <x v="2305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x v="2"/>
    <x v="23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x v="8"/>
    <x v="2307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x v="2"/>
    <x v="2308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x v="86"/>
    <x v="2309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x v="8"/>
    <x v="2310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x v="8"/>
    <x v="1770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x v="5"/>
    <x v="2311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x v="21"/>
    <x v="2312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x v="3"/>
    <x v="2313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x v="178"/>
    <x v="2314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x v="8"/>
    <x v="2315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x v="21"/>
    <x v="2316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x v="193"/>
    <x v="935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x v="7"/>
    <x v="2317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x v="22"/>
    <x v="73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x v="5"/>
    <x v="2318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x v="17"/>
    <x v="231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x v="8"/>
    <x v="2320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x v="42"/>
    <x v="2321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x v="3"/>
    <x v="395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x v="7"/>
    <x v="2322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x v="29"/>
    <x v="2323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x v="136"/>
    <x v="1245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x v="21"/>
    <x v="2145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x v="9"/>
    <x v="232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x v="7"/>
    <x v="2325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x v="7"/>
    <x v="2326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x v="33"/>
    <x v="1555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x v="6"/>
    <x v="2327"/>
    <x v="1"/>
    <x v="6"/>
    <x v="3359"/>
    <x v="3351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x v="7"/>
    <x v="2036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x v="40"/>
    <x v="1417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x v="147"/>
    <x v="2328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x v="7"/>
    <x v="2329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x v="6"/>
    <x v="2330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x v="3"/>
    <x v="2331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x v="360"/>
    <x v="2332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x v="17"/>
    <x v="2333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x v="2"/>
    <x v="2334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x v="3"/>
    <x v="2335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x v="90"/>
    <x v="2336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x v="86"/>
    <x v="2337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x v="3"/>
    <x v="134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x v="8"/>
    <x v="150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x v="13"/>
    <x v="2338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x v="8"/>
    <x v="2339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x v="8"/>
    <x v="2340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x v="7"/>
    <x v="1708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x v="29"/>
    <x v="2341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x v="3"/>
    <x v="2342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x v="3"/>
    <x v="2343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x v="21"/>
    <x v="2344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x v="7"/>
    <x v="2345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x v="20"/>
    <x v="2346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x v="8"/>
    <x v="2347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x v="8"/>
    <x v="4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x v="2"/>
    <x v="39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x v="16"/>
    <x v="234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x v="3"/>
    <x v="1154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x v="41"/>
    <x v="2349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x v="21"/>
    <x v="2320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x v="316"/>
    <x v="2296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x v="8"/>
    <x v="683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x v="6"/>
    <x v="2350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x v="24"/>
    <x v="2005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x v="361"/>
    <x v="235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x v="3"/>
    <x v="2352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x v="20"/>
    <x v="123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x v="38"/>
    <x v="555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x v="3"/>
    <x v="2353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x v="8"/>
    <x v="2354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x v="21"/>
    <x v="2355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x v="5"/>
    <x v="2356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x v="8"/>
    <x v="2124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x v="108"/>
    <x v="2357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x v="178"/>
    <x v="2358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x v="8"/>
    <x v="2359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x v="13"/>
    <x v="2360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x v="185"/>
    <x v="23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x v="39"/>
    <x v="2362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x v="15"/>
    <x v="2363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x v="3"/>
    <x v="2364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x v="8"/>
    <x v="2365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x v="22"/>
    <x v="2235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x v="3"/>
    <x v="2366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x v="8"/>
    <x v="2367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x v="28"/>
    <x v="2368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x v="8"/>
    <x v="841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x v="7"/>
    <x v="2369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x v="13"/>
    <x v="2370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x v="178"/>
    <x v="2178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x v="7"/>
    <x v="23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x v="15"/>
    <x v="2372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x v="49"/>
    <x v="431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x v="3"/>
    <x v="2373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x v="33"/>
    <x v="2374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x v="29"/>
    <x v="2375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x v="8"/>
    <x v="246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x v="33"/>
    <x v="237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x v="22"/>
    <x v="1783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x v="15"/>
    <x v="237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x v="8"/>
    <x v="2378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x v="5"/>
    <x v="2379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x v="8"/>
    <x v="2380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x v="6"/>
    <x v="2381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x v="20"/>
    <x v="2382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x v="6"/>
    <x v="2383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x v="7"/>
    <x v="2384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x v="3"/>
    <x v="2385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x v="165"/>
    <x v="2386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x v="2"/>
    <x v="108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x v="33"/>
    <x v="2387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x v="8"/>
    <x v="672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x v="362"/>
    <x v="2388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x v="363"/>
    <x v="2389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x v="8"/>
    <x v="2390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x v="29"/>
    <x v="2391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x v="29"/>
    <x v="2392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x v="5"/>
    <x v="39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x v="193"/>
    <x v="1922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x v="143"/>
    <x v="2393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x v="7"/>
    <x v="2394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x v="42"/>
    <x v="2395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x v="30"/>
    <x v="440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x v="7"/>
    <x v="2396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x v="7"/>
    <x v="239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x v="87"/>
    <x v="2398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x v="49"/>
    <x v="2399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x v="39"/>
    <x v="2400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x v="9"/>
    <x v="2401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x v="364"/>
    <x v="73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x v="86"/>
    <x v="240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x v="180"/>
    <x v="2403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x v="33"/>
    <x v="2404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x v="21"/>
    <x v="2405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x v="33"/>
    <x v="2406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x v="37"/>
    <x v="2407"/>
    <x v="1"/>
    <x v="6"/>
    <x v="3466"/>
    <x v="3454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x v="7"/>
    <x v="890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x v="108"/>
    <x v="2408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x v="40"/>
    <x v="2000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x v="95"/>
    <x v="683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x v="205"/>
    <x v="1299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x v="21"/>
    <x v="2230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x v="8"/>
    <x v="240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x v="7"/>
    <x v="2410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x v="40"/>
    <x v="135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x v="3"/>
    <x v="364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x v="41"/>
    <x v="2411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x v="40"/>
    <x v="2412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x v="30"/>
    <x v="2413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x v="1"/>
    <x v="2414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x v="17"/>
    <x v="241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x v="178"/>
    <x v="366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x v="12"/>
    <x v="2376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x v="35"/>
    <x v="2416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x v="7"/>
    <x v="2281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x v="19"/>
    <x v="2417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x v="30"/>
    <x v="2418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x v="10"/>
    <x v="241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x v="40"/>
    <x v="91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x v="30"/>
    <x v="1604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x v="137"/>
    <x v="2420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x v="2"/>
    <x v="2421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x v="8"/>
    <x v="246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x v="8"/>
    <x v="2422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x v="13"/>
    <x v="797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x v="39"/>
    <x v="2423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x v="15"/>
    <x v="2424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x v="21"/>
    <x v="2425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x v="6"/>
    <x v="2426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x v="6"/>
    <x v="2427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x v="7"/>
    <x v="2428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x v="2"/>
    <x v="2429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x v="29"/>
    <x v="2430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x v="8"/>
    <x v="178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x v="3"/>
    <x v="243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x v="21"/>
    <x v="2432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x v="3"/>
    <x v="1716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x v="144"/>
    <x v="1028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x v="6"/>
    <x v="2433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x v="7"/>
    <x v="2434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x v="7"/>
    <x v="2435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x v="8"/>
    <x v="2436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x v="90"/>
    <x v="2437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x v="5"/>
    <x v="687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x v="33"/>
    <x v="2438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x v="8"/>
    <x v="2439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x v="8"/>
    <x v="2440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x v="5"/>
    <x v="2441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x v="7"/>
    <x v="2442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x v="7"/>
    <x v="2443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x v="312"/>
    <x v="1300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x v="8"/>
    <x v="244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x v="35"/>
    <x v="2445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x v="21"/>
    <x v="244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x v="6"/>
    <x v="2447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x v="21"/>
    <x v="2448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x v="16"/>
    <x v="2010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x v="7"/>
    <x v="2449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x v="88"/>
    <x v="2202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x v="8"/>
    <x v="178"/>
    <x v="1"/>
    <x v="6"/>
    <x v="3530"/>
    <x v="3517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x v="30"/>
    <x v="2450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x v="17"/>
    <x v="2451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x v="9"/>
    <x v="2452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x v="94"/>
    <x v="245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x v="33"/>
    <x v="1428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x v="42"/>
    <x v="2454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x v="144"/>
    <x v="14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x v="30"/>
    <x v="245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x v="28"/>
    <x v="2456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x v="4"/>
    <x v="88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x v="2"/>
    <x v="104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x v="21"/>
    <x v="2457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x v="2"/>
    <x v="2458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x v="8"/>
    <x v="2459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x v="8"/>
    <x v="90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x v="21"/>
    <x v="2460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x v="35"/>
    <x v="2461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x v="21"/>
    <x v="2414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x v="21"/>
    <x v="2462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x v="2"/>
    <x v="2463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x v="21"/>
    <x v="1756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x v="8"/>
    <x v="2464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x v="6"/>
    <x v="138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x v="40"/>
    <x v="2465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x v="8"/>
    <x v="1199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x v="8"/>
    <x v="2466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x v="8"/>
    <x v="2467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x v="124"/>
    <x v="2468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x v="3"/>
    <x v="2469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x v="29"/>
    <x v="2470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x v="21"/>
    <x v="247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x v="328"/>
    <x v="2472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x v="2"/>
    <x v="247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x v="7"/>
    <x v="2474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x v="26"/>
    <x v="2475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x v="2"/>
    <x v="2476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x v="15"/>
    <x v="247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x v="38"/>
    <x v="700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x v="8"/>
    <x v="2478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x v="35"/>
    <x v="133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x v="108"/>
    <x v="2479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x v="8"/>
    <x v="2480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x v="33"/>
    <x v="2481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x v="6"/>
    <x v="2482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x v="7"/>
    <x v="2483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x v="8"/>
    <x v="135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x v="22"/>
    <x v="673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x v="8"/>
    <x v="1318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x v="8"/>
    <x v="669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x v="35"/>
    <x v="2484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x v="8"/>
    <x v="8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x v="315"/>
    <x v="2485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x v="15"/>
    <x v="938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x v="31"/>
    <x v="2486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x v="17"/>
    <x v="2487"/>
    <x v="1"/>
    <x v="6"/>
    <x v="3585"/>
    <x v="3571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x v="15"/>
    <x v="2488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x v="37"/>
    <x v="2489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x v="7"/>
    <x v="2490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x v="30"/>
    <x v="2491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x v="8"/>
    <x v="2492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x v="215"/>
    <x v="2493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x v="37"/>
    <x v="24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x v="38"/>
    <x v="2495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x v="9"/>
    <x v="2496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x v="17"/>
    <x v="2497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x v="29"/>
    <x v="2498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x v="33"/>
    <x v="2499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x v="5"/>
    <x v="9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x v="180"/>
    <x v="1225"/>
    <x v="1"/>
    <x v="6"/>
    <x v="3599"/>
    <x v="3585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x v="22"/>
    <x v="2500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x v="3"/>
    <x v="104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x v="8"/>
    <x v="2501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x v="193"/>
    <x v="290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x v="40"/>
    <x v="2502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x v="361"/>
    <x v="76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x v="22"/>
    <x v="2503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x v="2"/>
    <x v="2005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x v="8"/>
    <x v="1354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x v="42"/>
    <x v="2504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x v="184"/>
    <x v="250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x v="104"/>
    <x v="583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x v="124"/>
    <x v="2506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x v="8"/>
    <x v="368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x v="7"/>
    <x v="2507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x v="13"/>
    <x v="25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x v="105"/>
    <x v="250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x v="17"/>
    <x v="38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x v="7"/>
    <x v="2350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x v="40"/>
    <x v="113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x v="2"/>
    <x v="2510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x v="5"/>
    <x v="2511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x v="8"/>
    <x v="635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x v="28"/>
    <x v="1461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x v="2"/>
    <x v="251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x v="33"/>
    <x v="1765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x v="21"/>
    <x v="2513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x v="8"/>
    <x v="2514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x v="50"/>
    <x v="121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x v="50"/>
    <x v="120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x v="50"/>
    <x v="120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x v="76"/>
    <x v="2515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x v="68"/>
    <x v="101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x v="131"/>
    <x v="2516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x v="65"/>
    <x v="2517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x v="71"/>
    <x v="2518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x v="50"/>
    <x v="121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x v="134"/>
    <x v="251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x v="113"/>
    <x v="1694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x v="50"/>
    <x v="120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x v="52"/>
    <x v="1714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x v="50"/>
    <x v="121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x v="53"/>
    <x v="501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x v="50"/>
    <x v="121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x v="63"/>
    <x v="2520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x v="50"/>
    <x v="120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x v="62"/>
    <x v="2521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x v="52"/>
    <x v="2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x v="8"/>
    <x v="2522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x v="3"/>
    <x v="1158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x v="8"/>
    <x v="201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x v="3"/>
    <x v="1337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x v="365"/>
    <x v="2523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x v="7"/>
    <x v="2524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x v="107"/>
    <x v="2525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x v="31"/>
    <x v="2526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x v="6"/>
    <x v="2527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x v="38"/>
    <x v="2528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x v="7"/>
    <x v="1700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x v="21"/>
    <x v="2529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x v="8"/>
    <x v="2530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x v="38"/>
    <x v="2531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x v="7"/>
    <x v="2532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x v="3"/>
    <x v="433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x v="15"/>
    <x v="2533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x v="41"/>
    <x v="2534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x v="8"/>
    <x v="2535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x v="33"/>
    <x v="25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x v="3"/>
    <x v="2537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x v="178"/>
    <x v="2538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x v="5"/>
    <x v="2539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x v="7"/>
    <x v="2540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x v="21"/>
    <x v="2541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x v="35"/>
    <x v="254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x v="8"/>
    <x v="2543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x v="49"/>
    <x v="457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x v="32"/>
    <x v="2544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x v="33"/>
    <x v="254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x v="33"/>
    <x v="2546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x v="5"/>
    <x v="2547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x v="40"/>
    <x v="2548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x v="20"/>
    <x v="1025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x v="86"/>
    <x v="69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x v="38"/>
    <x v="254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x v="86"/>
    <x v="2550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x v="6"/>
    <x v="17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x v="7"/>
    <x v="2551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x v="8"/>
    <x v="2552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x v="15"/>
    <x v="995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x v="90"/>
    <x v="2553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x v="28"/>
    <x v="2554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x v="30"/>
    <x v="2555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x v="9"/>
    <x v="255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x v="32"/>
    <x v="2557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x v="13"/>
    <x v="2558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x v="8"/>
    <x v="2559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x v="19"/>
    <x v="2560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x v="29"/>
    <x v="2561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x v="38"/>
    <x v="2562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x v="7"/>
    <x v="2007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x v="10"/>
    <x v="227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x v="8"/>
    <x v="256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x v="15"/>
    <x v="2564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x v="4"/>
    <x v="2565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x v="104"/>
    <x v="2566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x v="33"/>
    <x v="182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x v="10"/>
    <x v="2567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x v="362"/>
    <x v="256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x v="126"/>
    <x v="2569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x v="29"/>
    <x v="2570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x v="48"/>
    <x v="2571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x v="35"/>
    <x v="257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x v="224"/>
    <x v="734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x v="21"/>
    <x v="2573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x v="21"/>
    <x v="2574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x v="33"/>
    <x v="2575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x v="94"/>
    <x v="843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x v="7"/>
    <x v="2576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x v="366"/>
    <x v="2577"/>
    <x v="1"/>
    <x v="6"/>
    <x v="3718"/>
    <x v="3703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x v="367"/>
    <x v="2432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x v="2"/>
    <x v="2578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x v="7"/>
    <x v="2579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x v="38"/>
    <x v="2580"/>
    <x v="1"/>
    <x v="6"/>
    <x v="3722"/>
    <x v="3707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x v="21"/>
    <x v="2581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x v="33"/>
    <x v="2582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x v="37"/>
    <x v="2583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x v="368"/>
    <x v="2584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x v="7"/>
    <x v="2503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x v="114"/>
    <x v="2585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x v="113"/>
    <x v="258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x v="54"/>
    <x v="101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x v="57"/>
    <x v="123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x v="77"/>
    <x v="163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x v="50"/>
    <x v="121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x v="58"/>
    <x v="2254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x v="55"/>
    <x v="119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x v="60"/>
    <x v="119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x v="70"/>
    <x v="822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x v="82"/>
    <x v="817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x v="68"/>
    <x v="2587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x v="82"/>
    <x v="2588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x v="50"/>
    <x v="121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x v="53"/>
    <x v="380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x v="50"/>
    <x v="121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x v="50"/>
    <x v="121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x v="54"/>
    <x v="119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x v="53"/>
    <x v="2589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x v="60"/>
    <x v="380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x v="3"/>
    <x v="2590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x v="2"/>
    <x v="753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x v="8"/>
    <x v="2591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x v="18"/>
    <x v="2592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x v="40"/>
    <x v="789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x v="33"/>
    <x v="259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x v="28"/>
    <x v="2594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x v="22"/>
    <x v="259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x v="7"/>
    <x v="2596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x v="15"/>
    <x v="2597"/>
    <x v="1"/>
    <x v="40"/>
    <x v="3757"/>
    <x v="3742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x v="21"/>
    <x v="12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x v="5"/>
    <x v="2598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x v="7"/>
    <x v="2599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x v="8"/>
    <x v="2600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x v="6"/>
    <x v="260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x v="8"/>
    <x v="2602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x v="8"/>
    <x v="2480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x v="40"/>
    <x v="2603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x v="33"/>
    <x v="2604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x v="16"/>
    <x v="645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x v="29"/>
    <x v="260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x v="8"/>
    <x v="2606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x v="8"/>
    <x v="101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x v="91"/>
    <x v="2607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x v="5"/>
    <x v="2608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x v="29"/>
    <x v="2609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x v="8"/>
    <x v="101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x v="8"/>
    <x v="145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x v="13"/>
    <x v="2610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x v="1"/>
    <x v="1129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x v="2"/>
    <x v="261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x v="3"/>
    <x v="938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x v="28"/>
    <x v="101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x v="5"/>
    <x v="2612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x v="21"/>
    <x v="2613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x v="32"/>
    <x v="261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x v="41"/>
    <x v="26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x v="298"/>
    <x v="96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x v="38"/>
    <x v="2616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x v="8"/>
    <x v="2617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x v="60"/>
    <x v="13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x v="56"/>
    <x v="2005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x v="50"/>
    <x v="121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x v="50"/>
    <x v="121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x v="50"/>
    <x v="827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x v="64"/>
    <x v="2618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x v="60"/>
    <x v="73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x v="53"/>
    <x v="144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x v="50"/>
    <x v="120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x v="369"/>
    <x v="2619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x v="60"/>
    <x v="1491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x v="65"/>
    <x v="96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x v="65"/>
    <x v="2620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x v="114"/>
    <x v="2621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x v="50"/>
    <x v="121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x v="68"/>
    <x v="2382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x v="50"/>
    <x v="121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x v="50"/>
    <x v="1720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x v="50"/>
    <x v="144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x v="75"/>
    <x v="2622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x v="8"/>
    <x v="683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x v="7"/>
    <x v="1316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x v="108"/>
    <x v="26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x v="370"/>
    <x v="794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x v="5"/>
    <x v="2624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x v="7"/>
    <x v="2625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x v="49"/>
    <x v="2626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x v="8"/>
    <x v="73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x v="17"/>
    <x v="2627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x v="13"/>
    <x v="2628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x v="371"/>
    <x v="2629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x v="6"/>
    <x v="2630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x v="1"/>
    <x v="161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x v="2"/>
    <x v="2631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x v="5"/>
    <x v="2632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x v="6"/>
    <x v="1622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x v="29"/>
    <x v="2633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x v="2"/>
    <x v="2634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x v="17"/>
    <x v="440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x v="42"/>
    <x v="2635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x v="8"/>
    <x v="2636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x v="8"/>
    <x v="2637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x v="372"/>
    <x v="753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x v="6"/>
    <x v="2638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x v="2"/>
    <x v="2639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x v="16"/>
    <x v="277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x v="15"/>
    <x v="2640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x v="12"/>
    <x v="375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x v="40"/>
    <x v="2641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x v="21"/>
    <x v="264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x v="7"/>
    <x v="2643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x v="7"/>
    <x v="2644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x v="373"/>
    <x v="94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x v="114"/>
    <x v="264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x v="66"/>
    <x v="2646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x v="70"/>
    <x v="264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x v="139"/>
    <x v="2648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x v="53"/>
    <x v="2649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x v="56"/>
    <x v="2120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x v="63"/>
    <x v="2650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x v="63"/>
    <x v="26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x v="113"/>
    <x v="2652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x v="65"/>
    <x v="2653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x v="122"/>
    <x v="2654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x v="50"/>
    <x v="119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x v="50"/>
    <x v="31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x v="63"/>
    <x v="2655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x v="56"/>
    <x v="380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x v="50"/>
    <x v="120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x v="62"/>
    <x v="177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x v="53"/>
    <x v="119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x v="50"/>
    <x v="120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x v="82"/>
    <x v="2656"/>
    <x v="1"/>
    <x v="6"/>
    <x v="3860"/>
    <x v="3841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x v="62"/>
    <x v="101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x v="50"/>
    <x v="120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x v="50"/>
    <x v="121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x v="60"/>
    <x v="135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x v="117"/>
    <x v="2235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x v="60"/>
    <x v="148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x v="55"/>
    <x v="2214"/>
    <x v="1"/>
    <x v="6"/>
    <x v="3867"/>
    <x v="3848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x v="50"/>
    <x v="119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x v="56"/>
    <x v="882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x v="77"/>
    <x v="1795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x v="56"/>
    <x v="140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x v="50"/>
    <x v="121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x v="50"/>
    <x v="121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x v="50"/>
    <x v="121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x v="50"/>
    <x v="121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x v="226"/>
    <x v="2355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x v="62"/>
    <x v="2657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x v="50"/>
    <x v="119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x v="50"/>
    <x v="121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x v="55"/>
    <x v="350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x v="62"/>
    <x v="380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x v="50"/>
    <x v="121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x v="50"/>
    <x v="121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x v="50"/>
    <x v="121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x v="50"/>
    <x v="121"/>
    <x v="1"/>
    <x v="40"/>
    <x v="3885"/>
    <x v="3865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x v="50"/>
    <x v="121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x v="53"/>
    <x v="827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x v="117"/>
    <x v="2418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x v="60"/>
    <x v="2658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x v="123"/>
    <x v="2659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x v="69"/>
    <x v="2218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x v="50"/>
    <x v="121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x v="66"/>
    <x v="2660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x v="56"/>
    <x v="1296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x v="62"/>
    <x v="73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x v="57"/>
    <x v="65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x v="82"/>
    <x v="878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x v="69"/>
    <x v="1302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x v="60"/>
    <x v="368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x v="62"/>
    <x v="2661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x v="60"/>
    <x v="380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x v="190"/>
    <x v="266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x v="50"/>
    <x v="121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x v="50"/>
    <x v="1720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x v="81"/>
    <x v="2663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x v="356"/>
    <x v="2664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x v="77"/>
    <x v="266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x v="114"/>
    <x v="1783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x v="50"/>
    <x v="1178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x v="56"/>
    <x v="2666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x v="121"/>
    <x v="2417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x v="50"/>
    <x v="120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x v="54"/>
    <x v="2667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x v="71"/>
    <x v="227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x v="50"/>
    <x v="144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x v="50"/>
    <x v="121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x v="50"/>
    <x v="119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x v="50"/>
    <x v="375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x v="53"/>
    <x v="179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x v="62"/>
    <x v="817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x v="50"/>
    <x v="121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x v="59"/>
    <x v="2668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x v="81"/>
    <x v="2669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x v="77"/>
    <x v="1338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x v="54"/>
    <x v="144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x v="50"/>
    <x v="2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x v="60"/>
    <x v="381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x v="55"/>
    <x v="2670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x v="53"/>
    <x v="2671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x v="50"/>
    <x v="121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x v="50"/>
    <x v="121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x v="50"/>
    <x v="120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x v="63"/>
    <x v="1466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x v="57"/>
    <x v="2672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x v="156"/>
    <x v="2213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x v="50"/>
    <x v="121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x v="374"/>
    <x v="2673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x v="81"/>
    <x v="295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x v="50"/>
    <x v="144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x v="50"/>
    <x v="148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x v="60"/>
    <x v="380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x v="50"/>
    <x v="121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x v="71"/>
    <x v="2674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x v="50"/>
    <x v="121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x v="50"/>
    <x v="144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x v="56"/>
    <x v="492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x v="56"/>
    <x v="470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x v="50"/>
    <x v="121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x v="63"/>
    <x v="267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x v="60"/>
    <x v="380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x v="50"/>
    <x v="120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x v="50"/>
    <x v="380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x v="50"/>
    <x v="121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x v="50"/>
    <x v="121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x v="148"/>
    <x v="97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x v="50"/>
    <x v="121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x v="50"/>
    <x v="582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x v="188"/>
    <x v="267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x v="148"/>
    <x v="821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x v="53"/>
    <x v="784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x v="50"/>
    <x v="678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x v="56"/>
    <x v="2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x v="50"/>
    <x v="121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x v="52"/>
    <x v="823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x v="51"/>
    <x v="367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x v="60"/>
    <x v="377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x v="148"/>
    <x v="212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x v="57"/>
    <x v="144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x v="113"/>
    <x v="267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x v="50"/>
    <x v="148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x v="60"/>
    <x v="267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x v="70"/>
    <x v="2679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x v="375"/>
    <x v="2680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x v="188"/>
    <x v="2681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x v="50"/>
    <x v="121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x v="216"/>
    <x v="268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x v="60"/>
    <x v="2683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x v="57"/>
    <x v="1261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x v="53"/>
    <x v="1714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x v="82"/>
    <x v="2641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x v="65"/>
    <x v="628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x v="68"/>
    <x v="441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x v="131"/>
    <x v="2684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x v="52"/>
    <x v="2653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x v="188"/>
    <x v="2685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x v="54"/>
    <x v="2686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x v="151"/>
    <x v="2687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x v="53"/>
    <x v="1729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x v="50"/>
    <x v="121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x v="65"/>
    <x v="1534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x v="68"/>
    <x v="101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x v="62"/>
    <x v="2688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x v="50"/>
    <x v="362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x v="50"/>
    <x v="144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x v="131"/>
    <x v="827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x v="123"/>
    <x v="779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x v="50"/>
    <x v="121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x v="219"/>
    <x v="2689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x v="123"/>
    <x v="2690"/>
    <x v="1"/>
    <x v="6"/>
    <x v="3999"/>
    <x v="3979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x v="50"/>
    <x v="119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x v="151"/>
    <x v="2671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x v="53"/>
    <x v="2012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x v="54"/>
    <x v="965"/>
    <x v="1"/>
    <x v="6"/>
    <x v="4003"/>
    <x v="3982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x v="50"/>
    <x v="120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x v="60"/>
    <x v="135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x v="50"/>
    <x v="447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x v="50"/>
    <x v="144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x v="52"/>
    <x v="2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x v="65"/>
    <x v="380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x v="148"/>
    <x v="2691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x v="59"/>
    <x v="2692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x v="50"/>
    <x v="121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x v="60"/>
    <x v="31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x v="50"/>
    <x v="121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x v="50"/>
    <x v="120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x v="51"/>
    <x v="119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x v="60"/>
    <x v="1780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x v="114"/>
    <x v="151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x v="60"/>
    <x v="1797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x v="123"/>
    <x v="8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x v="60"/>
    <x v="368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x v="140"/>
    <x v="2693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x v="50"/>
    <x v="121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x v="60"/>
    <x v="119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x v="62"/>
    <x v="368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x v="50"/>
    <x v="121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x v="113"/>
    <x v="2557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x v="58"/>
    <x v="2534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x v="50"/>
    <x v="121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x v="63"/>
    <x v="583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x v="50"/>
    <x v="121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x v="113"/>
    <x v="578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x v="73"/>
    <x v="269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x v="60"/>
    <x v="101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x v="121"/>
    <x v="2695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x v="153"/>
    <x v="269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x v="57"/>
    <x v="375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x v="81"/>
    <x v="2697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x v="64"/>
    <x v="88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x v="134"/>
    <x v="2698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x v="50"/>
    <x v="678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x v="50"/>
    <x v="582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x v="50"/>
    <x v="121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x v="151"/>
    <x v="690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x v="50"/>
    <x v="120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x v="59"/>
    <x v="134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x v="53"/>
    <x v="440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x v="82"/>
    <x v="2699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x v="50"/>
    <x v="580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x v="50"/>
    <x v="120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x v="50"/>
    <x v="121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x v="151"/>
    <x v="2700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x v="66"/>
    <x v="687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x v="50"/>
    <x v="121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x v="82"/>
    <x v="2701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x v="226"/>
    <x v="596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x v="66"/>
    <x v="947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x v="56"/>
    <x v="2702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x v="56"/>
    <x v="669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x v="56"/>
    <x v="2629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x v="50"/>
    <x v="121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x v="53"/>
    <x v="2703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x v="60"/>
    <x v="2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x v="118"/>
    <x v="105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x v="60"/>
    <x v="2704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x v="50"/>
    <x v="380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x v="220"/>
    <x v="2705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x v="60"/>
    <x v="2706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x v="122"/>
    <x v="2707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x v="123"/>
    <x v="440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x v="50"/>
    <x v="121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x v="50"/>
    <x v="447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x v="60"/>
    <x v="2708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x v="117"/>
    <x v="431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x v="129"/>
    <x v="2709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x v="50"/>
    <x v="121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x v="114"/>
    <x v="2710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x v="50"/>
    <x v="121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x v="50"/>
    <x v="144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x v="50"/>
    <x v="121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x v="63"/>
    <x v="2242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x v="53"/>
    <x v="1720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x v="66"/>
    <x v="2711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x v="50"/>
    <x v="119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x v="50"/>
    <x v="119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x v="62"/>
    <x v="2712"/>
    <x v="1"/>
    <x v="6"/>
    <x v="4086"/>
    <x v="4064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x v="50"/>
    <x v="121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x v="57"/>
    <x v="2561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x v="62"/>
    <x v="179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x v="56"/>
    <x v="1545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x v="55"/>
    <x v="156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x v="50"/>
    <x v="135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x v="53"/>
    <x v="2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x v="121"/>
    <x v="2713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x v="56"/>
    <x v="2714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x v="57"/>
    <x v="2715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x v="50"/>
    <x v="121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x v="50"/>
    <x v="121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x v="60"/>
    <x v="73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x v="50"/>
    <x v="121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x v="50"/>
    <x v="121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x v="117"/>
    <x v="2716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x v="54"/>
    <x v="407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x v="70"/>
    <x v="2717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x v="113"/>
    <x v="2718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x v="376"/>
    <x v="2719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x v="53"/>
    <x v="2150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x v="53"/>
    <x v="578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x v="50"/>
    <x v="121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x v="129"/>
    <x v="2720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x v="56"/>
    <x v="2721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x v="50"/>
    <x v="120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x v="50"/>
    <x v="120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A72B5B-6AD7-446A-8BBE-4A05D53C0A84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K10" firstHeaderRow="1" firstDataRow="2" firstDataCol="1" rowPageCount="1" colPageCount="1"/>
  <pivotFields count="18">
    <pivotField showAll="0"/>
    <pivotField showAll="0"/>
    <pivotField showAll="0"/>
    <pivotField dataField="1" numFmtId="42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Row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Sum of goal" fld="3" baseField="0" baseItem="0"/>
  </dataFields>
  <formats count="16">
    <format dxfId="28">
      <pivotArea collapsedLevelsAreSubtotals="1" fieldPosition="0">
        <references count="3">
          <reference field="4294967294" count="1" selected="0">
            <x v="0"/>
          </reference>
          <reference field="5" count="1">
            <x v="0"/>
          </reference>
          <reference field="16" count="1" selected="0">
            <x v="0"/>
          </reference>
        </references>
      </pivotArea>
    </format>
    <format dxfId="27">
      <pivotArea collapsedLevelsAreSubtotals="1" fieldPosition="0">
        <references count="3">
          <reference field="4294967294" count="1" selected="0">
            <x v="0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26">
      <pivotArea collapsedLevelsAreSubtotals="1" fieldPosition="0">
        <references count="3">
          <reference field="4294967294" count="1" selected="0">
            <x v="0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25">
      <pivotArea collapsedLevelsAreSubtotals="1" fieldPosition="0">
        <references count="3">
          <reference field="4294967294" count="1" selected="0">
            <x v="0"/>
          </reference>
          <reference field="5" count="1">
            <x v="0"/>
          </reference>
          <reference field="16" count="1" selected="0">
            <x v="7"/>
          </reference>
        </references>
      </pivotArea>
    </format>
    <format dxfId="24">
      <pivotArea collapsedLevelsAreSubtotals="1" fieldPosition="0">
        <references count="3">
          <reference field="4294967294" count="1" selected="0">
            <x v="0"/>
          </reference>
          <reference field="5" count="1">
            <x v="1"/>
          </reference>
          <reference field="16" count="1" selected="0">
            <x v="7"/>
          </reference>
        </references>
      </pivotArea>
    </format>
    <format dxfId="23">
      <pivotArea collapsedLevelsAreSubtotals="1" fieldPosition="0">
        <references count="3">
          <reference field="4294967294" count="1" selected="0">
            <x v="0"/>
          </reference>
          <reference field="5" count="1">
            <x v="3"/>
          </reference>
          <reference field="16" count="1" selected="0">
            <x v="7"/>
          </reference>
        </references>
      </pivotArea>
    </format>
    <format dxfId="22">
      <pivotArea outline="0" collapsedLevelsAreSubtotals="1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format>
    <format dxfId="21">
      <pivotArea outline="0" collapsedLevelsAreSubtotals="1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format>
    <format dxfId="20">
      <pivotArea field="16" grandCol="1" outline="0" collapsedLevelsAreSubtotals="1" axis="axisCol" fieldPosition="0">
        <references count="1">
          <reference field="4294967294" count="1" selected="0">
            <x v="0"/>
          </reference>
        </references>
      </pivotArea>
    </format>
    <format dxfId="19">
      <pivotArea outline="0" collapsedLevelsAreSubtotals="1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format>
    <format dxfId="18">
      <pivotArea outline="0" collapsedLevelsAreSubtotals="1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format>
    <format dxfId="17">
      <pivotArea outline="0" collapsedLevelsAreSubtotals="1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format>
    <format dxfId="3">
      <pivotArea outline="0" collapsedLevelsAreSubtotals="1" fieldPosition="0">
        <references count="1">
          <reference field="16" count="1" selected="0">
            <x v="5"/>
          </reference>
        </references>
      </pivotArea>
    </format>
    <format dxfId="2">
      <pivotArea field="16" grandRow="1" outline="0" collapsedLevelsAreSubtotals="1" axis="axisCol" fieldPosition="0">
        <references count="1">
          <reference field="16" count="1" selected="0">
            <x v="7"/>
          </reference>
        </references>
      </pivotArea>
    </format>
    <format dxfId="1">
      <pivotArea outline="0" collapsedLevelsAreSubtotals="1" fieldPosition="0">
        <references count="1">
          <reference field="16" count="1" selected="0">
            <x v="3"/>
          </reference>
        </references>
      </pivotArea>
    </format>
    <format dxfId="0">
      <pivotArea field="16" grandRow="1" outline="0" collapsedLevelsAreSubtotals="1" axis="axisCol" fieldPosition="0">
        <references count="1">
          <reference field="16" count="1" selected="0">
            <x v="0"/>
          </reference>
        </references>
      </pivotArea>
    </format>
  </formats>
  <chartFormats count="9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EFC4D7-0B76-458A-9FF8-71D1525A7F44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B9" firstHeaderRow="1" firstDataRow="1" firstDataCol="1" rowPageCount="2" colPageCount="1"/>
  <pivotFields count="18">
    <pivotField showAll="0"/>
    <pivotField showAll="0"/>
    <pivotField showAll="0"/>
    <pivotField numFmtId="42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D1704D-330A-43B5-89A8-B1DE8E21CFD3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AQ10" firstHeaderRow="1" firstDataRow="2" firstDataCol="1" rowPageCount="2" colPageCount="1"/>
  <pivotFields count="18">
    <pivotField showAll="0"/>
    <pivotField showAll="0"/>
    <pivotField showAll="0"/>
    <pivotField numFmtId="42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Col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7"/>
  </colFields>
  <col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6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12" format="7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2" format="7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2" format="7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2" format="7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2" format="7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2" format="7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2" format="8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2" format="8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2" format="8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12" format="8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12" format="8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12" format="8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12" format="8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12" format="8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12" format="8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12" format="8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12" format="9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12" format="9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12" format="9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12" format="9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12" format="9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12" format="9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12" format="9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12" format="9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12" format="9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12" format="9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12" format="10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12" format="10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12" format="10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12" format="10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12" format="10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12" format="10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12" format="10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12" format="10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12" format="10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12" format="10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12" format="1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12" format="1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2" format="1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12" format="1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12" format="1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13" format="1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3" format="1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3" format="1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3" format="1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3" format="1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3" format="1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3" format="1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3" format="1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3" format="1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3" format="1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13" format="1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13" format="1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13" format="1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13" format="1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13" format="1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13" format="1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13" format="1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13" format="1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13" format="1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13" format="1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13" format="1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13" format="1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13" format="1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13" format="1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13" format="1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13" format="1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13" format="1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13" format="1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13" format="1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13" format="1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13" format="14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13" format="14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13" format="14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13" format="14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13" format="14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13" format="15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13" format="15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13" format="15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13" format="15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13" format="15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13" format="15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15" format="15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5" format="15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5" format="15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5" format="15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5" format="16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5" format="16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5" format="16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5" format="16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5" format="16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5" format="16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15" format="16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15" format="16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15" format="16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15" format="16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15" format="17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15" format="17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15" format="17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15" format="17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15" format="17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15" format="17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15" format="17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15" format="17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15" format="17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15" format="17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15" format="18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15" format="18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15" format="18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15" format="18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15" format="18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15" format="18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15" format="18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15" format="18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15" format="18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15" format="18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15" format="19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15" format="19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15" format="19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15" format="19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15" format="19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15" format="19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15" format="19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322F59-F2C3-497B-862C-580AF5E414A9}" name="PivotTable5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19" firstHeaderRow="1" firstDataRow="2" firstDataCol="1" rowPageCount="1" colPageCount="1"/>
  <pivotFields count="24">
    <pivotField showAll="0"/>
    <pivotField showAll="0"/>
    <pivotField showAll="0"/>
    <pivotField numFmtId="42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6"/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8">
    <chartFormat chart="1" format="1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1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1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1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D6302-6030-4276-9155-B4845D62B0B6}">
  <dimension ref="A2:K10"/>
  <sheetViews>
    <sheetView tabSelected="1" workbookViewId="0">
      <selection activeCell="B10" sqref="B10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4" width="12.7109375" bestFit="1" customWidth="1"/>
    <col min="5" max="5" width="11.140625" bestFit="1" customWidth="1"/>
    <col min="6" max="6" width="12.7109375" bestFit="1" customWidth="1"/>
    <col min="7" max="7" width="12.7109375" style="58" bestFit="1" customWidth="1"/>
    <col min="8" max="10" width="13.85546875" bestFit="1" customWidth="1"/>
    <col min="11" max="11" width="14.85546875" bestFit="1" customWidth="1"/>
    <col min="12" max="12" width="20.140625" bestFit="1" customWidth="1"/>
    <col min="13" max="13" width="11.28515625" bestFit="1" customWidth="1"/>
    <col min="14" max="14" width="20.140625" bestFit="1" customWidth="1"/>
    <col min="15" max="15" width="13.85546875" bestFit="1" customWidth="1"/>
    <col min="16" max="16" width="20.140625" bestFit="1" customWidth="1"/>
    <col min="17" max="17" width="13.85546875" bestFit="1" customWidth="1"/>
    <col min="18" max="18" width="20.140625" bestFit="1" customWidth="1"/>
    <col min="19" max="19" width="13.85546875" bestFit="1" customWidth="1"/>
    <col min="20" max="20" width="25.140625" bestFit="1" customWidth="1"/>
    <col min="21" max="21" width="16.28515625" bestFit="1" customWidth="1"/>
    <col min="22" max="69" width="8" bestFit="1" customWidth="1"/>
    <col min="70" max="126" width="9" bestFit="1" customWidth="1"/>
    <col min="127" max="140" width="10" bestFit="1" customWidth="1"/>
    <col min="141" max="145" width="11.5703125" bestFit="1" customWidth="1"/>
    <col min="146" max="146" width="12.5703125" bestFit="1" customWidth="1"/>
    <col min="147" max="147" width="13.7109375" bestFit="1" customWidth="1"/>
    <col min="148" max="148" width="17" bestFit="1" customWidth="1"/>
    <col min="149" max="149" width="7" bestFit="1" customWidth="1"/>
    <col min="150" max="154" width="6.42578125" bestFit="1" customWidth="1"/>
    <col min="155" max="177" width="8" bestFit="1" customWidth="1"/>
    <col min="178" max="206" width="9" bestFit="1" customWidth="1"/>
    <col min="207" max="217" width="10" bestFit="1" customWidth="1"/>
    <col min="218" max="218" width="8.5703125" bestFit="1" customWidth="1"/>
    <col min="219" max="219" width="5.42578125" bestFit="1" customWidth="1"/>
    <col min="220" max="231" width="6.42578125" bestFit="1" customWidth="1"/>
    <col min="232" max="263" width="8" bestFit="1" customWidth="1"/>
    <col min="264" max="294" width="9" bestFit="1" customWidth="1"/>
    <col min="295" max="304" width="10" bestFit="1" customWidth="1"/>
    <col min="305" max="305" width="11.5703125" bestFit="1" customWidth="1"/>
    <col min="306" max="306" width="12.28515625" bestFit="1" customWidth="1"/>
    <col min="307" max="309" width="6.42578125" bestFit="1" customWidth="1"/>
    <col min="310" max="320" width="8" bestFit="1" customWidth="1"/>
    <col min="321" max="325" width="9" bestFit="1" customWidth="1"/>
    <col min="326" max="326" width="10" bestFit="1" customWidth="1"/>
    <col min="327" max="327" width="15.42578125" bestFit="1" customWidth="1"/>
    <col min="328" max="328" width="8" bestFit="1" customWidth="1"/>
    <col min="329" max="331" width="5.42578125" bestFit="1" customWidth="1"/>
    <col min="332" max="353" width="6.42578125" bestFit="1" customWidth="1"/>
    <col min="354" max="426" width="8" bestFit="1" customWidth="1"/>
    <col min="427" max="453" width="9" bestFit="1" customWidth="1"/>
    <col min="454" max="457" width="10" bestFit="1" customWidth="1"/>
    <col min="458" max="458" width="11" bestFit="1" customWidth="1"/>
    <col min="459" max="459" width="14.140625" bestFit="1" customWidth="1"/>
    <col min="460" max="460" width="5.42578125" bestFit="1" customWidth="1"/>
    <col min="461" max="468" width="6.42578125" bestFit="1" customWidth="1"/>
    <col min="469" max="500" width="8" bestFit="1" customWidth="1"/>
    <col min="501" max="545" width="9" bestFit="1" customWidth="1"/>
    <col min="546" max="549" width="10" bestFit="1" customWidth="1"/>
    <col min="550" max="550" width="17.42578125" bestFit="1" customWidth="1"/>
    <col min="551" max="551" width="12.140625" bestFit="1" customWidth="1"/>
    <col min="552" max="563" width="6.42578125" bestFit="1" customWidth="1"/>
    <col min="564" max="612" width="8" bestFit="1" customWidth="1"/>
    <col min="613" max="637" width="9" bestFit="1" customWidth="1"/>
    <col min="638" max="642" width="10" bestFit="1" customWidth="1"/>
    <col min="643" max="643" width="12.5703125" bestFit="1" customWidth="1"/>
    <col min="644" max="644" width="15.28515625" bestFit="1" customWidth="1"/>
    <col min="645" max="645" width="12.7109375" bestFit="1" customWidth="1"/>
    <col min="646" max="646" width="5.42578125" bestFit="1" customWidth="1"/>
    <col min="647" max="665" width="6.42578125" bestFit="1" customWidth="1"/>
    <col min="666" max="701" width="8" bestFit="1" customWidth="1"/>
    <col min="702" max="765" width="9" bestFit="1" customWidth="1"/>
    <col min="766" max="796" width="10" bestFit="1" customWidth="1"/>
    <col min="797" max="799" width="11.5703125" bestFit="1" customWidth="1"/>
    <col min="800" max="800" width="15.85546875" bestFit="1" customWidth="1"/>
    <col min="801" max="801" width="9.42578125" bestFit="1" customWidth="1"/>
    <col min="802" max="804" width="5.42578125" bestFit="1" customWidth="1"/>
    <col min="805" max="838" width="6.42578125" bestFit="1" customWidth="1"/>
    <col min="839" max="924" width="8" bestFit="1" customWidth="1"/>
    <col min="925" max="977" width="9" bestFit="1" customWidth="1"/>
    <col min="978" max="993" width="10" bestFit="1" customWidth="1"/>
    <col min="994" max="1001" width="11.5703125" bestFit="1" customWidth="1"/>
    <col min="1002" max="1002" width="12.5703125" bestFit="1" customWidth="1"/>
    <col min="1003" max="1003" width="12.42578125" bestFit="1" customWidth="1"/>
    <col min="1004" max="1004" width="11.28515625" bestFit="1" customWidth="1"/>
  </cols>
  <sheetData>
    <row r="2" spans="1:11" x14ac:dyDescent="0.25">
      <c r="A2" s="16" t="s">
        <v>8222</v>
      </c>
      <c r="B2" t="s">
        <v>8364</v>
      </c>
    </row>
    <row r="4" spans="1:11" x14ac:dyDescent="0.25">
      <c r="A4" s="16" t="s">
        <v>8399</v>
      </c>
      <c r="B4" s="16" t="s">
        <v>8360</v>
      </c>
    </row>
    <row r="5" spans="1:11" x14ac:dyDescent="0.25">
      <c r="A5" s="16" t="s">
        <v>8363</v>
      </c>
      <c r="B5" t="s">
        <v>8308</v>
      </c>
      <c r="C5" t="s">
        <v>8334</v>
      </c>
      <c r="D5" t="s">
        <v>8331</v>
      </c>
      <c r="E5" t="s">
        <v>8329</v>
      </c>
      <c r="F5" t="s">
        <v>8323</v>
      </c>
      <c r="G5" s="58" t="s">
        <v>8336</v>
      </c>
      <c r="H5" t="s">
        <v>8320</v>
      </c>
      <c r="I5" t="s">
        <v>8317</v>
      </c>
      <c r="J5" t="s">
        <v>8315</v>
      </c>
      <c r="K5" t="s">
        <v>8361</v>
      </c>
    </row>
    <row r="6" spans="1:11" x14ac:dyDescent="0.25">
      <c r="A6" s="18" t="s">
        <v>8219</v>
      </c>
      <c r="B6" s="58">
        <v>103679559</v>
      </c>
      <c r="C6" s="58">
        <v>756000</v>
      </c>
      <c r="D6" s="58"/>
      <c r="E6" s="58">
        <v>320835</v>
      </c>
      <c r="F6" s="58">
        <v>703195</v>
      </c>
      <c r="H6" s="58">
        <v>25326780</v>
      </c>
      <c r="I6" s="58">
        <v>16246989</v>
      </c>
      <c r="J6" s="58">
        <v>33743430</v>
      </c>
      <c r="K6" s="58">
        <v>180776788</v>
      </c>
    </row>
    <row r="7" spans="1:11" x14ac:dyDescent="0.25">
      <c r="A7" s="18" t="s">
        <v>8220</v>
      </c>
      <c r="B7" s="58">
        <v>30113285</v>
      </c>
      <c r="C7" s="58">
        <v>4423112</v>
      </c>
      <c r="D7" s="58">
        <v>7136704</v>
      </c>
      <c r="E7" s="58"/>
      <c r="F7" s="58">
        <v>1010427</v>
      </c>
      <c r="G7" s="58">
        <v>1697671</v>
      </c>
      <c r="H7" s="58">
        <v>2417554</v>
      </c>
      <c r="I7" s="58">
        <v>19108915</v>
      </c>
      <c r="J7" s="58">
        <v>26743611</v>
      </c>
      <c r="K7" s="58">
        <v>92651279</v>
      </c>
    </row>
    <row r="8" spans="1:11" x14ac:dyDescent="0.25">
      <c r="A8" s="18" t="s">
        <v>8221</v>
      </c>
      <c r="B8" s="17"/>
      <c r="C8" s="58">
        <v>37007</v>
      </c>
      <c r="D8" s="58"/>
      <c r="E8" s="58"/>
      <c r="F8" s="58">
        <v>629355</v>
      </c>
      <c r="H8" s="58"/>
      <c r="I8" s="17"/>
      <c r="J8" s="58">
        <v>302677</v>
      </c>
      <c r="K8" s="58">
        <v>969039</v>
      </c>
    </row>
    <row r="9" spans="1:11" x14ac:dyDescent="0.25">
      <c r="A9" s="18" t="s">
        <v>8218</v>
      </c>
      <c r="B9" s="58">
        <v>4499475</v>
      </c>
      <c r="C9" s="58">
        <v>488900</v>
      </c>
      <c r="D9" s="58">
        <v>672426</v>
      </c>
      <c r="E9" s="58"/>
      <c r="F9" s="58">
        <v>2535733.02</v>
      </c>
      <c r="G9" s="58">
        <v>1476833</v>
      </c>
      <c r="H9" s="58">
        <v>723776</v>
      </c>
      <c r="I9" s="58">
        <v>6715168.79</v>
      </c>
      <c r="J9" s="58">
        <v>4447052</v>
      </c>
      <c r="K9" s="58">
        <v>21559363.809999999</v>
      </c>
    </row>
    <row r="10" spans="1:11" x14ac:dyDescent="0.25">
      <c r="A10" s="18" t="s">
        <v>8361</v>
      </c>
      <c r="B10" s="58">
        <v>138292319</v>
      </c>
      <c r="C10" s="58">
        <v>5705019</v>
      </c>
      <c r="D10" s="58">
        <v>7809130</v>
      </c>
      <c r="E10" s="58">
        <v>320835</v>
      </c>
      <c r="F10" s="58">
        <v>4878710.0199999996</v>
      </c>
      <c r="G10" s="58">
        <v>3174504</v>
      </c>
      <c r="H10" s="58">
        <v>28468110</v>
      </c>
      <c r="I10" s="58">
        <v>42071072.789999999</v>
      </c>
      <c r="J10" s="58">
        <v>65236770</v>
      </c>
      <c r="K10" s="58">
        <v>295956469.81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12537-12B3-4BA5-8149-0790DDA9AD26}">
  <dimension ref="A1:S9"/>
  <sheetViews>
    <sheetView workbookViewId="0">
      <selection activeCell="B36" sqref="B36"/>
    </sheetView>
  </sheetViews>
  <sheetFormatPr defaultRowHeight="15" x14ac:dyDescent="0.25"/>
  <cols>
    <col min="1" max="1" width="15.28515625" bestFit="1" customWidth="1"/>
    <col min="2" max="2" width="18" bestFit="1" customWidth="1"/>
    <col min="3" max="3" width="11.28515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19" x14ac:dyDescent="0.25">
      <c r="A1" s="16" t="s">
        <v>8222</v>
      </c>
      <c r="B1" t="s">
        <v>8223</v>
      </c>
    </row>
    <row r="2" spans="1:19" x14ac:dyDescent="0.25">
      <c r="A2" s="16" t="s">
        <v>8358</v>
      </c>
      <c r="B2" t="s">
        <v>8315</v>
      </c>
    </row>
    <row r="4" spans="1:19" x14ac:dyDescent="0.25">
      <c r="A4" s="16" t="s">
        <v>8363</v>
      </c>
      <c r="B4" t="s">
        <v>8362</v>
      </c>
    </row>
    <row r="5" spans="1:19" x14ac:dyDescent="0.25">
      <c r="A5" s="18" t="s">
        <v>8219</v>
      </c>
      <c r="B5" s="17">
        <v>26</v>
      </c>
    </row>
    <row r="6" spans="1:19" x14ac:dyDescent="0.25">
      <c r="A6" s="18" t="s">
        <v>8220</v>
      </c>
      <c r="B6" s="17">
        <v>349</v>
      </c>
      <c r="M6" s="5"/>
      <c r="N6" s="5"/>
      <c r="O6" s="5"/>
      <c r="P6" s="5"/>
      <c r="Q6" s="5"/>
      <c r="R6" s="5"/>
      <c r="S6" s="5"/>
    </row>
    <row r="7" spans="1:19" x14ac:dyDescent="0.25">
      <c r="A7" s="18" t="s">
        <v>8221</v>
      </c>
      <c r="B7" s="17">
        <v>12</v>
      </c>
    </row>
    <row r="8" spans="1:19" x14ac:dyDescent="0.25">
      <c r="A8" s="18" t="s">
        <v>8218</v>
      </c>
      <c r="B8" s="17">
        <v>525</v>
      </c>
    </row>
    <row r="9" spans="1:19" x14ac:dyDescent="0.25">
      <c r="A9" s="18" t="s">
        <v>8361</v>
      </c>
      <c r="B9" s="17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E3FB7-B491-446F-97FB-F31BD829E43C}">
  <dimension ref="A1:AQ10"/>
  <sheetViews>
    <sheetView workbookViewId="0">
      <selection activeCell="G33" sqref="G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9.140625" bestFit="1" customWidth="1"/>
    <col min="4" max="4" width="6" bestFit="1" customWidth="1"/>
    <col min="5" max="5" width="15.5703125" bestFit="1" customWidth="1"/>
    <col min="6" max="6" width="13.8554687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43" x14ac:dyDescent="0.25">
      <c r="A1" s="16" t="s">
        <v>8222</v>
      </c>
      <c r="B1" t="s">
        <v>8364</v>
      </c>
    </row>
    <row r="2" spans="1:43" x14ac:dyDescent="0.25">
      <c r="A2" s="16" t="s">
        <v>8358</v>
      </c>
      <c r="B2" t="s">
        <v>8364</v>
      </c>
    </row>
    <row r="4" spans="1:43" x14ac:dyDescent="0.25">
      <c r="A4" s="16" t="s">
        <v>8362</v>
      </c>
      <c r="B4" s="16" t="s">
        <v>8360</v>
      </c>
    </row>
    <row r="5" spans="1:43" x14ac:dyDescent="0.25">
      <c r="A5" s="16" t="s">
        <v>8363</v>
      </c>
      <c r="B5" t="s">
        <v>8314</v>
      </c>
      <c r="C5" t="s">
        <v>8342</v>
      </c>
      <c r="D5" t="s">
        <v>8330</v>
      </c>
      <c r="E5" t="s">
        <v>8356</v>
      </c>
      <c r="F5" t="s">
        <v>8352</v>
      </c>
      <c r="G5" t="s">
        <v>8313</v>
      </c>
      <c r="H5" t="s">
        <v>8312</v>
      </c>
      <c r="I5" t="s">
        <v>8328</v>
      </c>
      <c r="J5" t="s">
        <v>8345</v>
      </c>
      <c r="K5" t="s">
        <v>8322</v>
      </c>
      <c r="L5" t="s">
        <v>8335</v>
      </c>
      <c r="M5" t="s">
        <v>8346</v>
      </c>
      <c r="N5" t="s">
        <v>8347</v>
      </c>
      <c r="O5" t="s">
        <v>8327</v>
      </c>
      <c r="P5" t="s">
        <v>8326</v>
      </c>
      <c r="Q5" t="s">
        <v>8354</v>
      </c>
      <c r="R5" t="s">
        <v>8325</v>
      </c>
      <c r="S5" t="s">
        <v>8333</v>
      </c>
      <c r="T5" t="s">
        <v>8357</v>
      </c>
      <c r="U5" t="s">
        <v>8341</v>
      </c>
      <c r="V5" t="s">
        <v>8321</v>
      </c>
      <c r="W5" t="s">
        <v>8348</v>
      </c>
      <c r="X5" t="s">
        <v>8337</v>
      </c>
      <c r="Y5" t="s">
        <v>8343</v>
      </c>
      <c r="Z5" t="s">
        <v>8316</v>
      </c>
      <c r="AA5" t="s">
        <v>8344</v>
      </c>
      <c r="AB5" t="s">
        <v>8340</v>
      </c>
      <c r="AC5" t="s">
        <v>8351</v>
      </c>
      <c r="AD5" t="s">
        <v>8324</v>
      </c>
      <c r="AE5" t="s">
        <v>8311</v>
      </c>
      <c r="AF5" t="s">
        <v>8310</v>
      </c>
      <c r="AG5" t="s">
        <v>8350</v>
      </c>
      <c r="AH5" t="s">
        <v>8353</v>
      </c>
      <c r="AI5" t="s">
        <v>8355</v>
      </c>
      <c r="AJ5" t="s">
        <v>8349</v>
      </c>
      <c r="AK5" t="s">
        <v>8309</v>
      </c>
      <c r="AL5" t="s">
        <v>8339</v>
      </c>
      <c r="AM5" t="s">
        <v>8332</v>
      </c>
      <c r="AN5" t="s">
        <v>8319</v>
      </c>
      <c r="AO5" t="s">
        <v>8318</v>
      </c>
      <c r="AP5" t="s">
        <v>8338</v>
      </c>
      <c r="AQ5" t="s">
        <v>8361</v>
      </c>
    </row>
    <row r="6" spans="1:43" x14ac:dyDescent="0.25">
      <c r="A6" s="18" t="s">
        <v>8219</v>
      </c>
      <c r="B6" s="17"/>
      <c r="C6" s="17">
        <v>20</v>
      </c>
      <c r="D6" s="17">
        <v>24</v>
      </c>
      <c r="E6" s="17"/>
      <c r="F6" s="17"/>
      <c r="G6" s="17"/>
      <c r="H6" s="17"/>
      <c r="I6" s="17"/>
      <c r="J6" s="17"/>
      <c r="K6" s="17"/>
      <c r="L6" s="17">
        <v>20</v>
      </c>
      <c r="M6" s="17"/>
      <c r="N6" s="17"/>
      <c r="O6" s="17"/>
      <c r="P6" s="17"/>
      <c r="Q6" s="17"/>
      <c r="R6" s="17"/>
      <c r="S6" s="17"/>
      <c r="T6" s="17">
        <v>20</v>
      </c>
      <c r="U6" s="17"/>
      <c r="V6" s="17"/>
      <c r="W6" s="17"/>
      <c r="X6" s="17"/>
      <c r="Y6" s="17"/>
      <c r="Z6" s="17"/>
      <c r="AA6" s="17"/>
      <c r="AB6" s="17"/>
      <c r="AC6" s="17"/>
      <c r="AD6" s="17"/>
      <c r="AE6" s="17">
        <v>40</v>
      </c>
      <c r="AF6" s="17"/>
      <c r="AG6" s="17"/>
      <c r="AH6" s="17">
        <v>18</v>
      </c>
      <c r="AI6" s="17">
        <v>17</v>
      </c>
      <c r="AJ6" s="17"/>
      <c r="AK6" s="17"/>
      <c r="AL6" s="17">
        <v>10</v>
      </c>
      <c r="AM6" s="17"/>
      <c r="AN6" s="17">
        <v>60</v>
      </c>
      <c r="AO6" s="17">
        <v>100</v>
      </c>
      <c r="AP6" s="17">
        <v>20</v>
      </c>
      <c r="AQ6" s="17">
        <v>349</v>
      </c>
    </row>
    <row r="7" spans="1:43" x14ac:dyDescent="0.25">
      <c r="A7" s="18" t="s">
        <v>8220</v>
      </c>
      <c r="B7" s="17">
        <v>100</v>
      </c>
      <c r="C7" s="17"/>
      <c r="D7" s="17"/>
      <c r="E7" s="17">
        <v>40</v>
      </c>
      <c r="F7" s="17"/>
      <c r="G7" s="17"/>
      <c r="H7" s="17">
        <v>80</v>
      </c>
      <c r="I7" s="17"/>
      <c r="J7" s="17">
        <v>40</v>
      </c>
      <c r="K7" s="17">
        <v>40</v>
      </c>
      <c r="L7" s="17">
        <v>120</v>
      </c>
      <c r="M7" s="17">
        <v>20</v>
      </c>
      <c r="N7" s="17"/>
      <c r="O7" s="17">
        <v>20</v>
      </c>
      <c r="P7" s="17">
        <v>60</v>
      </c>
      <c r="Q7" s="17">
        <v>11</v>
      </c>
      <c r="R7" s="17"/>
      <c r="S7" s="17">
        <v>40</v>
      </c>
      <c r="T7" s="17">
        <v>60</v>
      </c>
      <c r="U7" s="17">
        <v>20</v>
      </c>
      <c r="V7" s="17"/>
      <c r="W7" s="17">
        <v>20</v>
      </c>
      <c r="X7" s="17">
        <v>57</v>
      </c>
      <c r="Y7" s="17">
        <v>20</v>
      </c>
      <c r="Z7" s="17">
        <v>353</v>
      </c>
      <c r="AA7" s="17"/>
      <c r="AB7" s="17"/>
      <c r="AC7" s="17">
        <v>20</v>
      </c>
      <c r="AD7" s="17"/>
      <c r="AE7" s="17"/>
      <c r="AF7" s="17"/>
      <c r="AG7" s="17"/>
      <c r="AH7" s="17">
        <v>2</v>
      </c>
      <c r="AI7" s="17">
        <v>80</v>
      </c>
      <c r="AJ7" s="17"/>
      <c r="AK7" s="17"/>
      <c r="AL7" s="17">
        <v>47</v>
      </c>
      <c r="AM7" s="17">
        <v>100</v>
      </c>
      <c r="AN7" s="17">
        <v>120</v>
      </c>
      <c r="AO7" s="17">
        <v>60</v>
      </c>
      <c r="AP7" s="17"/>
      <c r="AQ7" s="17">
        <v>1530</v>
      </c>
    </row>
    <row r="8" spans="1:43" x14ac:dyDescent="0.25">
      <c r="A8" s="18" t="s">
        <v>8221</v>
      </c>
      <c r="B8" s="17"/>
      <c r="C8" s="17"/>
      <c r="D8" s="17"/>
      <c r="E8" s="17"/>
      <c r="F8" s="17"/>
      <c r="G8" s="17"/>
      <c r="H8" s="17"/>
      <c r="I8" s="17"/>
      <c r="J8" s="17">
        <v>20</v>
      </c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>
        <v>19</v>
      </c>
      <c r="AA8" s="17"/>
      <c r="AB8" s="17"/>
      <c r="AC8" s="17"/>
      <c r="AD8" s="17"/>
      <c r="AE8" s="17"/>
      <c r="AF8" s="17"/>
      <c r="AG8" s="17">
        <v>6</v>
      </c>
      <c r="AH8" s="17"/>
      <c r="AI8" s="17">
        <v>5</v>
      </c>
      <c r="AJ8" s="17"/>
      <c r="AK8" s="17"/>
      <c r="AL8" s="17"/>
      <c r="AM8" s="17"/>
      <c r="AN8" s="17"/>
      <c r="AO8" s="17"/>
      <c r="AP8" s="17"/>
      <c r="AQ8" s="17">
        <v>50</v>
      </c>
    </row>
    <row r="9" spans="1:43" x14ac:dyDescent="0.25">
      <c r="A9" s="18" t="s">
        <v>8218</v>
      </c>
      <c r="B9" s="17"/>
      <c r="C9" s="17"/>
      <c r="D9" s="17"/>
      <c r="E9" s="17"/>
      <c r="F9" s="17">
        <v>40</v>
      </c>
      <c r="G9" s="17">
        <v>180</v>
      </c>
      <c r="H9" s="17"/>
      <c r="I9" s="17">
        <v>40</v>
      </c>
      <c r="J9" s="17"/>
      <c r="K9" s="17"/>
      <c r="L9" s="17"/>
      <c r="M9" s="17"/>
      <c r="N9" s="17">
        <v>140</v>
      </c>
      <c r="O9" s="17">
        <v>140</v>
      </c>
      <c r="P9" s="17"/>
      <c r="Q9" s="17">
        <v>9</v>
      </c>
      <c r="R9" s="17">
        <v>20</v>
      </c>
      <c r="S9" s="17"/>
      <c r="T9" s="17">
        <v>60</v>
      </c>
      <c r="U9" s="17"/>
      <c r="V9" s="17">
        <v>60</v>
      </c>
      <c r="W9" s="17"/>
      <c r="X9" s="17">
        <v>103</v>
      </c>
      <c r="Y9" s="17"/>
      <c r="Z9" s="17">
        <v>694</v>
      </c>
      <c r="AA9" s="17">
        <v>40</v>
      </c>
      <c r="AB9" s="17">
        <v>20</v>
      </c>
      <c r="AC9" s="17"/>
      <c r="AD9" s="17">
        <v>260</v>
      </c>
      <c r="AE9" s="17"/>
      <c r="AF9" s="17">
        <v>60</v>
      </c>
      <c r="AG9" s="17">
        <v>34</v>
      </c>
      <c r="AH9" s="17">
        <v>40</v>
      </c>
      <c r="AI9" s="17">
        <v>85</v>
      </c>
      <c r="AJ9" s="17">
        <v>80</v>
      </c>
      <c r="AK9" s="17">
        <v>60</v>
      </c>
      <c r="AL9" s="17"/>
      <c r="AM9" s="17"/>
      <c r="AN9" s="17">
        <v>20</v>
      </c>
      <c r="AO9" s="17"/>
      <c r="AP9" s="17"/>
      <c r="AQ9" s="17">
        <v>2185</v>
      </c>
    </row>
    <row r="10" spans="1:43" x14ac:dyDescent="0.25">
      <c r="A10" s="18" t="s">
        <v>8361</v>
      </c>
      <c r="B10" s="17">
        <v>100</v>
      </c>
      <c r="C10" s="17">
        <v>20</v>
      </c>
      <c r="D10" s="17">
        <v>24</v>
      </c>
      <c r="E10" s="17">
        <v>40</v>
      </c>
      <c r="F10" s="17">
        <v>40</v>
      </c>
      <c r="G10" s="17">
        <v>180</v>
      </c>
      <c r="H10" s="17">
        <v>80</v>
      </c>
      <c r="I10" s="17">
        <v>40</v>
      </c>
      <c r="J10" s="17">
        <v>60</v>
      </c>
      <c r="K10" s="17">
        <v>40</v>
      </c>
      <c r="L10" s="17">
        <v>140</v>
      </c>
      <c r="M10" s="17">
        <v>20</v>
      </c>
      <c r="N10" s="17">
        <v>140</v>
      </c>
      <c r="O10" s="17">
        <v>160</v>
      </c>
      <c r="P10" s="17">
        <v>60</v>
      </c>
      <c r="Q10" s="17">
        <v>20</v>
      </c>
      <c r="R10" s="17">
        <v>20</v>
      </c>
      <c r="S10" s="17">
        <v>40</v>
      </c>
      <c r="T10" s="17">
        <v>140</v>
      </c>
      <c r="U10" s="17">
        <v>20</v>
      </c>
      <c r="V10" s="17">
        <v>60</v>
      </c>
      <c r="W10" s="17">
        <v>20</v>
      </c>
      <c r="X10" s="17">
        <v>160</v>
      </c>
      <c r="Y10" s="17">
        <v>20</v>
      </c>
      <c r="Z10" s="17">
        <v>1066</v>
      </c>
      <c r="AA10" s="17">
        <v>40</v>
      </c>
      <c r="AB10" s="17">
        <v>20</v>
      </c>
      <c r="AC10" s="17">
        <v>20</v>
      </c>
      <c r="AD10" s="17">
        <v>260</v>
      </c>
      <c r="AE10" s="17">
        <v>40</v>
      </c>
      <c r="AF10" s="17">
        <v>60</v>
      </c>
      <c r="AG10" s="17">
        <v>40</v>
      </c>
      <c r="AH10" s="17">
        <v>60</v>
      </c>
      <c r="AI10" s="17">
        <v>187</v>
      </c>
      <c r="AJ10" s="17">
        <v>80</v>
      </c>
      <c r="AK10" s="17">
        <v>60</v>
      </c>
      <c r="AL10" s="17">
        <v>57</v>
      </c>
      <c r="AM10" s="17">
        <v>100</v>
      </c>
      <c r="AN10" s="17">
        <v>200</v>
      </c>
      <c r="AO10" s="17">
        <v>160</v>
      </c>
      <c r="AP10" s="17">
        <v>20</v>
      </c>
      <c r="AQ10" s="1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B7EB9-CFF2-4E3A-8EB7-0972E41F918B}">
  <dimension ref="L5:L6"/>
  <sheetViews>
    <sheetView workbookViewId="0">
      <selection activeCell="E37" sqref="E37"/>
    </sheetView>
  </sheetViews>
  <sheetFormatPr defaultRowHeight="15" x14ac:dyDescent="0.25"/>
  <sheetData>
    <row r="5" spans="12:12" x14ac:dyDescent="0.25">
      <c r="L5" t="s">
        <v>8365</v>
      </c>
    </row>
    <row r="6" spans="12:12" x14ac:dyDescent="0.25">
      <c r="L6" t="s">
        <v>8366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7D41F-10F8-4B39-88EA-858AEFD9FF60}">
  <dimension ref="A3:F19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31.7109375" bestFit="1" customWidth="1"/>
    <col min="8" max="8" width="18" bestFit="1" customWidth="1"/>
    <col min="9" max="9" width="31.7109375" bestFit="1" customWidth="1"/>
    <col min="10" max="10" width="23" bestFit="1" customWidth="1"/>
    <col min="11" max="11" width="36.7109375" bestFit="1" customWidth="1"/>
    <col min="12" max="12" width="4.5703125" bestFit="1" customWidth="1"/>
    <col min="13" max="13" width="4.28515625" bestFit="1" customWidth="1"/>
    <col min="14" max="14" width="13.85546875" bestFit="1" customWidth="1"/>
    <col min="15" max="15" width="8" bestFit="1" customWidth="1"/>
    <col min="16" max="16" width="4.28515625" bestFit="1" customWidth="1"/>
    <col min="17" max="17" width="4.5703125" bestFit="1" customWidth="1"/>
    <col min="18" max="18" width="4.140625" bestFit="1" customWidth="1"/>
    <col min="19" max="19" width="4.85546875" bestFit="1" customWidth="1"/>
    <col min="20" max="21" width="4" bestFit="1" customWidth="1"/>
    <col min="22" max="22" width="4.42578125" bestFit="1" customWidth="1"/>
    <col min="23" max="23" width="4.28515625" bestFit="1" customWidth="1"/>
    <col min="24" max="24" width="4" bestFit="1" customWidth="1"/>
    <col min="25" max="25" width="4.5703125" bestFit="1" customWidth="1"/>
    <col min="26" max="26" width="4.28515625" bestFit="1" customWidth="1"/>
    <col min="27" max="27" width="11" bestFit="1" customWidth="1"/>
    <col min="28" max="28" width="6.140625" bestFit="1" customWidth="1"/>
    <col min="29" max="29" width="4.28515625" bestFit="1" customWidth="1"/>
    <col min="30" max="30" width="4.5703125" bestFit="1" customWidth="1"/>
    <col min="31" max="31" width="9.140625" bestFit="1" customWidth="1"/>
    <col min="32" max="32" width="11.85546875" bestFit="1" customWidth="1"/>
    <col min="33" max="33" width="4.28515625" bestFit="1" customWidth="1"/>
    <col min="34" max="34" width="4.5703125" bestFit="1" customWidth="1"/>
    <col min="35" max="35" width="4.140625" bestFit="1" customWidth="1"/>
    <col min="36" max="36" width="4.85546875" bestFit="1" customWidth="1"/>
    <col min="37" max="38" width="4" bestFit="1" customWidth="1"/>
    <col min="39" max="39" width="4.42578125" bestFit="1" customWidth="1"/>
    <col min="40" max="40" width="4.28515625" bestFit="1" customWidth="1"/>
    <col min="41" max="41" width="4" bestFit="1" customWidth="1"/>
    <col min="42" max="42" width="4.5703125" bestFit="1" customWidth="1"/>
    <col min="43" max="43" width="4.28515625" bestFit="1" customWidth="1"/>
    <col min="44" max="44" width="15" bestFit="1" customWidth="1"/>
    <col min="45" max="45" width="11.28515625" bestFit="1" customWidth="1"/>
    <col min="46" max="47" width="6.85546875" bestFit="1" customWidth="1"/>
    <col min="48" max="48" width="9.7109375" bestFit="1" customWidth="1"/>
    <col min="49" max="51" width="6.7109375" bestFit="1" customWidth="1"/>
    <col min="52" max="52" width="9.7109375" bestFit="1" customWidth="1"/>
    <col min="53" max="55" width="6.7109375" bestFit="1" customWidth="1"/>
    <col min="56" max="56" width="9.7109375" bestFit="1" customWidth="1"/>
    <col min="57" max="59" width="6.7109375" bestFit="1" customWidth="1"/>
    <col min="60" max="60" width="9.7109375" bestFit="1" customWidth="1"/>
    <col min="61" max="61" width="9.85546875" bestFit="1" customWidth="1"/>
    <col min="62" max="64" width="6.85546875" bestFit="1" customWidth="1"/>
    <col min="65" max="65" width="9.7109375" bestFit="1" customWidth="1"/>
    <col min="66" max="68" width="6.7109375" bestFit="1" customWidth="1"/>
    <col min="69" max="69" width="9.7109375" bestFit="1" customWidth="1"/>
    <col min="70" max="72" width="6.7109375" bestFit="1" customWidth="1"/>
    <col min="73" max="73" width="9.7109375" bestFit="1" customWidth="1"/>
    <col min="74" max="76" width="6.7109375" bestFit="1" customWidth="1"/>
    <col min="77" max="77" width="9.7109375" bestFit="1" customWidth="1"/>
    <col min="78" max="78" width="9.85546875" bestFit="1" customWidth="1"/>
    <col min="79" max="81" width="6.85546875" bestFit="1" customWidth="1"/>
    <col min="82" max="82" width="9.7109375" bestFit="1" customWidth="1"/>
    <col min="83" max="85" width="6.7109375" bestFit="1" customWidth="1"/>
    <col min="86" max="86" width="9.7109375" bestFit="1" customWidth="1"/>
    <col min="87" max="89" width="6.7109375" bestFit="1" customWidth="1"/>
    <col min="90" max="90" width="9.7109375" bestFit="1" customWidth="1"/>
    <col min="91" max="93" width="6.7109375" bestFit="1" customWidth="1"/>
    <col min="94" max="94" width="9.7109375" bestFit="1" customWidth="1"/>
    <col min="95" max="95" width="9.85546875" bestFit="1" customWidth="1"/>
    <col min="96" max="98" width="6.85546875" bestFit="1" customWidth="1"/>
    <col min="99" max="99" width="9.7109375" bestFit="1" customWidth="1"/>
    <col min="100" max="102" width="6.7109375" bestFit="1" customWidth="1"/>
    <col min="103" max="103" width="9.7109375" bestFit="1" customWidth="1"/>
    <col min="104" max="106" width="6.7109375" bestFit="1" customWidth="1"/>
    <col min="107" max="107" width="9.7109375" bestFit="1" customWidth="1"/>
    <col min="108" max="110" width="6.7109375" bestFit="1" customWidth="1"/>
    <col min="111" max="111" width="9.7109375" bestFit="1" customWidth="1"/>
    <col min="112" max="112" width="9.85546875" bestFit="1" customWidth="1"/>
    <col min="113" max="115" width="6.85546875" bestFit="1" customWidth="1"/>
    <col min="116" max="116" width="9.7109375" bestFit="1" customWidth="1"/>
    <col min="117" max="119" width="6.7109375" bestFit="1" customWidth="1"/>
    <col min="120" max="120" width="9.7109375" bestFit="1" customWidth="1"/>
    <col min="121" max="123" width="6.7109375" bestFit="1" customWidth="1"/>
    <col min="124" max="124" width="9.7109375" bestFit="1" customWidth="1"/>
    <col min="125" max="127" width="6.7109375" bestFit="1" customWidth="1"/>
    <col min="128" max="128" width="9.7109375" bestFit="1" customWidth="1"/>
    <col min="129" max="129" width="9.85546875" bestFit="1" customWidth="1"/>
    <col min="130" max="132" width="6.85546875" bestFit="1" customWidth="1"/>
    <col min="133" max="133" width="9.7109375" bestFit="1" customWidth="1"/>
    <col min="134" max="134" width="9.85546875" bestFit="1" customWidth="1"/>
    <col min="135" max="135" width="30.28515625" bestFit="1" customWidth="1"/>
    <col min="136" max="136" width="9.7109375" bestFit="1" customWidth="1"/>
    <col min="137" max="139" width="6.7109375" bestFit="1" customWidth="1"/>
    <col min="140" max="140" width="9.7109375" bestFit="1" customWidth="1"/>
    <col min="141" max="142" width="6.7109375" bestFit="1" customWidth="1"/>
    <col min="143" max="143" width="9.7109375" bestFit="1" customWidth="1"/>
    <col min="144" max="144" width="9.85546875" bestFit="1" customWidth="1"/>
    <col min="145" max="147" width="6.85546875" bestFit="1" customWidth="1"/>
    <col min="148" max="148" width="9.7109375" bestFit="1" customWidth="1"/>
    <col min="149" max="151" width="6.7109375" bestFit="1" customWidth="1"/>
    <col min="152" max="152" width="9.7109375" bestFit="1" customWidth="1"/>
    <col min="153" max="155" width="6.7109375" bestFit="1" customWidth="1"/>
    <col min="156" max="156" width="9.7109375" bestFit="1" customWidth="1"/>
    <col min="157" max="159" width="6.7109375" bestFit="1" customWidth="1"/>
    <col min="160" max="160" width="9.7109375" bestFit="1" customWidth="1"/>
    <col min="161" max="161" width="9.85546875" bestFit="1" customWidth="1"/>
    <col min="162" max="164" width="6.85546875" bestFit="1" customWidth="1"/>
    <col min="165" max="165" width="9.7109375" bestFit="1" customWidth="1"/>
    <col min="166" max="168" width="6.7109375" bestFit="1" customWidth="1"/>
    <col min="169" max="169" width="9.7109375" bestFit="1" customWidth="1"/>
    <col min="170" max="172" width="6.7109375" bestFit="1" customWidth="1"/>
    <col min="173" max="173" width="9.7109375" bestFit="1" customWidth="1"/>
    <col min="174" max="176" width="6.7109375" bestFit="1" customWidth="1"/>
    <col min="177" max="177" width="9.7109375" bestFit="1" customWidth="1"/>
    <col min="178" max="178" width="9.85546875" bestFit="1" customWidth="1"/>
    <col min="179" max="181" width="6.85546875" bestFit="1" customWidth="1"/>
    <col min="182" max="182" width="9.7109375" bestFit="1" customWidth="1"/>
    <col min="183" max="185" width="6.7109375" bestFit="1" customWidth="1"/>
    <col min="186" max="186" width="9.7109375" bestFit="1" customWidth="1"/>
    <col min="187" max="189" width="6.7109375" bestFit="1" customWidth="1"/>
    <col min="190" max="190" width="9.7109375" bestFit="1" customWidth="1"/>
    <col min="191" max="193" width="6.7109375" bestFit="1" customWidth="1"/>
    <col min="194" max="194" width="9.7109375" bestFit="1" customWidth="1"/>
    <col min="195" max="195" width="9.85546875" bestFit="1" customWidth="1"/>
    <col min="196" max="198" width="6.85546875" bestFit="1" customWidth="1"/>
    <col min="199" max="199" width="9.7109375" bestFit="1" customWidth="1"/>
    <col min="200" max="202" width="6.7109375" bestFit="1" customWidth="1"/>
    <col min="203" max="203" width="9.7109375" bestFit="1" customWidth="1"/>
    <col min="204" max="206" width="6.7109375" bestFit="1" customWidth="1"/>
    <col min="207" max="207" width="9.7109375" bestFit="1" customWidth="1"/>
    <col min="208" max="210" width="6.7109375" bestFit="1" customWidth="1"/>
    <col min="211" max="211" width="9.7109375" bestFit="1" customWidth="1"/>
    <col min="212" max="212" width="9.85546875" bestFit="1" customWidth="1"/>
    <col min="213" max="215" width="6.85546875" bestFit="1" customWidth="1"/>
    <col min="216" max="216" width="9.7109375" bestFit="1" customWidth="1"/>
    <col min="217" max="219" width="6.7109375" bestFit="1" customWidth="1"/>
    <col min="220" max="220" width="9.7109375" bestFit="1" customWidth="1"/>
    <col min="221" max="223" width="6.7109375" bestFit="1" customWidth="1"/>
    <col min="224" max="224" width="9.7109375" bestFit="1" customWidth="1"/>
    <col min="225" max="227" width="6.7109375" bestFit="1" customWidth="1"/>
    <col min="228" max="228" width="9.7109375" bestFit="1" customWidth="1"/>
    <col min="229" max="229" width="9.85546875" bestFit="1" customWidth="1"/>
    <col min="230" max="232" width="6.85546875" bestFit="1" customWidth="1"/>
    <col min="233" max="233" width="9.7109375" bestFit="1" customWidth="1"/>
    <col min="234" max="236" width="6.7109375" bestFit="1" customWidth="1"/>
    <col min="237" max="237" width="9.7109375" bestFit="1" customWidth="1"/>
    <col min="238" max="240" width="6.7109375" bestFit="1" customWidth="1"/>
    <col min="241" max="241" width="9.7109375" bestFit="1" customWidth="1"/>
    <col min="242" max="244" width="6.7109375" bestFit="1" customWidth="1"/>
    <col min="245" max="245" width="9.7109375" bestFit="1" customWidth="1"/>
    <col min="246" max="246" width="9.85546875" bestFit="1" customWidth="1"/>
    <col min="247" max="249" width="6.85546875" bestFit="1" customWidth="1"/>
    <col min="250" max="250" width="9.7109375" bestFit="1" customWidth="1"/>
    <col min="251" max="253" width="6.7109375" bestFit="1" customWidth="1"/>
    <col min="254" max="254" width="9.7109375" bestFit="1" customWidth="1"/>
    <col min="255" max="257" width="6.7109375" bestFit="1" customWidth="1"/>
    <col min="258" max="258" width="9.7109375" bestFit="1" customWidth="1"/>
    <col min="259" max="261" width="6.7109375" bestFit="1" customWidth="1"/>
    <col min="262" max="262" width="9.7109375" bestFit="1" customWidth="1"/>
    <col min="263" max="263" width="9.85546875" bestFit="1" customWidth="1"/>
    <col min="264" max="266" width="6.85546875" bestFit="1" customWidth="1"/>
    <col min="267" max="267" width="9.7109375" bestFit="1" customWidth="1"/>
    <col min="268" max="268" width="9.85546875" bestFit="1" customWidth="1"/>
    <col min="269" max="269" width="36.7109375" bestFit="1" customWidth="1"/>
    <col min="270" max="270" width="35.28515625" bestFit="1" customWidth="1"/>
    <col min="271" max="8228" width="31.7109375" bestFit="1" customWidth="1"/>
    <col min="8229" max="8229" width="36.7109375" bestFit="1" customWidth="1"/>
    <col min="8230" max="8230" width="35.28515625" bestFit="1" customWidth="1"/>
  </cols>
  <sheetData>
    <row r="3" spans="1:6" x14ac:dyDescent="0.25">
      <c r="A3" s="16" t="s">
        <v>8358</v>
      </c>
      <c r="B3" t="s">
        <v>8364</v>
      </c>
    </row>
    <row r="5" spans="1:6" x14ac:dyDescent="0.25">
      <c r="A5" s="16" t="s">
        <v>8362</v>
      </c>
      <c r="B5" s="16" t="s">
        <v>8360</v>
      </c>
    </row>
    <row r="6" spans="1:6" x14ac:dyDescent="0.25">
      <c r="A6" s="16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48" t="s">
        <v>8373</v>
      </c>
      <c r="B7" s="17">
        <v>34</v>
      </c>
      <c r="C7" s="17">
        <v>149</v>
      </c>
      <c r="D7" s="17">
        <v>2</v>
      </c>
      <c r="E7" s="17">
        <v>182</v>
      </c>
      <c r="F7" s="17">
        <v>367</v>
      </c>
    </row>
    <row r="8" spans="1:6" x14ac:dyDescent="0.25">
      <c r="A8" s="48" t="s">
        <v>8374</v>
      </c>
      <c r="B8" s="17">
        <v>27</v>
      </c>
      <c r="C8" s="17">
        <v>106</v>
      </c>
      <c r="D8" s="17">
        <v>18</v>
      </c>
      <c r="E8" s="17">
        <v>202</v>
      </c>
      <c r="F8" s="17">
        <v>353</v>
      </c>
    </row>
    <row r="9" spans="1:6" x14ac:dyDescent="0.25">
      <c r="A9" s="48" t="s">
        <v>8375</v>
      </c>
      <c r="B9" s="17">
        <v>28</v>
      </c>
      <c r="C9" s="17">
        <v>108</v>
      </c>
      <c r="D9" s="17">
        <v>30</v>
      </c>
      <c r="E9" s="17">
        <v>180</v>
      </c>
      <c r="F9" s="17">
        <v>346</v>
      </c>
    </row>
    <row r="10" spans="1:6" x14ac:dyDescent="0.25">
      <c r="A10" s="48" t="s">
        <v>8376</v>
      </c>
      <c r="B10" s="17">
        <v>27</v>
      </c>
      <c r="C10" s="17">
        <v>102</v>
      </c>
      <c r="D10" s="17"/>
      <c r="E10" s="17">
        <v>192</v>
      </c>
      <c r="F10" s="17">
        <v>321</v>
      </c>
    </row>
    <row r="11" spans="1:6" x14ac:dyDescent="0.25">
      <c r="A11" s="48" t="s">
        <v>8377</v>
      </c>
      <c r="B11" s="17">
        <v>26</v>
      </c>
      <c r="C11" s="17">
        <v>126</v>
      </c>
      <c r="D11" s="17"/>
      <c r="E11" s="17">
        <v>234</v>
      </c>
      <c r="F11" s="17">
        <v>386</v>
      </c>
    </row>
    <row r="12" spans="1:6" x14ac:dyDescent="0.25">
      <c r="A12" s="48" t="s">
        <v>8378</v>
      </c>
      <c r="B12" s="17">
        <v>27</v>
      </c>
      <c r="C12" s="17">
        <v>147</v>
      </c>
      <c r="D12" s="17"/>
      <c r="E12" s="17">
        <v>211</v>
      </c>
      <c r="F12" s="17">
        <v>385</v>
      </c>
    </row>
    <row r="13" spans="1:6" x14ac:dyDescent="0.25">
      <c r="A13" s="48" t="s">
        <v>8379</v>
      </c>
      <c r="B13" s="17">
        <v>43</v>
      </c>
      <c r="C13" s="17">
        <v>150</v>
      </c>
      <c r="D13" s="17"/>
      <c r="E13" s="17">
        <v>194</v>
      </c>
      <c r="F13" s="17">
        <v>387</v>
      </c>
    </row>
    <row r="14" spans="1:6" x14ac:dyDescent="0.25">
      <c r="A14" s="48" t="s">
        <v>8380</v>
      </c>
      <c r="B14" s="17">
        <v>33</v>
      </c>
      <c r="C14" s="17">
        <v>134</v>
      </c>
      <c r="D14" s="17"/>
      <c r="E14" s="17">
        <v>166</v>
      </c>
      <c r="F14" s="17">
        <v>333</v>
      </c>
    </row>
    <row r="15" spans="1:6" x14ac:dyDescent="0.25">
      <c r="A15" s="48" t="s">
        <v>8381</v>
      </c>
      <c r="B15" s="17">
        <v>24</v>
      </c>
      <c r="C15" s="17">
        <v>127</v>
      </c>
      <c r="D15" s="17"/>
      <c r="E15" s="17">
        <v>147</v>
      </c>
      <c r="F15" s="17">
        <v>298</v>
      </c>
    </row>
    <row r="16" spans="1:6" x14ac:dyDescent="0.25">
      <c r="A16" s="48" t="s">
        <v>8382</v>
      </c>
      <c r="B16" s="17">
        <v>20</v>
      </c>
      <c r="C16" s="17">
        <v>149</v>
      </c>
      <c r="D16" s="17"/>
      <c r="E16" s="17">
        <v>183</v>
      </c>
      <c r="F16" s="17">
        <v>352</v>
      </c>
    </row>
    <row r="17" spans="1:6" x14ac:dyDescent="0.25">
      <c r="A17" s="48" t="s">
        <v>8383</v>
      </c>
      <c r="B17" s="17">
        <v>37</v>
      </c>
      <c r="C17" s="17">
        <v>114</v>
      </c>
      <c r="D17" s="17"/>
      <c r="E17" s="17">
        <v>183</v>
      </c>
      <c r="F17" s="17">
        <v>334</v>
      </c>
    </row>
    <row r="18" spans="1:6" x14ac:dyDescent="0.25">
      <c r="A18" s="48" t="s">
        <v>8384</v>
      </c>
      <c r="B18" s="17">
        <v>23</v>
      </c>
      <c r="C18" s="17">
        <v>118</v>
      </c>
      <c r="D18" s="17"/>
      <c r="E18" s="17">
        <v>111</v>
      </c>
      <c r="F18" s="17">
        <v>252</v>
      </c>
    </row>
    <row r="19" spans="1:6" x14ac:dyDescent="0.25">
      <c r="A19" s="48" t="s">
        <v>8361</v>
      </c>
      <c r="B19" s="17">
        <v>349</v>
      </c>
      <c r="C19" s="17">
        <v>1530</v>
      </c>
      <c r="D19" s="17">
        <v>50</v>
      </c>
      <c r="E19" s="17">
        <v>2185</v>
      </c>
      <c r="F19" s="1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zoomScale="95" zoomScaleNormal="95" workbookViewId="0">
      <pane ySplit="1" topLeftCell="A2" activePane="bottomLeft" state="frozen"/>
      <selection pane="bottomLeft" activeCell="P36" sqref="P3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8" bestFit="1" customWidth="1"/>
    <col min="5" max="5" width="20.28515625" style="11" customWidth="1"/>
    <col min="6" max="6" width="13.5703125" customWidth="1"/>
    <col min="7" max="7" width="12.42578125" customWidth="1"/>
    <col min="8" max="8" width="11.5703125" customWidth="1"/>
    <col min="9" max="9" width="13.5703125" customWidth="1"/>
    <col min="10" max="10" width="14.7109375" customWidth="1"/>
    <col min="11" max="11" width="18.140625" customWidth="1"/>
    <col min="12" max="12" width="16" customWidth="1"/>
    <col min="13" max="13" width="19" customWidth="1"/>
    <col min="14" max="14" width="30.28515625" customWidth="1"/>
    <col min="15" max="15" width="17.140625" style="50" customWidth="1"/>
    <col min="16" max="16" width="22.28515625" customWidth="1"/>
    <col min="17" max="17" width="30.28515625" customWidth="1"/>
    <col min="18" max="18" width="19.85546875" customWidth="1"/>
    <col min="19" max="19" width="26.28515625" style="20" customWidth="1"/>
    <col min="20" max="20" width="24.5703125" style="20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10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49" t="s">
        <v>8306</v>
      </c>
      <c r="P1" s="1" t="s">
        <v>8307</v>
      </c>
      <c r="Q1" s="13" t="s">
        <v>8358</v>
      </c>
      <c r="R1" s="1" t="s">
        <v>8359</v>
      </c>
      <c r="S1" s="19" t="s">
        <v>8367</v>
      </c>
      <c r="T1" s="19" t="s">
        <v>8368</v>
      </c>
    </row>
    <row r="2" spans="1:20" ht="60" hidden="1" x14ac:dyDescent="0.25">
      <c r="A2">
        <v>0</v>
      </c>
      <c r="B2" s="3" t="s">
        <v>2</v>
      </c>
      <c r="C2" s="3" t="s">
        <v>4111</v>
      </c>
      <c r="D2" s="8">
        <v>8500</v>
      </c>
      <c r="E2" s="11">
        <v>11633</v>
      </c>
      <c r="F2" t="s">
        <v>8219</v>
      </c>
      <c r="G2" t="s">
        <v>8238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50">
        <f t="shared" ref="O2:O65" si="0">ROUND(E2/D2*100,0)</f>
        <v>137</v>
      </c>
      <c r="P2">
        <f>ROUND(E2/L2,2)</f>
        <v>63.92</v>
      </c>
      <c r="Q2" s="14" t="s">
        <v>8308</v>
      </c>
      <c r="R2" s="5" t="s">
        <v>8316</v>
      </c>
      <c r="S2" s="20">
        <f>(((J2/60)/60)/24)+DATE(1970,1,1)</f>
        <v>42177.007071759261</v>
      </c>
      <c r="T2" s="20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8">
        <v>10275</v>
      </c>
      <c r="E3" s="11">
        <v>14653</v>
      </c>
      <c r="F3" t="s">
        <v>8219</v>
      </c>
      <c r="G3" t="s">
        <v>8238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50">
        <f t="shared" si="0"/>
        <v>143</v>
      </c>
      <c r="P3">
        <f t="shared" ref="P3:P66" si="1">ROUND(E3/L3,2)</f>
        <v>185.48</v>
      </c>
      <c r="Q3" s="14" t="s">
        <v>8308</v>
      </c>
      <c r="R3" t="s">
        <v>8316</v>
      </c>
      <c r="S3" s="20">
        <f t="shared" ref="S3:S66" si="2">(((J3/60)/60)/24)+DATE(1970,1,1)</f>
        <v>42766.600497685184</v>
      </c>
      <c r="T3" s="20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8">
        <v>500</v>
      </c>
      <c r="E4" s="11">
        <v>525</v>
      </c>
      <c r="F4" t="s">
        <v>8219</v>
      </c>
      <c r="G4" t="s">
        <v>8238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50">
        <f t="shared" si="0"/>
        <v>105</v>
      </c>
      <c r="P4">
        <f t="shared" si="1"/>
        <v>15</v>
      </c>
      <c r="Q4" s="14" t="s">
        <v>8308</v>
      </c>
      <c r="R4" s="5" t="s">
        <v>8316</v>
      </c>
      <c r="S4" s="20">
        <f t="shared" si="2"/>
        <v>42405.702349537038</v>
      </c>
      <c r="T4" s="20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8">
        <v>10000</v>
      </c>
      <c r="E5" s="11">
        <v>10390</v>
      </c>
      <c r="F5" t="s">
        <v>8219</v>
      </c>
      <c r="G5" t="s">
        <v>8238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50">
        <f t="shared" si="0"/>
        <v>104</v>
      </c>
      <c r="P5">
        <f t="shared" si="1"/>
        <v>69.27</v>
      </c>
      <c r="Q5" s="14" t="s">
        <v>8308</v>
      </c>
      <c r="R5" t="s">
        <v>8316</v>
      </c>
      <c r="S5" s="20">
        <f t="shared" si="2"/>
        <v>41828.515127314815</v>
      </c>
      <c r="T5" s="20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8">
        <v>44000</v>
      </c>
      <c r="E6" s="11">
        <v>54116.28</v>
      </c>
      <c r="F6" t="s">
        <v>8219</v>
      </c>
      <c r="G6" t="s">
        <v>8238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50">
        <f t="shared" si="0"/>
        <v>123</v>
      </c>
      <c r="P6">
        <f t="shared" si="1"/>
        <v>190.55</v>
      </c>
      <c r="Q6" s="14" t="s">
        <v>8308</v>
      </c>
      <c r="R6" t="s">
        <v>8316</v>
      </c>
      <c r="S6" s="20">
        <f t="shared" si="2"/>
        <v>42327.834247685183</v>
      </c>
      <c r="T6" s="20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8">
        <v>3999</v>
      </c>
      <c r="E7" s="11">
        <v>4390</v>
      </c>
      <c r="F7" t="s">
        <v>8219</v>
      </c>
      <c r="G7" t="s">
        <v>8238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50">
        <f t="shared" si="0"/>
        <v>110</v>
      </c>
      <c r="P7">
        <f t="shared" si="1"/>
        <v>93.4</v>
      </c>
      <c r="Q7" s="14" t="s">
        <v>8308</v>
      </c>
      <c r="R7" t="s">
        <v>8316</v>
      </c>
      <c r="S7" s="20">
        <f t="shared" si="2"/>
        <v>42563.932951388888</v>
      </c>
      <c r="T7" s="20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8">
        <v>8000</v>
      </c>
      <c r="E8" s="11">
        <v>8519</v>
      </c>
      <c r="F8" t="s">
        <v>8219</v>
      </c>
      <c r="G8" t="s">
        <v>8225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50">
        <f t="shared" si="0"/>
        <v>106</v>
      </c>
      <c r="P8">
        <f t="shared" si="1"/>
        <v>146.88</v>
      </c>
      <c r="Q8" s="14" t="s">
        <v>8308</v>
      </c>
      <c r="R8" t="s">
        <v>8316</v>
      </c>
      <c r="S8" s="20">
        <f t="shared" si="2"/>
        <v>41794.072337962964</v>
      </c>
      <c r="T8" s="20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8">
        <v>9000</v>
      </c>
      <c r="E9" s="11">
        <v>9110</v>
      </c>
      <c r="F9" t="s">
        <v>8219</v>
      </c>
      <c r="G9" t="s">
        <v>8225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50">
        <f t="shared" si="0"/>
        <v>101</v>
      </c>
      <c r="P9">
        <f t="shared" si="1"/>
        <v>159.82</v>
      </c>
      <c r="Q9" s="14" t="s">
        <v>8308</v>
      </c>
      <c r="R9" t="s">
        <v>8316</v>
      </c>
      <c r="S9" s="20">
        <f t="shared" si="2"/>
        <v>42516.047071759262</v>
      </c>
      <c r="T9" s="20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8">
        <v>3500</v>
      </c>
      <c r="E10" s="11">
        <v>3501.52</v>
      </c>
      <c r="F10" t="s">
        <v>8219</v>
      </c>
      <c r="G10" t="s">
        <v>8225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50">
        <f t="shared" si="0"/>
        <v>100</v>
      </c>
      <c r="P10">
        <f t="shared" si="1"/>
        <v>291.79000000000002</v>
      </c>
      <c r="Q10" s="14" t="s">
        <v>8308</v>
      </c>
      <c r="R10" t="s">
        <v>8316</v>
      </c>
      <c r="S10" s="20">
        <f t="shared" si="2"/>
        <v>42468.94458333333</v>
      </c>
      <c r="T10" s="20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8">
        <v>500</v>
      </c>
      <c r="E11" s="11">
        <v>629.99</v>
      </c>
      <c r="F11" t="s">
        <v>8219</v>
      </c>
      <c r="G11" t="s">
        <v>8225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50">
        <f t="shared" si="0"/>
        <v>126</v>
      </c>
      <c r="P11">
        <f t="shared" si="1"/>
        <v>31.5</v>
      </c>
      <c r="Q11" s="14" t="s">
        <v>8308</v>
      </c>
      <c r="R11" t="s">
        <v>8316</v>
      </c>
      <c r="S11" s="20">
        <f t="shared" si="2"/>
        <v>42447.103518518517</v>
      </c>
      <c r="T11" s="20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8">
        <v>3000</v>
      </c>
      <c r="E12" s="11">
        <v>3015</v>
      </c>
      <c r="F12" t="s">
        <v>8219</v>
      </c>
      <c r="G12" t="s">
        <v>8225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50">
        <f t="shared" si="0"/>
        <v>101</v>
      </c>
      <c r="P12">
        <f t="shared" si="1"/>
        <v>158.68</v>
      </c>
      <c r="Q12" s="14" t="s">
        <v>8308</v>
      </c>
      <c r="R12" t="s">
        <v>8316</v>
      </c>
      <c r="S12" s="20">
        <f t="shared" si="2"/>
        <v>41780.068043981482</v>
      </c>
      <c r="T12" s="20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8">
        <v>5000</v>
      </c>
      <c r="E13" s="11">
        <v>6025</v>
      </c>
      <c r="F13" t="s">
        <v>8219</v>
      </c>
      <c r="G13" t="s">
        <v>8225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50">
        <f t="shared" si="0"/>
        <v>121</v>
      </c>
      <c r="P13">
        <f t="shared" si="1"/>
        <v>80.33</v>
      </c>
      <c r="Q13" s="14" t="s">
        <v>8308</v>
      </c>
      <c r="R13" t="s">
        <v>8316</v>
      </c>
      <c r="S13" s="20">
        <f t="shared" si="2"/>
        <v>42572.778495370367</v>
      </c>
      <c r="T13" s="20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8">
        <v>30000</v>
      </c>
      <c r="E14" s="11">
        <v>49588</v>
      </c>
      <c r="F14" t="s">
        <v>8219</v>
      </c>
      <c r="G14" t="s">
        <v>8225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50">
        <f t="shared" si="0"/>
        <v>165</v>
      </c>
      <c r="P14">
        <f t="shared" si="1"/>
        <v>59.96</v>
      </c>
      <c r="Q14" s="14" t="s">
        <v>8308</v>
      </c>
      <c r="R14" t="s">
        <v>8316</v>
      </c>
      <c r="S14" s="20">
        <f t="shared" si="2"/>
        <v>41791.713252314818</v>
      </c>
      <c r="T14" s="20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8">
        <v>3500</v>
      </c>
      <c r="E15" s="11">
        <v>5599</v>
      </c>
      <c r="F15" t="s">
        <v>8219</v>
      </c>
      <c r="G15" t="s">
        <v>8225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50">
        <f t="shared" si="0"/>
        <v>160</v>
      </c>
      <c r="P15">
        <f t="shared" si="1"/>
        <v>109.78</v>
      </c>
      <c r="Q15" s="14" t="s">
        <v>8308</v>
      </c>
      <c r="R15" t="s">
        <v>8316</v>
      </c>
      <c r="S15" s="20">
        <f t="shared" si="2"/>
        <v>42508.677187499998</v>
      </c>
      <c r="T15" s="20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8">
        <v>6000</v>
      </c>
      <c r="E16" s="11">
        <v>6056</v>
      </c>
      <c r="F16" t="s">
        <v>8219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50">
        <f t="shared" si="0"/>
        <v>101</v>
      </c>
      <c r="P16">
        <f t="shared" si="1"/>
        <v>147.71</v>
      </c>
      <c r="Q16" s="14" t="s">
        <v>8308</v>
      </c>
      <c r="R16" t="s">
        <v>8316</v>
      </c>
      <c r="S16" s="20">
        <f t="shared" si="2"/>
        <v>41808.02648148148</v>
      </c>
      <c r="T16" s="20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8">
        <v>2000</v>
      </c>
      <c r="E17" s="11">
        <v>2132</v>
      </c>
      <c r="F17" t="s">
        <v>8219</v>
      </c>
      <c r="G17" t="s">
        <v>8225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50">
        <f t="shared" si="0"/>
        <v>107</v>
      </c>
      <c r="P17">
        <f t="shared" si="1"/>
        <v>21.76</v>
      </c>
      <c r="Q17" s="14" t="s">
        <v>8308</v>
      </c>
      <c r="R17" t="s">
        <v>8316</v>
      </c>
      <c r="S17" s="20">
        <f t="shared" si="2"/>
        <v>42256.391875000001</v>
      </c>
      <c r="T17" s="20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8">
        <v>12000</v>
      </c>
      <c r="E18" s="11">
        <v>12029</v>
      </c>
      <c r="F18" t="s">
        <v>8219</v>
      </c>
      <c r="G18" t="s">
        <v>8225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50">
        <f t="shared" si="0"/>
        <v>100</v>
      </c>
      <c r="P18">
        <f t="shared" si="1"/>
        <v>171.84</v>
      </c>
      <c r="Q18" s="14" t="s">
        <v>8308</v>
      </c>
      <c r="R18" t="s">
        <v>8316</v>
      </c>
      <c r="S18" s="20">
        <f t="shared" si="2"/>
        <v>41760.796423611115</v>
      </c>
      <c r="T18" s="20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8">
        <v>1500</v>
      </c>
      <c r="E19" s="11">
        <v>1510</v>
      </c>
      <c r="F19" t="s">
        <v>8219</v>
      </c>
      <c r="G19" t="s">
        <v>8225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50">
        <f t="shared" si="0"/>
        <v>101</v>
      </c>
      <c r="P19">
        <f t="shared" si="1"/>
        <v>41.94</v>
      </c>
      <c r="Q19" s="14" t="s">
        <v>8308</v>
      </c>
      <c r="R19" t="s">
        <v>8316</v>
      </c>
      <c r="S19" s="20">
        <f t="shared" si="2"/>
        <v>41917.731736111113</v>
      </c>
      <c r="T19" s="20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8">
        <v>30000</v>
      </c>
      <c r="E20" s="11">
        <v>31896.33</v>
      </c>
      <c r="F20" t="s">
        <v>8219</v>
      </c>
      <c r="G20" t="s">
        <v>8225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50">
        <f t="shared" si="0"/>
        <v>106</v>
      </c>
      <c r="P20">
        <f t="shared" si="1"/>
        <v>93.26</v>
      </c>
      <c r="Q20" s="14" t="s">
        <v>8308</v>
      </c>
      <c r="R20" t="s">
        <v>8316</v>
      </c>
      <c r="S20" s="20">
        <f t="shared" si="2"/>
        <v>41869.542314814818</v>
      </c>
      <c r="T20" s="20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8">
        <v>850</v>
      </c>
      <c r="E21" s="11">
        <v>1235</v>
      </c>
      <c r="F21" t="s">
        <v>8219</v>
      </c>
      <c r="G21" t="s">
        <v>8225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50">
        <f t="shared" si="0"/>
        <v>145</v>
      </c>
      <c r="P21">
        <f t="shared" si="1"/>
        <v>56.14</v>
      </c>
      <c r="Q21" s="14" t="s">
        <v>8308</v>
      </c>
      <c r="R21" t="s">
        <v>8316</v>
      </c>
      <c r="S21" s="20">
        <f t="shared" si="2"/>
        <v>42175.816365740742</v>
      </c>
      <c r="T21" s="20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8">
        <v>2000</v>
      </c>
      <c r="E22" s="11">
        <v>2004</v>
      </c>
      <c r="F22" t="s">
        <v>8219</v>
      </c>
      <c r="G22" t="s">
        <v>8225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50">
        <f t="shared" si="0"/>
        <v>100</v>
      </c>
      <c r="P22">
        <f t="shared" si="1"/>
        <v>80.16</v>
      </c>
      <c r="Q22" s="14" t="s">
        <v>8308</v>
      </c>
      <c r="R22" t="s">
        <v>8316</v>
      </c>
      <c r="S22" s="20">
        <f t="shared" si="2"/>
        <v>42200.758240740746</v>
      </c>
      <c r="T22" s="20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8">
        <v>18500</v>
      </c>
      <c r="E23" s="11">
        <v>20190</v>
      </c>
      <c r="F23" t="s">
        <v>8219</v>
      </c>
      <c r="G23" t="s">
        <v>8225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50">
        <f t="shared" si="0"/>
        <v>109</v>
      </c>
      <c r="P23">
        <f t="shared" si="1"/>
        <v>199.9</v>
      </c>
      <c r="Q23" s="14" t="s">
        <v>8308</v>
      </c>
      <c r="R23" t="s">
        <v>8316</v>
      </c>
      <c r="S23" s="20">
        <f t="shared" si="2"/>
        <v>41878.627187500002</v>
      </c>
      <c r="T23" s="20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8">
        <v>350</v>
      </c>
      <c r="E24" s="11">
        <v>410</v>
      </c>
      <c r="F24" t="s">
        <v>8219</v>
      </c>
      <c r="G24" t="s">
        <v>8225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50">
        <f t="shared" si="0"/>
        <v>117</v>
      </c>
      <c r="P24">
        <f t="shared" si="1"/>
        <v>51.25</v>
      </c>
      <c r="Q24" s="14" t="s">
        <v>8308</v>
      </c>
      <c r="R24" t="s">
        <v>8316</v>
      </c>
      <c r="S24" s="20">
        <f t="shared" si="2"/>
        <v>41989.91134259259</v>
      </c>
      <c r="T24" s="20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8">
        <v>2000</v>
      </c>
      <c r="E25" s="11">
        <v>2370</v>
      </c>
      <c r="F25" t="s">
        <v>8219</v>
      </c>
      <c r="G25" t="s">
        <v>8225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50">
        <f t="shared" si="0"/>
        <v>119</v>
      </c>
      <c r="P25">
        <f t="shared" si="1"/>
        <v>103.04</v>
      </c>
      <c r="Q25" s="14" t="s">
        <v>8308</v>
      </c>
      <c r="R25" t="s">
        <v>8316</v>
      </c>
      <c r="S25" s="20">
        <f t="shared" si="2"/>
        <v>42097.778946759259</v>
      </c>
      <c r="T25" s="20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8">
        <v>35000</v>
      </c>
      <c r="E26" s="11">
        <v>38082.69</v>
      </c>
      <c r="F26" t="s">
        <v>8219</v>
      </c>
      <c r="G26" t="s">
        <v>8225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50">
        <f t="shared" si="0"/>
        <v>109</v>
      </c>
      <c r="P26">
        <f t="shared" si="1"/>
        <v>66.349999999999994</v>
      </c>
      <c r="Q26" s="14" t="s">
        <v>8308</v>
      </c>
      <c r="R26" t="s">
        <v>8316</v>
      </c>
      <c r="S26" s="20">
        <f t="shared" si="2"/>
        <v>42229.820173611108</v>
      </c>
      <c r="T26" s="20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8">
        <v>600</v>
      </c>
      <c r="E27" s="11">
        <v>800</v>
      </c>
      <c r="F27" t="s">
        <v>8219</v>
      </c>
      <c r="G27" t="s">
        <v>8225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50">
        <f t="shared" si="0"/>
        <v>133</v>
      </c>
      <c r="P27">
        <f t="shared" si="1"/>
        <v>57.14</v>
      </c>
      <c r="Q27" s="14" t="s">
        <v>8308</v>
      </c>
      <c r="R27" t="s">
        <v>8316</v>
      </c>
      <c r="S27" s="20">
        <f t="shared" si="2"/>
        <v>42318.025011574078</v>
      </c>
      <c r="T27" s="20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8">
        <v>1250</v>
      </c>
      <c r="E28" s="11">
        <v>1940</v>
      </c>
      <c r="F28" t="s">
        <v>8219</v>
      </c>
      <c r="G28" t="s">
        <v>8225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50">
        <f t="shared" si="0"/>
        <v>155</v>
      </c>
      <c r="P28">
        <f t="shared" si="1"/>
        <v>102.11</v>
      </c>
      <c r="Q28" s="14" t="s">
        <v>8308</v>
      </c>
      <c r="R28" t="s">
        <v>8316</v>
      </c>
      <c r="S28" s="20">
        <f t="shared" si="2"/>
        <v>41828.515555555554</v>
      </c>
      <c r="T28" s="20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8">
        <v>20000</v>
      </c>
      <c r="E29" s="11">
        <v>22345</v>
      </c>
      <c r="F29" t="s">
        <v>8219</v>
      </c>
      <c r="G29" t="s">
        <v>8225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50">
        <f t="shared" si="0"/>
        <v>112</v>
      </c>
      <c r="P29">
        <f t="shared" si="1"/>
        <v>148.97</v>
      </c>
      <c r="Q29" s="14" t="s">
        <v>8308</v>
      </c>
      <c r="R29" t="s">
        <v>8316</v>
      </c>
      <c r="S29" s="20">
        <f t="shared" si="2"/>
        <v>41929.164733796293</v>
      </c>
      <c r="T29" s="20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8">
        <v>12000</v>
      </c>
      <c r="E30" s="11">
        <v>12042</v>
      </c>
      <c r="F30" t="s">
        <v>8219</v>
      </c>
      <c r="G30" t="s">
        <v>8225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50">
        <f t="shared" si="0"/>
        <v>100</v>
      </c>
      <c r="P30">
        <f t="shared" si="1"/>
        <v>169.61</v>
      </c>
      <c r="Q30" s="14" t="s">
        <v>8308</v>
      </c>
      <c r="R30" t="s">
        <v>8316</v>
      </c>
      <c r="S30" s="20">
        <f t="shared" si="2"/>
        <v>42324.96393518518</v>
      </c>
      <c r="T30" s="20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8">
        <v>3000</v>
      </c>
      <c r="E31" s="11">
        <v>3700</v>
      </c>
      <c r="F31" t="s">
        <v>8219</v>
      </c>
      <c r="G31" t="s">
        <v>8225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50">
        <f t="shared" si="0"/>
        <v>123</v>
      </c>
      <c r="P31">
        <f t="shared" si="1"/>
        <v>31.62</v>
      </c>
      <c r="Q31" s="14" t="s">
        <v>8308</v>
      </c>
      <c r="R31" t="s">
        <v>8316</v>
      </c>
      <c r="S31" s="20">
        <f t="shared" si="2"/>
        <v>41812.67324074074</v>
      </c>
      <c r="T31" s="20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8">
        <v>4000</v>
      </c>
      <c r="E32" s="11">
        <v>4051.99</v>
      </c>
      <c r="F32" t="s">
        <v>8219</v>
      </c>
      <c r="G32" t="s">
        <v>8225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50">
        <f t="shared" si="0"/>
        <v>101</v>
      </c>
      <c r="P32">
        <f t="shared" si="1"/>
        <v>76.45</v>
      </c>
      <c r="Q32" s="14" t="s">
        <v>8308</v>
      </c>
      <c r="R32" t="s">
        <v>8316</v>
      </c>
      <c r="S32" s="20">
        <f t="shared" si="2"/>
        <v>41842.292997685188</v>
      </c>
      <c r="T32" s="20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8">
        <v>13</v>
      </c>
      <c r="E33" s="11">
        <v>13</v>
      </c>
      <c r="F33" t="s">
        <v>8219</v>
      </c>
      <c r="G33" t="s">
        <v>8225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50">
        <f t="shared" si="0"/>
        <v>100</v>
      </c>
      <c r="P33">
        <f t="shared" si="1"/>
        <v>13</v>
      </c>
      <c r="Q33" s="14" t="s">
        <v>8308</v>
      </c>
      <c r="R33" t="s">
        <v>8316</v>
      </c>
      <c r="S33" s="20">
        <f t="shared" si="2"/>
        <v>42376.79206018518</v>
      </c>
      <c r="T33" s="20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8">
        <v>28450</v>
      </c>
      <c r="E34" s="11">
        <v>28520</v>
      </c>
      <c r="F34" t="s">
        <v>8219</v>
      </c>
      <c r="G34" t="s">
        <v>8225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50">
        <f t="shared" si="0"/>
        <v>100</v>
      </c>
      <c r="P34">
        <f t="shared" si="1"/>
        <v>320.45</v>
      </c>
      <c r="Q34" s="14" t="s">
        <v>8308</v>
      </c>
      <c r="R34" t="s">
        <v>8316</v>
      </c>
      <c r="S34" s="20">
        <f t="shared" si="2"/>
        <v>42461.627511574072</v>
      </c>
      <c r="T34" s="20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8">
        <v>5250</v>
      </c>
      <c r="E35" s="11">
        <v>5360</v>
      </c>
      <c r="F35" t="s">
        <v>8219</v>
      </c>
      <c r="G35" t="s">
        <v>8225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50">
        <f t="shared" si="0"/>
        <v>102</v>
      </c>
      <c r="P35">
        <f t="shared" si="1"/>
        <v>83.75</v>
      </c>
      <c r="Q35" s="14" t="s">
        <v>8308</v>
      </c>
      <c r="R35" t="s">
        <v>8316</v>
      </c>
      <c r="S35" s="20">
        <f t="shared" si="2"/>
        <v>42286.660891203705</v>
      </c>
      <c r="T35" s="20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8">
        <v>2600</v>
      </c>
      <c r="E36" s="11">
        <v>3392</v>
      </c>
      <c r="F36" t="s">
        <v>8219</v>
      </c>
      <c r="G36" t="s">
        <v>8225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50">
        <f t="shared" si="0"/>
        <v>130</v>
      </c>
      <c r="P36">
        <f t="shared" si="1"/>
        <v>49.88</v>
      </c>
      <c r="Q36" s="14" t="s">
        <v>8308</v>
      </c>
      <c r="R36" t="s">
        <v>8316</v>
      </c>
      <c r="S36" s="20">
        <f t="shared" si="2"/>
        <v>41841.321770833332</v>
      </c>
      <c r="T36" s="20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8">
        <v>1000</v>
      </c>
      <c r="E37" s="11">
        <v>1665</v>
      </c>
      <c r="F37" t="s">
        <v>8219</v>
      </c>
      <c r="G37" t="s">
        <v>8225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50">
        <f t="shared" si="0"/>
        <v>167</v>
      </c>
      <c r="P37">
        <f t="shared" si="1"/>
        <v>59.46</v>
      </c>
      <c r="Q37" s="14" t="s">
        <v>8308</v>
      </c>
      <c r="R37" t="s">
        <v>8316</v>
      </c>
      <c r="S37" s="20">
        <f t="shared" si="2"/>
        <v>42098.291828703703</v>
      </c>
      <c r="T37" s="20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8">
        <v>6000</v>
      </c>
      <c r="E38" s="11">
        <v>8529</v>
      </c>
      <c r="F38" t="s">
        <v>8219</v>
      </c>
      <c r="G38" t="s">
        <v>8225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50">
        <f t="shared" si="0"/>
        <v>142</v>
      </c>
      <c r="P38">
        <f t="shared" si="1"/>
        <v>193.84</v>
      </c>
      <c r="Q38" s="14" t="s">
        <v>8308</v>
      </c>
      <c r="R38" t="s">
        <v>8316</v>
      </c>
      <c r="S38" s="20">
        <f t="shared" si="2"/>
        <v>42068.307002314818</v>
      </c>
      <c r="T38" s="20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8">
        <v>22000</v>
      </c>
      <c r="E39" s="11">
        <v>40357</v>
      </c>
      <c r="F39" t="s">
        <v>8219</v>
      </c>
      <c r="G39" t="s">
        <v>8225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50">
        <f t="shared" si="0"/>
        <v>183</v>
      </c>
      <c r="P39">
        <f t="shared" si="1"/>
        <v>159.51</v>
      </c>
      <c r="Q39" s="14" t="s">
        <v>8308</v>
      </c>
      <c r="R39" t="s">
        <v>8316</v>
      </c>
      <c r="S39" s="20">
        <f t="shared" si="2"/>
        <v>42032.693043981482</v>
      </c>
      <c r="T39" s="20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8">
        <v>2500</v>
      </c>
      <c r="E40" s="11">
        <v>2751</v>
      </c>
      <c r="F40" t="s">
        <v>8219</v>
      </c>
      <c r="G40" t="s">
        <v>8225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50">
        <f t="shared" si="0"/>
        <v>110</v>
      </c>
      <c r="P40">
        <f t="shared" si="1"/>
        <v>41.68</v>
      </c>
      <c r="Q40" s="14" t="s">
        <v>8308</v>
      </c>
      <c r="R40" t="s">
        <v>8316</v>
      </c>
      <c r="S40" s="20">
        <f t="shared" si="2"/>
        <v>41375.057222222218</v>
      </c>
      <c r="T40" s="20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8">
        <v>25000</v>
      </c>
      <c r="E41" s="11">
        <v>32745</v>
      </c>
      <c r="F41" t="s">
        <v>8219</v>
      </c>
      <c r="G41" t="s">
        <v>8225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50">
        <f t="shared" si="0"/>
        <v>131</v>
      </c>
      <c r="P41">
        <f t="shared" si="1"/>
        <v>150.9</v>
      </c>
      <c r="Q41" s="14" t="s">
        <v>8308</v>
      </c>
      <c r="R41" t="s">
        <v>8316</v>
      </c>
      <c r="S41" s="20">
        <f t="shared" si="2"/>
        <v>41754.047083333331</v>
      </c>
      <c r="T41" s="20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8">
        <v>2000</v>
      </c>
      <c r="E42" s="11">
        <v>2027</v>
      </c>
      <c r="F42" t="s">
        <v>8219</v>
      </c>
      <c r="G42" t="s">
        <v>8225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50">
        <f t="shared" si="0"/>
        <v>101</v>
      </c>
      <c r="P42">
        <f t="shared" si="1"/>
        <v>126.69</v>
      </c>
      <c r="Q42" s="14" t="s">
        <v>8308</v>
      </c>
      <c r="R42" t="s">
        <v>8316</v>
      </c>
      <c r="S42" s="20">
        <f t="shared" si="2"/>
        <v>41789.21398148148</v>
      </c>
      <c r="T42" s="20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8">
        <v>2000</v>
      </c>
      <c r="E43" s="11">
        <v>2000</v>
      </c>
      <c r="F43" t="s">
        <v>8219</v>
      </c>
      <c r="G43" t="s">
        <v>8225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50">
        <f t="shared" si="0"/>
        <v>100</v>
      </c>
      <c r="P43">
        <f t="shared" si="1"/>
        <v>105.26</v>
      </c>
      <c r="Q43" s="14" t="s">
        <v>8308</v>
      </c>
      <c r="R43" t="s">
        <v>8316</v>
      </c>
      <c r="S43" s="20">
        <f t="shared" si="2"/>
        <v>41887.568912037037</v>
      </c>
      <c r="T43" s="20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8">
        <v>14000</v>
      </c>
      <c r="E44" s="11">
        <v>19860</v>
      </c>
      <c r="F44" t="s">
        <v>8219</v>
      </c>
      <c r="G44" t="s">
        <v>8225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50">
        <f t="shared" si="0"/>
        <v>142</v>
      </c>
      <c r="P44">
        <f t="shared" si="1"/>
        <v>117.51</v>
      </c>
      <c r="Q44" s="14" t="s">
        <v>8308</v>
      </c>
      <c r="R44" t="s">
        <v>8316</v>
      </c>
      <c r="S44" s="20">
        <f t="shared" si="2"/>
        <v>41971.639189814814</v>
      </c>
      <c r="T44" s="20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8">
        <v>10000</v>
      </c>
      <c r="E45" s="11">
        <v>30866</v>
      </c>
      <c r="F45" t="s">
        <v>8219</v>
      </c>
      <c r="G45" t="s">
        <v>8225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50">
        <f t="shared" si="0"/>
        <v>309</v>
      </c>
      <c r="P45">
        <f t="shared" si="1"/>
        <v>117.36</v>
      </c>
      <c r="Q45" s="14" t="s">
        <v>8308</v>
      </c>
      <c r="R45" t="s">
        <v>8316</v>
      </c>
      <c r="S45" s="20">
        <f t="shared" si="2"/>
        <v>41802.790347222224</v>
      </c>
      <c r="T45" s="20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8">
        <v>2000</v>
      </c>
      <c r="E46" s="11">
        <v>2000</v>
      </c>
      <c r="F46" t="s">
        <v>8219</v>
      </c>
      <c r="G46" t="s">
        <v>8225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50">
        <f t="shared" si="0"/>
        <v>100</v>
      </c>
      <c r="P46">
        <f t="shared" si="1"/>
        <v>133.33000000000001</v>
      </c>
      <c r="Q46" s="14" t="s">
        <v>8308</v>
      </c>
      <c r="R46" t="s">
        <v>8316</v>
      </c>
      <c r="S46" s="20">
        <f t="shared" si="2"/>
        <v>41874.098807870374</v>
      </c>
      <c r="T46" s="20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8">
        <v>5000</v>
      </c>
      <c r="E47" s="11">
        <v>6000</v>
      </c>
      <c r="F47" t="s">
        <v>8219</v>
      </c>
      <c r="G47" t="s">
        <v>8225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50">
        <f t="shared" si="0"/>
        <v>120</v>
      </c>
      <c r="P47">
        <f t="shared" si="1"/>
        <v>98.36</v>
      </c>
      <c r="Q47" s="14" t="s">
        <v>8308</v>
      </c>
      <c r="R47" t="s">
        <v>8316</v>
      </c>
      <c r="S47" s="20">
        <f t="shared" si="2"/>
        <v>42457.623923611114</v>
      </c>
      <c r="T47" s="20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8">
        <v>8400</v>
      </c>
      <c r="E48" s="11">
        <v>8750</v>
      </c>
      <c r="F48" t="s">
        <v>8219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50">
        <f t="shared" si="0"/>
        <v>104</v>
      </c>
      <c r="P48">
        <f t="shared" si="1"/>
        <v>194.44</v>
      </c>
      <c r="Q48" s="14" t="s">
        <v>8308</v>
      </c>
      <c r="R48" t="s">
        <v>8316</v>
      </c>
      <c r="S48" s="20">
        <f t="shared" si="2"/>
        <v>42323.964976851858</v>
      </c>
      <c r="T48" s="20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8">
        <v>5000</v>
      </c>
      <c r="E49" s="11">
        <v>5380.55</v>
      </c>
      <c r="F49" t="s">
        <v>8219</v>
      </c>
      <c r="G49" t="s">
        <v>8225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50">
        <f t="shared" si="0"/>
        <v>108</v>
      </c>
      <c r="P49">
        <f t="shared" si="1"/>
        <v>76.87</v>
      </c>
      <c r="Q49" s="14" t="s">
        <v>8308</v>
      </c>
      <c r="R49" t="s">
        <v>8316</v>
      </c>
      <c r="S49" s="20">
        <f t="shared" si="2"/>
        <v>41932.819525462961</v>
      </c>
      <c r="T49" s="20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8">
        <v>2000</v>
      </c>
      <c r="E50" s="11">
        <v>2159</v>
      </c>
      <c r="F50" t="s">
        <v>8219</v>
      </c>
      <c r="G50" t="s">
        <v>8225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50">
        <f t="shared" si="0"/>
        <v>108</v>
      </c>
      <c r="P50">
        <f t="shared" si="1"/>
        <v>56.82</v>
      </c>
      <c r="Q50" s="14" t="s">
        <v>8308</v>
      </c>
      <c r="R50" t="s">
        <v>8316</v>
      </c>
      <c r="S50" s="20">
        <f t="shared" si="2"/>
        <v>42033.516898148147</v>
      </c>
      <c r="T50" s="20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8">
        <v>12000</v>
      </c>
      <c r="E51" s="11">
        <v>12000</v>
      </c>
      <c r="F51" t="s">
        <v>8219</v>
      </c>
      <c r="G51" t="s">
        <v>8225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50">
        <f t="shared" si="0"/>
        <v>100</v>
      </c>
      <c r="P51">
        <f t="shared" si="1"/>
        <v>137.93</v>
      </c>
      <c r="Q51" s="14" t="s">
        <v>8308</v>
      </c>
      <c r="R51" t="s">
        <v>8316</v>
      </c>
      <c r="S51" s="20">
        <f t="shared" si="2"/>
        <v>42271.176446759258</v>
      </c>
      <c r="T51" s="20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8">
        <v>600</v>
      </c>
      <c r="E52" s="11">
        <v>600</v>
      </c>
      <c r="F52" t="s">
        <v>8219</v>
      </c>
      <c r="G52" t="s">
        <v>8225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50">
        <f t="shared" si="0"/>
        <v>100</v>
      </c>
      <c r="P52">
        <f t="shared" si="1"/>
        <v>27.27</v>
      </c>
      <c r="Q52" s="14" t="s">
        <v>8308</v>
      </c>
      <c r="R52" t="s">
        <v>8316</v>
      </c>
      <c r="S52" s="20">
        <f t="shared" si="2"/>
        <v>41995.752986111111</v>
      </c>
      <c r="T52" s="20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8">
        <v>11000</v>
      </c>
      <c r="E53" s="11">
        <v>14082</v>
      </c>
      <c r="F53" t="s">
        <v>8219</v>
      </c>
      <c r="G53" t="s">
        <v>8225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50">
        <f t="shared" si="0"/>
        <v>128</v>
      </c>
      <c r="P53">
        <f t="shared" si="1"/>
        <v>118.34</v>
      </c>
      <c r="Q53" s="14" t="s">
        <v>8308</v>
      </c>
      <c r="R53" t="s">
        <v>8316</v>
      </c>
      <c r="S53" s="20">
        <f t="shared" si="2"/>
        <v>42196.928668981483</v>
      </c>
      <c r="T53" s="20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8">
        <v>10000</v>
      </c>
      <c r="E54" s="11">
        <v>11621</v>
      </c>
      <c r="F54" t="s">
        <v>8219</v>
      </c>
      <c r="G54" t="s">
        <v>8225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50">
        <f t="shared" si="0"/>
        <v>116</v>
      </c>
      <c r="P54">
        <f t="shared" si="1"/>
        <v>223.48</v>
      </c>
      <c r="Q54" s="14" t="s">
        <v>8308</v>
      </c>
      <c r="R54" t="s">
        <v>8316</v>
      </c>
      <c r="S54" s="20">
        <f t="shared" si="2"/>
        <v>41807.701921296299</v>
      </c>
      <c r="T54" s="20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8">
        <v>3000</v>
      </c>
      <c r="E55" s="11">
        <v>3289</v>
      </c>
      <c r="F55" t="s">
        <v>8219</v>
      </c>
      <c r="G55" t="s">
        <v>8225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50">
        <f t="shared" si="0"/>
        <v>110</v>
      </c>
      <c r="P55">
        <f t="shared" si="1"/>
        <v>28.11</v>
      </c>
      <c r="Q55" s="14" t="s">
        <v>8308</v>
      </c>
      <c r="R55" t="s">
        <v>8316</v>
      </c>
      <c r="S55" s="20">
        <f t="shared" si="2"/>
        <v>41719.549131944441</v>
      </c>
      <c r="T55" s="20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8">
        <v>10000</v>
      </c>
      <c r="E56" s="11">
        <v>10100</v>
      </c>
      <c r="F56" t="s">
        <v>8219</v>
      </c>
      <c r="G56" t="s">
        <v>8225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50">
        <f t="shared" si="0"/>
        <v>101</v>
      </c>
      <c r="P56">
        <f t="shared" si="1"/>
        <v>194.23</v>
      </c>
      <c r="Q56" s="14" t="s">
        <v>8308</v>
      </c>
      <c r="R56" t="s">
        <v>8316</v>
      </c>
      <c r="S56" s="20">
        <f t="shared" si="2"/>
        <v>42333.713206018518</v>
      </c>
      <c r="T56" s="20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8">
        <v>8600</v>
      </c>
      <c r="E57" s="11">
        <v>11090</v>
      </c>
      <c r="F57" t="s">
        <v>8219</v>
      </c>
      <c r="G57" t="s">
        <v>8225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50">
        <f t="shared" si="0"/>
        <v>129</v>
      </c>
      <c r="P57">
        <f t="shared" si="1"/>
        <v>128.94999999999999</v>
      </c>
      <c r="Q57" s="14" t="s">
        <v>8308</v>
      </c>
      <c r="R57" t="s">
        <v>8316</v>
      </c>
      <c r="S57" s="20">
        <f t="shared" si="2"/>
        <v>42496.968935185185</v>
      </c>
      <c r="T57" s="20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8">
        <v>8000</v>
      </c>
      <c r="E58" s="11">
        <v>8581</v>
      </c>
      <c r="F58" t="s">
        <v>8219</v>
      </c>
      <c r="G58" t="s">
        <v>8225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50">
        <f t="shared" si="0"/>
        <v>107</v>
      </c>
      <c r="P58">
        <f t="shared" si="1"/>
        <v>49.32</v>
      </c>
      <c r="Q58" s="14" t="s">
        <v>8308</v>
      </c>
      <c r="R58" t="s">
        <v>8316</v>
      </c>
      <c r="S58" s="20">
        <f t="shared" si="2"/>
        <v>42149.548888888887</v>
      </c>
      <c r="T58" s="20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8">
        <v>15000</v>
      </c>
      <c r="E59" s="11">
        <v>15285</v>
      </c>
      <c r="F59" t="s">
        <v>8219</v>
      </c>
      <c r="G59" t="s">
        <v>8225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50">
        <f t="shared" si="0"/>
        <v>102</v>
      </c>
      <c r="P59">
        <f t="shared" si="1"/>
        <v>221.52</v>
      </c>
      <c r="Q59" s="14" t="s">
        <v>8308</v>
      </c>
      <c r="R59" t="s">
        <v>8316</v>
      </c>
      <c r="S59" s="20">
        <f t="shared" si="2"/>
        <v>42089.83289351852</v>
      </c>
      <c r="T59" s="20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8">
        <v>10000</v>
      </c>
      <c r="E60" s="11">
        <v>10291</v>
      </c>
      <c r="F60" t="s">
        <v>8219</v>
      </c>
      <c r="G60" t="s">
        <v>8225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50">
        <f t="shared" si="0"/>
        <v>103</v>
      </c>
      <c r="P60">
        <f t="shared" si="1"/>
        <v>137.21</v>
      </c>
      <c r="Q60" s="14" t="s">
        <v>8308</v>
      </c>
      <c r="R60" t="s">
        <v>8316</v>
      </c>
      <c r="S60" s="20">
        <f t="shared" si="2"/>
        <v>41932.745046296295</v>
      </c>
      <c r="T60" s="20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8">
        <v>20000</v>
      </c>
      <c r="E61" s="11">
        <v>20025.14</v>
      </c>
      <c r="F61" t="s">
        <v>8219</v>
      </c>
      <c r="G61" t="s">
        <v>8225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50">
        <f t="shared" si="0"/>
        <v>100</v>
      </c>
      <c r="P61">
        <f t="shared" si="1"/>
        <v>606.82000000000005</v>
      </c>
      <c r="Q61" s="14" t="s">
        <v>8308</v>
      </c>
      <c r="R61" t="s">
        <v>8316</v>
      </c>
      <c r="S61" s="20">
        <f t="shared" si="2"/>
        <v>42230.23583333334</v>
      </c>
      <c r="T61" s="20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8">
        <v>4500</v>
      </c>
      <c r="E62" s="11">
        <v>4648.33</v>
      </c>
      <c r="F62" t="s">
        <v>8219</v>
      </c>
      <c r="G62" t="s">
        <v>8225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50">
        <f t="shared" si="0"/>
        <v>103</v>
      </c>
      <c r="P62">
        <f t="shared" si="1"/>
        <v>43.04</v>
      </c>
      <c r="Q62" s="14" t="s">
        <v>8308</v>
      </c>
      <c r="R62" t="s">
        <v>8316</v>
      </c>
      <c r="S62" s="20">
        <f t="shared" si="2"/>
        <v>41701.901817129627</v>
      </c>
      <c r="T62" s="20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8">
        <v>5000</v>
      </c>
      <c r="E63" s="11">
        <v>7415</v>
      </c>
      <c r="F63" t="s">
        <v>8219</v>
      </c>
      <c r="G63" t="s">
        <v>8225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50">
        <f t="shared" si="0"/>
        <v>148</v>
      </c>
      <c r="P63">
        <f t="shared" si="1"/>
        <v>322.39</v>
      </c>
      <c r="Q63" s="14" t="s">
        <v>8308</v>
      </c>
      <c r="R63" t="s">
        <v>8316</v>
      </c>
      <c r="S63" s="20">
        <f t="shared" si="2"/>
        <v>41409.814317129632</v>
      </c>
      <c r="T63" s="20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8">
        <v>3000</v>
      </c>
      <c r="E64" s="11">
        <v>4642</v>
      </c>
      <c r="F64" t="s">
        <v>8219</v>
      </c>
      <c r="G64" t="s">
        <v>8225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50">
        <f t="shared" si="0"/>
        <v>155</v>
      </c>
      <c r="P64">
        <f t="shared" si="1"/>
        <v>96.71</v>
      </c>
      <c r="Q64" s="14" t="s">
        <v>8308</v>
      </c>
      <c r="R64" t="s">
        <v>8316</v>
      </c>
      <c r="S64" s="20">
        <f t="shared" si="2"/>
        <v>41311.799513888887</v>
      </c>
      <c r="T64" s="20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8">
        <v>2000</v>
      </c>
      <c r="E65" s="11">
        <v>2270.37</v>
      </c>
      <c r="F65" t="s">
        <v>8219</v>
      </c>
      <c r="G65" t="s">
        <v>8225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50">
        <f t="shared" si="0"/>
        <v>114</v>
      </c>
      <c r="P65">
        <f t="shared" si="1"/>
        <v>35.47</v>
      </c>
      <c r="Q65" s="14" t="s">
        <v>8308</v>
      </c>
      <c r="R65" t="s">
        <v>8316</v>
      </c>
      <c r="S65" s="20">
        <f t="shared" si="2"/>
        <v>41612.912187499998</v>
      </c>
      <c r="T65" s="20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8">
        <v>1200</v>
      </c>
      <c r="E66" s="11">
        <v>2080</v>
      </c>
      <c r="F66" t="s">
        <v>8219</v>
      </c>
      <c r="G66" t="s">
        <v>8225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50">
        <f t="shared" ref="O66:O129" si="4">ROUND(E66/D66*100,0)</f>
        <v>173</v>
      </c>
      <c r="P66">
        <f t="shared" si="1"/>
        <v>86.67</v>
      </c>
      <c r="Q66" s="14" t="s">
        <v>8308</v>
      </c>
      <c r="R66" t="s">
        <v>8316</v>
      </c>
      <c r="S66" s="20">
        <f t="shared" si="2"/>
        <v>41433.01829861111</v>
      </c>
      <c r="T66" s="20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8">
        <v>7000</v>
      </c>
      <c r="E67" s="11">
        <v>7527</v>
      </c>
      <c r="F67" t="s">
        <v>8219</v>
      </c>
      <c r="G67" t="s">
        <v>8225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50">
        <f t="shared" si="4"/>
        <v>108</v>
      </c>
      <c r="P67">
        <f t="shared" ref="P67:P123" si="5">ROUND(E67/L67,2)</f>
        <v>132.05000000000001</v>
      </c>
      <c r="Q67" s="14" t="s">
        <v>8308</v>
      </c>
      <c r="R67" t="s">
        <v>8316</v>
      </c>
      <c r="S67" s="20">
        <f t="shared" ref="S67:S130" si="6">(((J67/60)/60)/24)+DATE(1970,1,1)</f>
        <v>41835.821226851855</v>
      </c>
      <c r="T67" s="20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8">
        <v>2000</v>
      </c>
      <c r="E68" s="11">
        <v>2372</v>
      </c>
      <c r="F68" t="s">
        <v>8219</v>
      </c>
      <c r="G68" t="s">
        <v>8225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50">
        <f t="shared" si="4"/>
        <v>119</v>
      </c>
      <c r="P68">
        <f t="shared" si="5"/>
        <v>91.23</v>
      </c>
      <c r="Q68" s="14" t="s">
        <v>8308</v>
      </c>
      <c r="R68" t="s">
        <v>8316</v>
      </c>
      <c r="S68" s="20">
        <f t="shared" si="6"/>
        <v>42539.849768518514</v>
      </c>
      <c r="T68" s="20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8">
        <v>2000</v>
      </c>
      <c r="E69" s="11">
        <v>2325</v>
      </c>
      <c r="F69" t="s">
        <v>8219</v>
      </c>
      <c r="G69" t="s">
        <v>8225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50">
        <f t="shared" si="4"/>
        <v>116</v>
      </c>
      <c r="P69">
        <f t="shared" si="5"/>
        <v>116.25</v>
      </c>
      <c r="Q69" s="14" t="s">
        <v>8308</v>
      </c>
      <c r="R69" t="s">
        <v>8316</v>
      </c>
      <c r="S69" s="20">
        <f t="shared" si="6"/>
        <v>41075.583379629628</v>
      </c>
      <c r="T69" s="20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8">
        <v>600</v>
      </c>
      <c r="E70" s="11">
        <v>763</v>
      </c>
      <c r="F70" t="s">
        <v>8219</v>
      </c>
      <c r="G70" t="s">
        <v>8225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50">
        <f t="shared" si="4"/>
        <v>127</v>
      </c>
      <c r="P70">
        <f t="shared" si="5"/>
        <v>21.19</v>
      </c>
      <c r="Q70" s="14" t="s">
        <v>8308</v>
      </c>
      <c r="R70" t="s">
        <v>8316</v>
      </c>
      <c r="S70" s="20">
        <f t="shared" si="6"/>
        <v>41663.569340277776</v>
      </c>
      <c r="T70" s="20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8">
        <v>10000</v>
      </c>
      <c r="E71" s="11">
        <v>11094.23</v>
      </c>
      <c r="F71" t="s">
        <v>8219</v>
      </c>
      <c r="G71" t="s">
        <v>8225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50">
        <f t="shared" si="4"/>
        <v>111</v>
      </c>
      <c r="P71">
        <f t="shared" si="5"/>
        <v>62.33</v>
      </c>
      <c r="Q71" s="14" t="s">
        <v>8308</v>
      </c>
      <c r="R71" t="s">
        <v>8316</v>
      </c>
      <c r="S71" s="20">
        <f t="shared" si="6"/>
        <v>40786.187789351854</v>
      </c>
      <c r="T71" s="20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8">
        <v>500</v>
      </c>
      <c r="E72" s="11">
        <v>636</v>
      </c>
      <c r="F72" t="s">
        <v>8219</v>
      </c>
      <c r="G72" t="s">
        <v>8225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50">
        <f t="shared" si="4"/>
        <v>127</v>
      </c>
      <c r="P72">
        <f t="shared" si="5"/>
        <v>37.409999999999997</v>
      </c>
      <c r="Q72" s="14" t="s">
        <v>8308</v>
      </c>
      <c r="R72" t="s">
        <v>8316</v>
      </c>
      <c r="S72" s="20">
        <f t="shared" si="6"/>
        <v>40730.896354166667</v>
      </c>
      <c r="T72" s="20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8">
        <v>1800</v>
      </c>
      <c r="E73" s="11">
        <v>2231</v>
      </c>
      <c r="F73" t="s">
        <v>8219</v>
      </c>
      <c r="G73" t="s">
        <v>8225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50">
        <f t="shared" si="4"/>
        <v>124</v>
      </c>
      <c r="P73">
        <f t="shared" si="5"/>
        <v>69.72</v>
      </c>
      <c r="Q73" s="14" t="s">
        <v>8308</v>
      </c>
      <c r="R73" t="s">
        <v>8316</v>
      </c>
      <c r="S73" s="20">
        <f t="shared" si="6"/>
        <v>40997.271493055552</v>
      </c>
      <c r="T73" s="20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8">
        <v>2200</v>
      </c>
      <c r="E74" s="11">
        <v>2385</v>
      </c>
      <c r="F74" t="s">
        <v>8219</v>
      </c>
      <c r="G74" t="s">
        <v>8225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50">
        <f t="shared" si="4"/>
        <v>108</v>
      </c>
      <c r="P74">
        <f t="shared" si="5"/>
        <v>58.17</v>
      </c>
      <c r="Q74" s="14" t="s">
        <v>8308</v>
      </c>
      <c r="R74" t="s">
        <v>8316</v>
      </c>
      <c r="S74" s="20">
        <f t="shared" si="6"/>
        <v>41208.010196759256</v>
      </c>
      <c r="T74" s="20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8">
        <v>900</v>
      </c>
      <c r="E75" s="11">
        <v>900</v>
      </c>
      <c r="F75" t="s">
        <v>8219</v>
      </c>
      <c r="G75" t="s">
        <v>8225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50">
        <f t="shared" si="4"/>
        <v>100</v>
      </c>
      <c r="P75">
        <f t="shared" si="5"/>
        <v>50</v>
      </c>
      <c r="Q75" s="14" t="s">
        <v>8308</v>
      </c>
      <c r="R75" t="s">
        <v>8316</v>
      </c>
      <c r="S75" s="20">
        <f t="shared" si="6"/>
        <v>40587.75675925926</v>
      </c>
      <c r="T75" s="20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8">
        <v>500</v>
      </c>
      <c r="E76" s="11">
        <v>564.66</v>
      </c>
      <c r="F76" t="s">
        <v>8219</v>
      </c>
      <c r="G76" t="s">
        <v>8225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50">
        <f t="shared" si="4"/>
        <v>113</v>
      </c>
      <c r="P76">
        <f t="shared" si="5"/>
        <v>19.47</v>
      </c>
      <c r="Q76" s="14" t="s">
        <v>8308</v>
      </c>
      <c r="R76" t="s">
        <v>8316</v>
      </c>
      <c r="S76" s="20">
        <f t="shared" si="6"/>
        <v>42360.487210648149</v>
      </c>
      <c r="T76" s="20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8">
        <v>3500</v>
      </c>
      <c r="E77" s="11">
        <v>4040</v>
      </c>
      <c r="F77" t="s">
        <v>8219</v>
      </c>
      <c r="G77" t="s">
        <v>8225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50">
        <f t="shared" si="4"/>
        <v>115</v>
      </c>
      <c r="P77">
        <f t="shared" si="5"/>
        <v>85.96</v>
      </c>
      <c r="Q77" s="14" t="s">
        <v>8308</v>
      </c>
      <c r="R77" t="s">
        <v>8316</v>
      </c>
      <c r="S77" s="20">
        <f t="shared" si="6"/>
        <v>41357.209166666667</v>
      </c>
      <c r="T77" s="20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8">
        <v>300</v>
      </c>
      <c r="E78" s="11">
        <v>460</v>
      </c>
      <c r="F78" t="s">
        <v>8219</v>
      </c>
      <c r="G78" t="s">
        <v>8225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50">
        <f t="shared" si="4"/>
        <v>153</v>
      </c>
      <c r="P78">
        <f t="shared" si="5"/>
        <v>30.67</v>
      </c>
      <c r="Q78" s="14" t="s">
        <v>8308</v>
      </c>
      <c r="R78" t="s">
        <v>8316</v>
      </c>
      <c r="S78" s="20">
        <f t="shared" si="6"/>
        <v>40844.691643518519</v>
      </c>
      <c r="T78" s="20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8">
        <v>400</v>
      </c>
      <c r="E79" s="11">
        <v>1570</v>
      </c>
      <c r="F79" t="s">
        <v>8219</v>
      </c>
      <c r="G79" t="s">
        <v>8225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50">
        <f t="shared" si="4"/>
        <v>393</v>
      </c>
      <c r="P79">
        <f t="shared" si="5"/>
        <v>60.38</v>
      </c>
      <c r="Q79" s="14" t="s">
        <v>8308</v>
      </c>
      <c r="R79" t="s">
        <v>8316</v>
      </c>
      <c r="S79" s="20">
        <f t="shared" si="6"/>
        <v>40997.144872685189</v>
      </c>
      <c r="T79" s="20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8">
        <v>50</v>
      </c>
      <c r="E80" s="11">
        <v>1351</v>
      </c>
      <c r="F80" t="s">
        <v>8219</v>
      </c>
      <c r="G80" t="s">
        <v>8225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50">
        <f t="shared" si="4"/>
        <v>2702</v>
      </c>
      <c r="P80">
        <f t="shared" si="5"/>
        <v>38.6</v>
      </c>
      <c r="Q80" s="14" t="s">
        <v>8308</v>
      </c>
      <c r="R80" t="s">
        <v>8316</v>
      </c>
      <c r="S80" s="20">
        <f t="shared" si="6"/>
        <v>42604.730567129634</v>
      </c>
      <c r="T80" s="20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8">
        <v>1300</v>
      </c>
      <c r="E81" s="11">
        <v>1651</v>
      </c>
      <c r="F81" t="s">
        <v>8219</v>
      </c>
      <c r="G81" t="s">
        <v>8225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50">
        <f t="shared" si="4"/>
        <v>127</v>
      </c>
      <c r="P81">
        <f t="shared" si="5"/>
        <v>40.270000000000003</v>
      </c>
      <c r="Q81" s="14" t="s">
        <v>8308</v>
      </c>
      <c r="R81" t="s">
        <v>8316</v>
      </c>
      <c r="S81" s="20">
        <f t="shared" si="6"/>
        <v>41724.776539351849</v>
      </c>
      <c r="T81" s="20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8">
        <v>12000</v>
      </c>
      <c r="E82" s="11">
        <v>12870</v>
      </c>
      <c r="F82" t="s">
        <v>8219</v>
      </c>
      <c r="G82" t="s">
        <v>8241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50">
        <f t="shared" si="4"/>
        <v>107</v>
      </c>
      <c r="P82">
        <f t="shared" si="5"/>
        <v>273.83</v>
      </c>
      <c r="Q82" s="14" t="s">
        <v>8308</v>
      </c>
      <c r="R82" t="s">
        <v>8316</v>
      </c>
      <c r="S82" s="20">
        <f t="shared" si="6"/>
        <v>41583.083981481483</v>
      </c>
      <c r="T82" s="20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8">
        <v>750</v>
      </c>
      <c r="E83" s="11">
        <v>1485</v>
      </c>
      <c r="F83" t="s">
        <v>8219</v>
      </c>
      <c r="G83" t="s">
        <v>8241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50">
        <f t="shared" si="4"/>
        <v>198</v>
      </c>
      <c r="P83">
        <f t="shared" si="5"/>
        <v>53.04</v>
      </c>
      <c r="Q83" s="14" t="s">
        <v>8308</v>
      </c>
      <c r="R83" t="s">
        <v>8316</v>
      </c>
      <c r="S83" s="20">
        <f t="shared" si="6"/>
        <v>41100.158877314818</v>
      </c>
      <c r="T83" s="20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8">
        <v>4000</v>
      </c>
      <c r="E84" s="11">
        <v>4000.5</v>
      </c>
      <c r="F84" t="s">
        <v>8219</v>
      </c>
      <c r="G84" t="s">
        <v>8228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50">
        <f t="shared" si="4"/>
        <v>100</v>
      </c>
      <c r="P84">
        <f t="shared" si="5"/>
        <v>40.01</v>
      </c>
      <c r="Q84" s="14" t="s">
        <v>8308</v>
      </c>
      <c r="R84" t="s">
        <v>8316</v>
      </c>
      <c r="S84" s="20">
        <f t="shared" si="6"/>
        <v>40795.820150462961</v>
      </c>
      <c r="T84" s="20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8">
        <v>200</v>
      </c>
      <c r="E85" s="11">
        <v>205</v>
      </c>
      <c r="F85" t="s">
        <v>8219</v>
      </c>
      <c r="G85" t="s">
        <v>8228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50">
        <f t="shared" si="4"/>
        <v>103</v>
      </c>
      <c r="P85">
        <f t="shared" si="5"/>
        <v>15.77</v>
      </c>
      <c r="Q85" s="14" t="s">
        <v>8308</v>
      </c>
      <c r="R85" t="s">
        <v>8316</v>
      </c>
      <c r="S85" s="20">
        <f t="shared" si="6"/>
        <v>42042.615613425922</v>
      </c>
      <c r="T85" s="20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8">
        <v>500</v>
      </c>
      <c r="E86" s="11">
        <v>500</v>
      </c>
      <c r="F86" t="s">
        <v>8219</v>
      </c>
      <c r="G86" t="s">
        <v>8228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50">
        <f t="shared" si="4"/>
        <v>100</v>
      </c>
      <c r="P86">
        <f t="shared" si="5"/>
        <v>71.430000000000007</v>
      </c>
      <c r="Q86" s="14" t="s">
        <v>8308</v>
      </c>
      <c r="R86" t="s">
        <v>8316</v>
      </c>
      <c r="S86" s="20">
        <f t="shared" si="6"/>
        <v>40648.757939814815</v>
      </c>
      <c r="T86" s="20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8">
        <v>1200</v>
      </c>
      <c r="E87" s="11">
        <v>1506</v>
      </c>
      <c r="F87" t="s">
        <v>8219</v>
      </c>
      <c r="G87" t="s">
        <v>8228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50">
        <f t="shared" si="4"/>
        <v>126</v>
      </c>
      <c r="P87">
        <f t="shared" si="5"/>
        <v>71.709999999999994</v>
      </c>
      <c r="Q87" s="14" t="s">
        <v>8308</v>
      </c>
      <c r="R87" t="s">
        <v>8316</v>
      </c>
      <c r="S87" s="20">
        <f t="shared" si="6"/>
        <v>40779.125428240739</v>
      </c>
      <c r="T87" s="20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8">
        <v>6000</v>
      </c>
      <c r="E88" s="11">
        <v>6388</v>
      </c>
      <c r="F88" t="s">
        <v>8219</v>
      </c>
      <c r="G88" t="s">
        <v>8228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50">
        <f t="shared" si="4"/>
        <v>106</v>
      </c>
      <c r="P88">
        <f t="shared" si="5"/>
        <v>375.76</v>
      </c>
      <c r="Q88" s="14" t="s">
        <v>8308</v>
      </c>
      <c r="R88" t="s">
        <v>8316</v>
      </c>
      <c r="S88" s="20">
        <f t="shared" si="6"/>
        <v>42291.556076388893</v>
      </c>
      <c r="T88" s="20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8">
        <v>2500</v>
      </c>
      <c r="E89" s="11">
        <v>2615</v>
      </c>
      <c r="F89" t="s">
        <v>8219</v>
      </c>
      <c r="G89" t="s">
        <v>8228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50">
        <f t="shared" si="4"/>
        <v>105</v>
      </c>
      <c r="P89">
        <f t="shared" si="5"/>
        <v>104.6</v>
      </c>
      <c r="Q89" s="14" t="s">
        <v>8308</v>
      </c>
      <c r="R89" t="s">
        <v>8316</v>
      </c>
      <c r="S89" s="20">
        <f t="shared" si="6"/>
        <v>40322.53938657407</v>
      </c>
      <c r="T89" s="20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8">
        <v>3500</v>
      </c>
      <c r="E90" s="11">
        <v>3600</v>
      </c>
      <c r="F90" t="s">
        <v>8219</v>
      </c>
      <c r="G90" t="s">
        <v>8228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50">
        <f t="shared" si="4"/>
        <v>103</v>
      </c>
      <c r="P90">
        <f t="shared" si="5"/>
        <v>60</v>
      </c>
      <c r="Q90" s="14" t="s">
        <v>8308</v>
      </c>
      <c r="R90" t="s">
        <v>8316</v>
      </c>
      <c r="S90" s="20">
        <f t="shared" si="6"/>
        <v>41786.65892361111</v>
      </c>
      <c r="T90" s="20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8">
        <v>6000</v>
      </c>
      <c r="E91" s="11">
        <v>6904</v>
      </c>
      <c r="F91" t="s">
        <v>8219</v>
      </c>
      <c r="G91" t="s">
        <v>8228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50">
        <f t="shared" si="4"/>
        <v>115</v>
      </c>
      <c r="P91">
        <f t="shared" si="5"/>
        <v>123.29</v>
      </c>
      <c r="Q91" s="14" t="s">
        <v>8308</v>
      </c>
      <c r="R91" t="s">
        <v>8316</v>
      </c>
      <c r="S91" s="20">
        <f t="shared" si="6"/>
        <v>41402.752222222225</v>
      </c>
      <c r="T91" s="20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8">
        <v>500</v>
      </c>
      <c r="E92" s="11">
        <v>502</v>
      </c>
      <c r="F92" t="s">
        <v>8219</v>
      </c>
      <c r="G92" t="s">
        <v>8228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50">
        <f t="shared" si="4"/>
        <v>100</v>
      </c>
      <c r="P92">
        <f t="shared" si="5"/>
        <v>31.38</v>
      </c>
      <c r="Q92" s="14" t="s">
        <v>8308</v>
      </c>
      <c r="R92" t="s">
        <v>8316</v>
      </c>
      <c r="S92" s="20">
        <f t="shared" si="6"/>
        <v>40706.297442129631</v>
      </c>
      <c r="T92" s="20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8">
        <v>3000</v>
      </c>
      <c r="E93" s="11">
        <v>3600</v>
      </c>
      <c r="F93" t="s">
        <v>8219</v>
      </c>
      <c r="G93" t="s">
        <v>8228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50">
        <f t="shared" si="4"/>
        <v>120</v>
      </c>
      <c r="P93">
        <f t="shared" si="5"/>
        <v>78.260000000000005</v>
      </c>
      <c r="Q93" s="14" t="s">
        <v>8308</v>
      </c>
      <c r="R93" t="s">
        <v>8316</v>
      </c>
      <c r="S93" s="20">
        <f t="shared" si="6"/>
        <v>40619.402361111112</v>
      </c>
      <c r="T93" s="20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8">
        <v>5000</v>
      </c>
      <c r="E94" s="11">
        <v>5260</v>
      </c>
      <c r="F94" t="s">
        <v>8219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50">
        <f t="shared" si="4"/>
        <v>105</v>
      </c>
      <c r="P94">
        <f t="shared" si="5"/>
        <v>122.33</v>
      </c>
      <c r="Q94" s="14" t="s">
        <v>8308</v>
      </c>
      <c r="R94" t="s">
        <v>8316</v>
      </c>
      <c r="S94" s="20">
        <f t="shared" si="6"/>
        <v>42721.198877314819</v>
      </c>
      <c r="T94" s="20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8">
        <v>1000</v>
      </c>
      <c r="E95" s="11">
        <v>1106</v>
      </c>
      <c r="F95" t="s">
        <v>8219</v>
      </c>
      <c r="G95" t="s">
        <v>8228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50">
        <f t="shared" si="4"/>
        <v>111</v>
      </c>
      <c r="P95">
        <f t="shared" si="5"/>
        <v>73.73</v>
      </c>
      <c r="Q95" s="14" t="s">
        <v>8308</v>
      </c>
      <c r="R95" t="s">
        <v>8316</v>
      </c>
      <c r="S95" s="20">
        <f t="shared" si="6"/>
        <v>41065.858067129629</v>
      </c>
      <c r="T95" s="20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8">
        <v>250</v>
      </c>
      <c r="E96" s="11">
        <v>260</v>
      </c>
      <c r="F96" t="s">
        <v>8219</v>
      </c>
      <c r="G96" t="s">
        <v>8228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50">
        <f t="shared" si="4"/>
        <v>104</v>
      </c>
      <c r="P96">
        <f t="shared" si="5"/>
        <v>21.67</v>
      </c>
      <c r="Q96" s="14" t="s">
        <v>8308</v>
      </c>
      <c r="R96" t="s">
        <v>8316</v>
      </c>
      <c r="S96" s="20">
        <f t="shared" si="6"/>
        <v>41716.717847222222</v>
      </c>
      <c r="T96" s="20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8">
        <v>350</v>
      </c>
      <c r="E97" s="11">
        <v>460</v>
      </c>
      <c r="F97" t="s">
        <v>8219</v>
      </c>
      <c r="G97" t="s">
        <v>8228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50">
        <f t="shared" si="4"/>
        <v>131</v>
      </c>
      <c r="P97">
        <f t="shared" si="5"/>
        <v>21.9</v>
      </c>
      <c r="Q97" s="14" t="s">
        <v>8308</v>
      </c>
      <c r="R97" t="s">
        <v>8316</v>
      </c>
      <c r="S97" s="20">
        <f t="shared" si="6"/>
        <v>40935.005104166667</v>
      </c>
      <c r="T97" s="20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8">
        <v>1500</v>
      </c>
      <c r="E98" s="11">
        <v>1720</v>
      </c>
      <c r="F98" t="s">
        <v>8219</v>
      </c>
      <c r="G98" t="s">
        <v>8228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50">
        <f t="shared" si="4"/>
        <v>115</v>
      </c>
      <c r="P98">
        <f t="shared" si="5"/>
        <v>50.59</v>
      </c>
      <c r="Q98" s="14" t="s">
        <v>8308</v>
      </c>
      <c r="R98" t="s">
        <v>8316</v>
      </c>
      <c r="S98" s="20">
        <f t="shared" si="6"/>
        <v>40324.662511574075</v>
      </c>
      <c r="T98" s="20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8">
        <v>400</v>
      </c>
      <c r="E99" s="11">
        <v>425</v>
      </c>
      <c r="F99" t="s">
        <v>8219</v>
      </c>
      <c r="G99" t="s">
        <v>8228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50">
        <f t="shared" si="4"/>
        <v>106</v>
      </c>
      <c r="P99">
        <f t="shared" si="5"/>
        <v>53.13</v>
      </c>
      <c r="Q99" s="14" t="s">
        <v>8308</v>
      </c>
      <c r="R99" t="s">
        <v>8316</v>
      </c>
      <c r="S99" s="20">
        <f t="shared" si="6"/>
        <v>40706.135208333333</v>
      </c>
      <c r="T99" s="20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8">
        <v>3200</v>
      </c>
      <c r="E100" s="11">
        <v>3400</v>
      </c>
      <c r="F100" t="s">
        <v>8219</v>
      </c>
      <c r="G100" t="s">
        <v>8228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50">
        <f t="shared" si="4"/>
        <v>106</v>
      </c>
      <c r="P100">
        <f t="shared" si="5"/>
        <v>56.67</v>
      </c>
      <c r="Q100" s="14" t="s">
        <v>8308</v>
      </c>
      <c r="R100" t="s">
        <v>8316</v>
      </c>
      <c r="S100" s="20">
        <f t="shared" si="6"/>
        <v>41214.79483796296</v>
      </c>
      <c r="T100" s="20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8">
        <v>1500</v>
      </c>
      <c r="E101" s="11">
        <v>1590.29</v>
      </c>
      <c r="F101" t="s">
        <v>8219</v>
      </c>
      <c r="G101" t="s">
        <v>8228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50">
        <f t="shared" si="4"/>
        <v>106</v>
      </c>
      <c r="P101">
        <f t="shared" si="5"/>
        <v>40.78</v>
      </c>
      <c r="Q101" s="14" t="s">
        <v>8308</v>
      </c>
      <c r="R101" t="s">
        <v>8316</v>
      </c>
      <c r="S101" s="20">
        <f t="shared" si="6"/>
        <v>41631.902766203704</v>
      </c>
      <c r="T101" s="20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8">
        <v>5000</v>
      </c>
      <c r="E102" s="11">
        <v>5000</v>
      </c>
      <c r="F102" t="s">
        <v>8219</v>
      </c>
      <c r="G102" t="s">
        <v>8228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50">
        <f t="shared" si="4"/>
        <v>100</v>
      </c>
      <c r="P102">
        <f t="shared" si="5"/>
        <v>192.31</v>
      </c>
      <c r="Q102" s="14" t="s">
        <v>8308</v>
      </c>
      <c r="R102" t="s">
        <v>8316</v>
      </c>
      <c r="S102" s="20">
        <f t="shared" si="6"/>
        <v>41197.753310185188</v>
      </c>
      <c r="T102" s="20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8">
        <v>3500</v>
      </c>
      <c r="E103" s="11">
        <v>3500</v>
      </c>
      <c r="F103" t="s">
        <v>8219</v>
      </c>
      <c r="G103" t="s">
        <v>8228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50">
        <f t="shared" si="4"/>
        <v>100</v>
      </c>
      <c r="P103">
        <f t="shared" si="5"/>
        <v>100</v>
      </c>
      <c r="Q103" s="14" t="s">
        <v>8308</v>
      </c>
      <c r="R103" t="s">
        <v>8316</v>
      </c>
      <c r="S103" s="20">
        <f t="shared" si="6"/>
        <v>41274.776736111111</v>
      </c>
      <c r="T103" s="20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8">
        <v>6000</v>
      </c>
      <c r="E104" s="11">
        <v>7665</v>
      </c>
      <c r="F104" t="s">
        <v>8219</v>
      </c>
      <c r="G104" t="s">
        <v>8228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50">
        <f t="shared" si="4"/>
        <v>128</v>
      </c>
      <c r="P104">
        <f t="shared" si="5"/>
        <v>117.92</v>
      </c>
      <c r="Q104" s="14" t="s">
        <v>8308</v>
      </c>
      <c r="R104" t="s">
        <v>8316</v>
      </c>
      <c r="S104" s="20">
        <f t="shared" si="6"/>
        <v>40505.131168981483</v>
      </c>
      <c r="T104" s="20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8">
        <v>1300</v>
      </c>
      <c r="E105" s="11">
        <v>1367</v>
      </c>
      <c r="F105" t="s">
        <v>8219</v>
      </c>
      <c r="G105" t="s">
        <v>8228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50">
        <f t="shared" si="4"/>
        <v>105</v>
      </c>
      <c r="P105">
        <f t="shared" si="5"/>
        <v>27.9</v>
      </c>
      <c r="Q105" s="14" t="s">
        <v>8308</v>
      </c>
      <c r="R105" t="s">
        <v>8316</v>
      </c>
      <c r="S105" s="20">
        <f t="shared" si="6"/>
        <v>41682.805902777778</v>
      </c>
      <c r="T105" s="20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8">
        <v>500</v>
      </c>
      <c r="E106" s="11">
        <v>600</v>
      </c>
      <c r="F106" t="s">
        <v>8219</v>
      </c>
      <c r="G106" t="s">
        <v>8228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50">
        <f t="shared" si="4"/>
        <v>120</v>
      </c>
      <c r="P106">
        <f t="shared" si="5"/>
        <v>60</v>
      </c>
      <c r="Q106" s="14" t="s">
        <v>8308</v>
      </c>
      <c r="R106" t="s">
        <v>8316</v>
      </c>
      <c r="S106" s="20">
        <f t="shared" si="6"/>
        <v>40612.695208333331</v>
      </c>
      <c r="T106" s="20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8">
        <v>2200</v>
      </c>
      <c r="E107" s="11">
        <v>2363</v>
      </c>
      <c r="F107" t="s">
        <v>8219</v>
      </c>
      <c r="G107" t="s">
        <v>8228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50">
        <f t="shared" si="4"/>
        <v>107</v>
      </c>
      <c r="P107">
        <f t="shared" si="5"/>
        <v>39.380000000000003</v>
      </c>
      <c r="Q107" s="14" t="s">
        <v>8308</v>
      </c>
      <c r="R107" t="s">
        <v>8316</v>
      </c>
      <c r="S107" s="20">
        <f t="shared" si="6"/>
        <v>42485.724768518514</v>
      </c>
      <c r="T107" s="20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8">
        <v>5000</v>
      </c>
      <c r="E108" s="11">
        <v>5025</v>
      </c>
      <c r="F108" t="s">
        <v>8219</v>
      </c>
      <c r="G108" t="s">
        <v>8228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50">
        <f t="shared" si="4"/>
        <v>101</v>
      </c>
      <c r="P108">
        <f t="shared" si="5"/>
        <v>186.11</v>
      </c>
      <c r="Q108" s="14" t="s">
        <v>8308</v>
      </c>
      <c r="R108" t="s">
        <v>8316</v>
      </c>
      <c r="S108" s="20">
        <f t="shared" si="6"/>
        <v>40987.776631944449</v>
      </c>
      <c r="T108" s="20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8">
        <v>7500</v>
      </c>
      <c r="E109" s="11">
        <v>7685</v>
      </c>
      <c r="F109" t="s">
        <v>8219</v>
      </c>
      <c r="G109" t="s">
        <v>8228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50">
        <f t="shared" si="4"/>
        <v>102</v>
      </c>
      <c r="P109">
        <f t="shared" si="5"/>
        <v>111.38</v>
      </c>
      <c r="Q109" s="14" t="s">
        <v>8308</v>
      </c>
      <c r="R109" t="s">
        <v>8316</v>
      </c>
      <c r="S109" s="20">
        <f t="shared" si="6"/>
        <v>40635.982488425929</v>
      </c>
      <c r="T109" s="20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8">
        <v>1500</v>
      </c>
      <c r="E110" s="11">
        <v>3700</v>
      </c>
      <c r="F110" t="s">
        <v>8219</v>
      </c>
      <c r="G110" t="s">
        <v>8228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50">
        <f t="shared" si="4"/>
        <v>247</v>
      </c>
      <c r="P110">
        <f t="shared" si="5"/>
        <v>78.72</v>
      </c>
      <c r="Q110" s="14" t="s">
        <v>8308</v>
      </c>
      <c r="R110" t="s">
        <v>8316</v>
      </c>
      <c r="S110" s="20">
        <f t="shared" si="6"/>
        <v>41365.613078703704</v>
      </c>
      <c r="T110" s="20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8">
        <v>1000</v>
      </c>
      <c r="E111" s="11">
        <v>2195</v>
      </c>
      <c r="F111" t="s">
        <v>8219</v>
      </c>
      <c r="G111" t="s">
        <v>8228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50">
        <f t="shared" si="4"/>
        <v>220</v>
      </c>
      <c r="P111">
        <f t="shared" si="5"/>
        <v>46.7</v>
      </c>
      <c r="Q111" s="14" t="s">
        <v>8308</v>
      </c>
      <c r="R111" t="s">
        <v>8316</v>
      </c>
      <c r="S111" s="20">
        <f t="shared" si="6"/>
        <v>40570.025810185187</v>
      </c>
      <c r="T111" s="20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8">
        <v>1300</v>
      </c>
      <c r="E112" s="11">
        <v>1700</v>
      </c>
      <c r="F112" t="s">
        <v>8219</v>
      </c>
      <c r="G112" t="s">
        <v>8228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50">
        <f t="shared" si="4"/>
        <v>131</v>
      </c>
      <c r="P112">
        <f t="shared" si="5"/>
        <v>65.38</v>
      </c>
      <c r="Q112" s="14" t="s">
        <v>8308</v>
      </c>
      <c r="R112" t="s">
        <v>8316</v>
      </c>
      <c r="S112" s="20">
        <f t="shared" si="6"/>
        <v>41557.949687500004</v>
      </c>
      <c r="T112" s="20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8">
        <v>3500</v>
      </c>
      <c r="E113" s="11">
        <v>5410</v>
      </c>
      <c r="F113" t="s">
        <v>8219</v>
      </c>
      <c r="G113" t="s">
        <v>8228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50">
        <f t="shared" si="4"/>
        <v>155</v>
      </c>
      <c r="P113">
        <f t="shared" si="5"/>
        <v>102.08</v>
      </c>
      <c r="Q113" s="14" t="s">
        <v>8308</v>
      </c>
      <c r="R113" t="s">
        <v>8316</v>
      </c>
      <c r="S113" s="20">
        <f t="shared" si="6"/>
        <v>42125.333182870367</v>
      </c>
      <c r="T113" s="20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8">
        <v>5000</v>
      </c>
      <c r="E114" s="11">
        <v>5200</v>
      </c>
      <c r="F114" t="s">
        <v>8219</v>
      </c>
      <c r="G114" t="s">
        <v>8228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50">
        <f t="shared" si="4"/>
        <v>104</v>
      </c>
      <c r="P114">
        <f t="shared" si="5"/>
        <v>64.2</v>
      </c>
      <c r="Q114" s="14" t="s">
        <v>8308</v>
      </c>
      <c r="R114" t="s">
        <v>8316</v>
      </c>
      <c r="S114" s="20">
        <f t="shared" si="6"/>
        <v>41718.043032407404</v>
      </c>
      <c r="T114" s="20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8">
        <v>5000</v>
      </c>
      <c r="E115" s="11">
        <v>7050</v>
      </c>
      <c r="F115" t="s">
        <v>8219</v>
      </c>
      <c r="G115" t="s">
        <v>8228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50">
        <f t="shared" si="4"/>
        <v>141</v>
      </c>
      <c r="P115">
        <f t="shared" si="5"/>
        <v>90.38</v>
      </c>
      <c r="Q115" s="14" t="s">
        <v>8308</v>
      </c>
      <c r="R115" t="s">
        <v>8316</v>
      </c>
      <c r="S115" s="20">
        <f t="shared" si="6"/>
        <v>40753.758425925924</v>
      </c>
      <c r="T115" s="20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8">
        <v>3000</v>
      </c>
      <c r="E116" s="11">
        <v>3100</v>
      </c>
      <c r="F116" t="s">
        <v>8219</v>
      </c>
      <c r="G116" t="s">
        <v>8228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50">
        <f t="shared" si="4"/>
        <v>103</v>
      </c>
      <c r="P116">
        <f t="shared" si="5"/>
        <v>88.57</v>
      </c>
      <c r="Q116" s="14" t="s">
        <v>8308</v>
      </c>
      <c r="R116" t="s">
        <v>8316</v>
      </c>
      <c r="S116" s="20">
        <f t="shared" si="6"/>
        <v>40861.27416666667</v>
      </c>
      <c r="T116" s="20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8">
        <v>450</v>
      </c>
      <c r="E117" s="11">
        <v>632</v>
      </c>
      <c r="F117" t="s">
        <v>8219</v>
      </c>
      <c r="G117" t="s">
        <v>8228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50">
        <f t="shared" si="4"/>
        <v>140</v>
      </c>
      <c r="P117">
        <f t="shared" si="5"/>
        <v>28.73</v>
      </c>
      <c r="Q117" s="14" t="s">
        <v>8308</v>
      </c>
      <c r="R117" t="s">
        <v>8316</v>
      </c>
      <c r="S117" s="20">
        <f t="shared" si="6"/>
        <v>40918.738935185182</v>
      </c>
      <c r="T117" s="20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8">
        <v>3500</v>
      </c>
      <c r="E118" s="11">
        <v>3978</v>
      </c>
      <c r="F118" t="s">
        <v>8219</v>
      </c>
      <c r="G118" t="s">
        <v>8228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50">
        <f t="shared" si="4"/>
        <v>114</v>
      </c>
      <c r="P118">
        <f t="shared" si="5"/>
        <v>69.790000000000006</v>
      </c>
      <c r="Q118" s="14" t="s">
        <v>8308</v>
      </c>
      <c r="R118" t="s">
        <v>8316</v>
      </c>
      <c r="S118" s="20">
        <f t="shared" si="6"/>
        <v>40595.497164351851</v>
      </c>
      <c r="T118" s="20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8">
        <v>4500</v>
      </c>
      <c r="E119" s="11">
        <v>4522.22</v>
      </c>
      <c r="F119" t="s">
        <v>8219</v>
      </c>
      <c r="G119" t="s">
        <v>8228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50">
        <f t="shared" si="4"/>
        <v>100</v>
      </c>
      <c r="P119">
        <f t="shared" si="5"/>
        <v>167.49</v>
      </c>
      <c r="Q119" s="14" t="s">
        <v>8308</v>
      </c>
      <c r="R119" t="s">
        <v>8316</v>
      </c>
      <c r="S119" s="20">
        <f t="shared" si="6"/>
        <v>40248.834999999999</v>
      </c>
      <c r="T119" s="20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8">
        <v>5000</v>
      </c>
      <c r="E120" s="11">
        <v>5651.58</v>
      </c>
      <c r="F120" t="s">
        <v>8219</v>
      </c>
      <c r="G120" t="s">
        <v>8228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50">
        <f t="shared" si="4"/>
        <v>113</v>
      </c>
      <c r="P120">
        <f t="shared" si="5"/>
        <v>144.91</v>
      </c>
      <c r="Q120" s="14" t="s">
        <v>8308</v>
      </c>
      <c r="R120" t="s">
        <v>8316</v>
      </c>
      <c r="S120" s="20">
        <f t="shared" si="6"/>
        <v>40723.053657407407</v>
      </c>
      <c r="T120" s="20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8">
        <v>3250</v>
      </c>
      <c r="E121" s="11">
        <v>3398.1</v>
      </c>
      <c r="F121" t="s">
        <v>8219</v>
      </c>
      <c r="G121" t="s">
        <v>8228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50">
        <f t="shared" si="4"/>
        <v>105</v>
      </c>
      <c r="P121">
        <f t="shared" si="5"/>
        <v>91.84</v>
      </c>
      <c r="Q121" s="14" t="s">
        <v>8308</v>
      </c>
      <c r="R121" t="s">
        <v>8316</v>
      </c>
      <c r="S121" s="20">
        <f t="shared" si="6"/>
        <v>40739.069282407407</v>
      </c>
      <c r="T121" s="20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8">
        <v>70000</v>
      </c>
      <c r="E122" s="11">
        <v>10</v>
      </c>
      <c r="F122" t="s">
        <v>8219</v>
      </c>
      <c r="G122" t="s">
        <v>8228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50">
        <f t="shared" si="4"/>
        <v>0</v>
      </c>
      <c r="P122">
        <f t="shared" si="5"/>
        <v>10</v>
      </c>
      <c r="Q122" s="14" t="s">
        <v>8308</v>
      </c>
      <c r="R122" t="s">
        <v>8316</v>
      </c>
      <c r="S122" s="20">
        <f t="shared" si="6"/>
        <v>42616.049849537041</v>
      </c>
      <c r="T122" s="20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8">
        <v>3000</v>
      </c>
      <c r="E123" s="11">
        <v>1</v>
      </c>
      <c r="F123" t="s">
        <v>8219</v>
      </c>
      <c r="G123" t="s">
        <v>8228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50">
        <f t="shared" si="4"/>
        <v>0</v>
      </c>
      <c r="P123">
        <f t="shared" si="5"/>
        <v>1</v>
      </c>
      <c r="Q123" s="14" t="s">
        <v>8308</v>
      </c>
      <c r="R123" t="s">
        <v>8316</v>
      </c>
      <c r="S123" s="20">
        <f t="shared" si="6"/>
        <v>42096.704976851848</v>
      </c>
      <c r="T123" s="20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8">
        <v>100000000</v>
      </c>
      <c r="E124" s="11">
        <v>0</v>
      </c>
      <c r="F124" t="s">
        <v>8219</v>
      </c>
      <c r="G124" t="s">
        <v>8228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50">
        <f t="shared" si="4"/>
        <v>0</v>
      </c>
      <c r="P124">
        <f>IFERROR(ROUND(E124/L124,2),0)</f>
        <v>0</v>
      </c>
      <c r="Q124" s="14" t="s">
        <v>8308</v>
      </c>
      <c r="R124" t="s">
        <v>8316</v>
      </c>
      <c r="S124" s="20">
        <f t="shared" si="6"/>
        <v>42593.431793981479</v>
      </c>
      <c r="T124" s="20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8">
        <v>55000</v>
      </c>
      <c r="E125" s="11">
        <v>151</v>
      </c>
      <c r="F125" t="s">
        <v>8219</v>
      </c>
      <c r="G125" t="s">
        <v>8228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50">
        <f t="shared" si="4"/>
        <v>0</v>
      </c>
      <c r="P125">
        <f t="shared" ref="P125:P188" si="8">IFERROR(ROUND(E125/L125,2),0)</f>
        <v>25.17</v>
      </c>
      <c r="Q125" s="14" t="s">
        <v>8308</v>
      </c>
      <c r="R125" t="s">
        <v>8316</v>
      </c>
      <c r="S125" s="20">
        <f t="shared" si="6"/>
        <v>41904.781990740739</v>
      </c>
      <c r="T125" s="20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8">
        <v>4000</v>
      </c>
      <c r="E126" s="11">
        <v>0</v>
      </c>
      <c r="F126" t="s">
        <v>8219</v>
      </c>
      <c r="G126" t="s">
        <v>8228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50">
        <f t="shared" si="4"/>
        <v>0</v>
      </c>
      <c r="P126">
        <f t="shared" si="8"/>
        <v>0</v>
      </c>
      <c r="Q126" s="14" t="s">
        <v>8308</v>
      </c>
      <c r="R126" t="s">
        <v>8316</v>
      </c>
      <c r="S126" s="20">
        <f t="shared" si="6"/>
        <v>42114.928726851853</v>
      </c>
      <c r="T126" s="20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8">
        <v>500</v>
      </c>
      <c r="E127" s="11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50">
        <f t="shared" si="4"/>
        <v>14</v>
      </c>
      <c r="P127">
        <f t="shared" si="8"/>
        <v>11.67</v>
      </c>
      <c r="Q127" s="14" t="s">
        <v>8308</v>
      </c>
      <c r="R127" t="s">
        <v>8316</v>
      </c>
      <c r="S127" s="20">
        <f t="shared" si="6"/>
        <v>42709.993981481486</v>
      </c>
      <c r="T127" s="20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8">
        <v>25000</v>
      </c>
      <c r="E128" s="11">
        <v>1387</v>
      </c>
      <c r="F128" t="s">
        <v>8219</v>
      </c>
      <c r="G128" t="s">
        <v>8228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50">
        <f t="shared" si="4"/>
        <v>6</v>
      </c>
      <c r="P128">
        <f t="shared" si="8"/>
        <v>106.69</v>
      </c>
      <c r="Q128" s="14" t="s">
        <v>8308</v>
      </c>
      <c r="R128" t="s">
        <v>8316</v>
      </c>
      <c r="S128" s="20">
        <f t="shared" si="6"/>
        <v>42135.589548611111</v>
      </c>
      <c r="T128" s="20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8">
        <v>8000</v>
      </c>
      <c r="E129" s="11">
        <v>190</v>
      </c>
      <c r="F129" t="s">
        <v>8219</v>
      </c>
      <c r="G129" t="s">
        <v>8228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50">
        <f t="shared" si="4"/>
        <v>2</v>
      </c>
      <c r="P129">
        <f t="shared" si="8"/>
        <v>47.5</v>
      </c>
      <c r="Q129" s="14" t="s">
        <v>8308</v>
      </c>
      <c r="R129" t="s">
        <v>8316</v>
      </c>
      <c r="S129" s="20">
        <f t="shared" si="6"/>
        <v>42067.62431712963</v>
      </c>
      <c r="T129" s="20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8">
        <v>100000</v>
      </c>
      <c r="E130" s="11">
        <v>1867</v>
      </c>
      <c r="F130" t="s">
        <v>8219</v>
      </c>
      <c r="G130" t="s">
        <v>8228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50">
        <f t="shared" ref="O130:O193" si="9">ROUND(E130/D130*100,0)</f>
        <v>2</v>
      </c>
      <c r="P130">
        <f t="shared" si="8"/>
        <v>311.17</v>
      </c>
      <c r="Q130" s="14" t="s">
        <v>8308</v>
      </c>
      <c r="R130" t="s">
        <v>8316</v>
      </c>
      <c r="S130" s="20">
        <f t="shared" si="6"/>
        <v>42628.22792824074</v>
      </c>
      <c r="T130" s="20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8">
        <v>20000</v>
      </c>
      <c r="E131" s="11">
        <v>0</v>
      </c>
      <c r="F131" t="s">
        <v>8219</v>
      </c>
      <c r="G131" t="s">
        <v>8228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50">
        <f t="shared" si="9"/>
        <v>0</v>
      </c>
      <c r="P131">
        <f t="shared" si="8"/>
        <v>0</v>
      </c>
      <c r="Q131" s="14" t="s">
        <v>8308</v>
      </c>
      <c r="R131" t="s">
        <v>8316</v>
      </c>
      <c r="S131" s="20">
        <f t="shared" ref="S131:S194" si="10">(((J131/60)/60)/24)+DATE(1970,1,1)</f>
        <v>41882.937303240738</v>
      </c>
      <c r="T131" s="20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8">
        <v>600</v>
      </c>
      <c r="E132" s="11">
        <v>0</v>
      </c>
      <c r="F132" t="s">
        <v>8219</v>
      </c>
      <c r="G132" t="s">
        <v>8228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50">
        <f t="shared" si="9"/>
        <v>0</v>
      </c>
      <c r="P132">
        <f t="shared" si="8"/>
        <v>0</v>
      </c>
      <c r="Q132" s="14" t="s">
        <v>8308</v>
      </c>
      <c r="R132" t="s">
        <v>8316</v>
      </c>
      <c r="S132" s="20">
        <f t="shared" si="10"/>
        <v>41778.915416666663</v>
      </c>
      <c r="T132" s="20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8">
        <v>1200</v>
      </c>
      <c r="E133" s="11">
        <v>0</v>
      </c>
      <c r="F133" t="s">
        <v>8219</v>
      </c>
      <c r="G133" t="s">
        <v>8228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50">
        <f t="shared" si="9"/>
        <v>0</v>
      </c>
      <c r="P133">
        <f t="shared" si="8"/>
        <v>0</v>
      </c>
      <c r="Q133" s="14" t="s">
        <v>8308</v>
      </c>
      <c r="R133" t="s">
        <v>8316</v>
      </c>
      <c r="S133" s="20">
        <f t="shared" si="10"/>
        <v>42541.837511574078</v>
      </c>
      <c r="T133" s="20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8">
        <v>80000</v>
      </c>
      <c r="E134" s="11">
        <v>7655</v>
      </c>
      <c r="F134" t="s">
        <v>8219</v>
      </c>
      <c r="G134" t="s">
        <v>8228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50">
        <f t="shared" si="9"/>
        <v>10</v>
      </c>
      <c r="P134">
        <f t="shared" si="8"/>
        <v>94.51</v>
      </c>
      <c r="Q134" s="14" t="s">
        <v>8308</v>
      </c>
      <c r="R134" t="s">
        <v>8316</v>
      </c>
      <c r="S134" s="20">
        <f t="shared" si="10"/>
        <v>41905.812581018516</v>
      </c>
      <c r="T134" s="20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8">
        <v>71764</v>
      </c>
      <c r="E135" s="11">
        <v>0</v>
      </c>
      <c r="F135" t="s">
        <v>8219</v>
      </c>
      <c r="G135" t="s">
        <v>8228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50">
        <f t="shared" si="9"/>
        <v>0</v>
      </c>
      <c r="P135">
        <f t="shared" si="8"/>
        <v>0</v>
      </c>
      <c r="Q135" s="14" t="s">
        <v>8308</v>
      </c>
      <c r="R135" t="s">
        <v>8316</v>
      </c>
      <c r="S135" s="20">
        <f t="shared" si="10"/>
        <v>42491.80768518518</v>
      </c>
      <c r="T135" s="20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8">
        <v>5000</v>
      </c>
      <c r="E136" s="11">
        <v>0</v>
      </c>
      <c r="F136" t="s">
        <v>8219</v>
      </c>
      <c r="G136" t="s">
        <v>8228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50">
        <f t="shared" si="9"/>
        <v>0</v>
      </c>
      <c r="P136">
        <f t="shared" si="8"/>
        <v>0</v>
      </c>
      <c r="Q136" s="14" t="s">
        <v>8308</v>
      </c>
      <c r="R136" t="s">
        <v>8316</v>
      </c>
      <c r="S136" s="20">
        <f t="shared" si="10"/>
        <v>42221.909930555557</v>
      </c>
      <c r="T136" s="20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8">
        <v>3000</v>
      </c>
      <c r="E137" s="11">
        <v>403</v>
      </c>
      <c r="F137" t="s">
        <v>8219</v>
      </c>
      <c r="G137" t="s">
        <v>8228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50">
        <f t="shared" si="9"/>
        <v>13</v>
      </c>
      <c r="P137">
        <f t="shared" si="8"/>
        <v>80.599999999999994</v>
      </c>
      <c r="Q137" s="14" t="s">
        <v>8308</v>
      </c>
      <c r="R137" t="s">
        <v>8316</v>
      </c>
      <c r="S137" s="20">
        <f t="shared" si="10"/>
        <v>41788.381909722222</v>
      </c>
      <c r="T137" s="20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8">
        <v>3000</v>
      </c>
      <c r="E138" s="11">
        <v>0</v>
      </c>
      <c r="F138" t="s">
        <v>8219</v>
      </c>
      <c r="G138" t="s">
        <v>8228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50">
        <f t="shared" si="9"/>
        <v>0</v>
      </c>
      <c r="P138">
        <f t="shared" si="8"/>
        <v>0</v>
      </c>
      <c r="Q138" s="14" t="s">
        <v>8308</v>
      </c>
      <c r="R138" t="s">
        <v>8316</v>
      </c>
      <c r="S138" s="20">
        <f t="shared" si="10"/>
        <v>42096.410115740742</v>
      </c>
      <c r="T138" s="20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8">
        <v>55000</v>
      </c>
      <c r="E139" s="11">
        <v>0</v>
      </c>
      <c r="F139" t="s">
        <v>8219</v>
      </c>
      <c r="G139" t="s">
        <v>8228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50">
        <f t="shared" si="9"/>
        <v>0</v>
      </c>
      <c r="P139">
        <f t="shared" si="8"/>
        <v>0</v>
      </c>
      <c r="Q139" s="14" t="s">
        <v>8308</v>
      </c>
      <c r="R139" t="s">
        <v>8316</v>
      </c>
      <c r="S139" s="20">
        <f t="shared" si="10"/>
        <v>42239.573993055557</v>
      </c>
      <c r="T139" s="20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8">
        <v>150000</v>
      </c>
      <c r="E140" s="11">
        <v>4712</v>
      </c>
      <c r="F140" t="s">
        <v>8219</v>
      </c>
      <c r="G140" t="s">
        <v>8228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50">
        <f t="shared" si="9"/>
        <v>3</v>
      </c>
      <c r="P140">
        <f t="shared" si="8"/>
        <v>81.239999999999995</v>
      </c>
      <c r="Q140" s="14" t="s">
        <v>8308</v>
      </c>
      <c r="R140" t="s">
        <v>8316</v>
      </c>
      <c r="S140" s="20">
        <f t="shared" si="10"/>
        <v>42186.257418981477</v>
      </c>
      <c r="T140" s="20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8">
        <v>500</v>
      </c>
      <c r="E141" s="11">
        <v>500</v>
      </c>
      <c r="F141" t="s">
        <v>8219</v>
      </c>
      <c r="G141" t="s">
        <v>8228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50">
        <f t="shared" si="9"/>
        <v>100</v>
      </c>
      <c r="P141">
        <f t="shared" si="8"/>
        <v>500</v>
      </c>
      <c r="Q141" s="14" t="s">
        <v>8308</v>
      </c>
      <c r="R141" t="s">
        <v>8316</v>
      </c>
      <c r="S141" s="20">
        <f t="shared" si="10"/>
        <v>42187.920972222222</v>
      </c>
      <c r="T141" s="20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8">
        <v>200000</v>
      </c>
      <c r="E142" s="11">
        <v>0</v>
      </c>
      <c r="F142" t="s">
        <v>8219</v>
      </c>
      <c r="G142" t="s">
        <v>8228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50">
        <f t="shared" si="9"/>
        <v>0</v>
      </c>
      <c r="P142">
        <f t="shared" si="8"/>
        <v>0</v>
      </c>
      <c r="Q142" s="14" t="s">
        <v>8308</v>
      </c>
      <c r="R142" t="s">
        <v>8316</v>
      </c>
      <c r="S142" s="20">
        <f t="shared" si="10"/>
        <v>42053.198287037041</v>
      </c>
      <c r="T142" s="20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8">
        <v>12000</v>
      </c>
      <c r="E143" s="11">
        <v>1293</v>
      </c>
      <c r="F143" t="s">
        <v>8219</v>
      </c>
      <c r="G143" t="s">
        <v>8228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50">
        <f t="shared" si="9"/>
        <v>11</v>
      </c>
      <c r="P143">
        <f t="shared" si="8"/>
        <v>46.18</v>
      </c>
      <c r="Q143" s="14" t="s">
        <v>8308</v>
      </c>
      <c r="R143" t="s">
        <v>8316</v>
      </c>
      <c r="S143" s="20">
        <f t="shared" si="10"/>
        <v>42110.153043981481</v>
      </c>
      <c r="T143" s="20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8">
        <v>3000</v>
      </c>
      <c r="E144" s="11">
        <v>10</v>
      </c>
      <c r="F144" t="s">
        <v>8219</v>
      </c>
      <c r="G144" t="s">
        <v>8228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50">
        <f t="shared" si="9"/>
        <v>0</v>
      </c>
      <c r="P144">
        <f t="shared" si="8"/>
        <v>10</v>
      </c>
      <c r="Q144" s="14" t="s">
        <v>8308</v>
      </c>
      <c r="R144" t="s">
        <v>8316</v>
      </c>
      <c r="S144" s="20">
        <f t="shared" si="10"/>
        <v>41938.893263888887</v>
      </c>
      <c r="T144" s="20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8">
        <v>5500</v>
      </c>
      <c r="E145" s="11">
        <v>0</v>
      </c>
      <c r="F145" t="s">
        <v>8219</v>
      </c>
      <c r="G145" t="s">
        <v>8228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50">
        <f t="shared" si="9"/>
        <v>0</v>
      </c>
      <c r="P145">
        <f t="shared" si="8"/>
        <v>0</v>
      </c>
      <c r="Q145" s="14" t="s">
        <v>8308</v>
      </c>
      <c r="R145" t="s">
        <v>8316</v>
      </c>
      <c r="S145" s="20">
        <f t="shared" si="10"/>
        <v>42559.064143518524</v>
      </c>
      <c r="T145" s="20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8">
        <v>7500</v>
      </c>
      <c r="E146" s="11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50">
        <f t="shared" si="9"/>
        <v>28</v>
      </c>
      <c r="P146">
        <f t="shared" si="8"/>
        <v>55.95</v>
      </c>
      <c r="Q146" s="14" t="s">
        <v>8308</v>
      </c>
      <c r="R146" t="s">
        <v>8316</v>
      </c>
      <c r="S146" s="20">
        <f t="shared" si="10"/>
        <v>42047.762407407412</v>
      </c>
      <c r="T146" s="20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8">
        <v>4500</v>
      </c>
      <c r="E147" s="11">
        <v>338</v>
      </c>
      <c r="F147" t="s">
        <v>8219</v>
      </c>
      <c r="G147" t="s">
        <v>8228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50">
        <f t="shared" si="9"/>
        <v>8</v>
      </c>
      <c r="P147">
        <f t="shared" si="8"/>
        <v>37.56</v>
      </c>
      <c r="Q147" s="14" t="s">
        <v>8308</v>
      </c>
      <c r="R147" t="s">
        <v>8316</v>
      </c>
      <c r="S147" s="20">
        <f t="shared" si="10"/>
        <v>42200.542268518519</v>
      </c>
      <c r="T147" s="20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8">
        <v>20000</v>
      </c>
      <c r="E148" s="11">
        <v>115</v>
      </c>
      <c r="F148" t="s">
        <v>8219</v>
      </c>
      <c r="G148" t="s">
        <v>8228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50">
        <f t="shared" si="9"/>
        <v>1</v>
      </c>
      <c r="P148">
        <f t="shared" si="8"/>
        <v>38.33</v>
      </c>
      <c r="Q148" s="14" t="s">
        <v>8308</v>
      </c>
      <c r="R148" t="s">
        <v>8316</v>
      </c>
      <c r="S148" s="20">
        <f t="shared" si="10"/>
        <v>42693.016180555554</v>
      </c>
      <c r="T148" s="20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8">
        <v>7000</v>
      </c>
      <c r="E149" s="11">
        <v>0</v>
      </c>
      <c r="F149" t="s">
        <v>8219</v>
      </c>
      <c r="G149" t="s">
        <v>8228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50">
        <f t="shared" si="9"/>
        <v>0</v>
      </c>
      <c r="P149">
        <f t="shared" si="8"/>
        <v>0</v>
      </c>
      <c r="Q149" s="14" t="s">
        <v>8308</v>
      </c>
      <c r="R149" t="s">
        <v>8316</v>
      </c>
      <c r="S149" s="20">
        <f t="shared" si="10"/>
        <v>41969.767824074079</v>
      </c>
      <c r="T149" s="20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8">
        <v>50000</v>
      </c>
      <c r="E150" s="11">
        <v>40</v>
      </c>
      <c r="F150" t="s">
        <v>8219</v>
      </c>
      <c r="G150" t="s">
        <v>8228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50">
        <f t="shared" si="9"/>
        <v>0</v>
      </c>
      <c r="P150">
        <f t="shared" si="8"/>
        <v>20</v>
      </c>
      <c r="Q150" s="14" t="s">
        <v>8308</v>
      </c>
      <c r="R150" t="s">
        <v>8316</v>
      </c>
      <c r="S150" s="20">
        <f t="shared" si="10"/>
        <v>42397.281666666662</v>
      </c>
      <c r="T150" s="20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8">
        <v>10000</v>
      </c>
      <c r="E151" s="11">
        <v>92</v>
      </c>
      <c r="F151" t="s">
        <v>8219</v>
      </c>
      <c r="G151" t="s">
        <v>8228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50">
        <f t="shared" si="9"/>
        <v>1</v>
      </c>
      <c r="P151">
        <f t="shared" si="8"/>
        <v>15.33</v>
      </c>
      <c r="Q151" s="14" t="s">
        <v>8308</v>
      </c>
      <c r="R151" t="s">
        <v>8316</v>
      </c>
      <c r="S151" s="20">
        <f t="shared" si="10"/>
        <v>41968.172106481477</v>
      </c>
      <c r="T151" s="20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8">
        <v>130000</v>
      </c>
      <c r="E152" s="11">
        <v>30112</v>
      </c>
      <c r="F152" t="s">
        <v>8219</v>
      </c>
      <c r="G152" t="s">
        <v>8228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50">
        <f t="shared" si="9"/>
        <v>23</v>
      </c>
      <c r="P152">
        <f t="shared" si="8"/>
        <v>449.43</v>
      </c>
      <c r="Q152" s="14" t="s">
        <v>8308</v>
      </c>
      <c r="R152" t="s">
        <v>8316</v>
      </c>
      <c r="S152" s="20">
        <f t="shared" si="10"/>
        <v>42090.161828703705</v>
      </c>
      <c r="T152" s="20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8">
        <v>250000</v>
      </c>
      <c r="E153" s="11">
        <v>140</v>
      </c>
      <c r="F153" t="s">
        <v>8219</v>
      </c>
      <c r="G153" t="s">
        <v>8228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50">
        <f t="shared" si="9"/>
        <v>0</v>
      </c>
      <c r="P153">
        <f t="shared" si="8"/>
        <v>28</v>
      </c>
      <c r="Q153" s="14" t="s">
        <v>8308</v>
      </c>
      <c r="R153" t="s">
        <v>8316</v>
      </c>
      <c r="S153" s="20">
        <f t="shared" si="10"/>
        <v>42113.550821759258</v>
      </c>
      <c r="T153" s="20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8">
        <v>380000</v>
      </c>
      <c r="E154" s="11">
        <v>30</v>
      </c>
      <c r="F154" t="s">
        <v>8219</v>
      </c>
      <c r="G154" t="s">
        <v>8228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50">
        <f t="shared" si="9"/>
        <v>0</v>
      </c>
      <c r="P154">
        <f t="shared" si="8"/>
        <v>15</v>
      </c>
      <c r="Q154" s="14" t="s">
        <v>8308</v>
      </c>
      <c r="R154" t="s">
        <v>8316</v>
      </c>
      <c r="S154" s="20">
        <f t="shared" si="10"/>
        <v>41875.077546296299</v>
      </c>
      <c r="T154" s="20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8">
        <v>50000</v>
      </c>
      <c r="E155" s="11">
        <v>359</v>
      </c>
      <c r="F155" t="s">
        <v>8219</v>
      </c>
      <c r="G155" t="s">
        <v>8228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50">
        <f t="shared" si="9"/>
        <v>1</v>
      </c>
      <c r="P155">
        <f t="shared" si="8"/>
        <v>35.9</v>
      </c>
      <c r="Q155" s="14" t="s">
        <v>8308</v>
      </c>
      <c r="R155" t="s">
        <v>8316</v>
      </c>
      <c r="S155" s="20">
        <f t="shared" si="10"/>
        <v>41933.586157407408</v>
      </c>
      <c r="T155" s="20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8">
        <v>1500</v>
      </c>
      <c r="E156" s="11">
        <v>40</v>
      </c>
      <c r="F156" t="s">
        <v>8219</v>
      </c>
      <c r="G156" t="s">
        <v>8228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50">
        <f t="shared" si="9"/>
        <v>3</v>
      </c>
      <c r="P156">
        <f t="shared" si="8"/>
        <v>13.33</v>
      </c>
      <c r="Q156" s="14" t="s">
        <v>8308</v>
      </c>
      <c r="R156" t="s">
        <v>8316</v>
      </c>
      <c r="S156" s="20">
        <f t="shared" si="10"/>
        <v>42115.547395833331</v>
      </c>
      <c r="T156" s="20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8">
        <v>1350000</v>
      </c>
      <c r="E157" s="11">
        <v>81</v>
      </c>
      <c r="F157" t="s">
        <v>8219</v>
      </c>
      <c r="G157" t="s">
        <v>8228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50">
        <f t="shared" si="9"/>
        <v>0</v>
      </c>
      <c r="P157">
        <f t="shared" si="8"/>
        <v>20.25</v>
      </c>
      <c r="Q157" s="14" t="s">
        <v>8308</v>
      </c>
      <c r="R157" t="s">
        <v>8316</v>
      </c>
      <c r="S157" s="20">
        <f t="shared" si="10"/>
        <v>42168.559432870374</v>
      </c>
      <c r="T157" s="20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8">
        <v>35000</v>
      </c>
      <c r="E158" s="11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50">
        <f t="shared" si="9"/>
        <v>5</v>
      </c>
      <c r="P158">
        <f t="shared" si="8"/>
        <v>119</v>
      </c>
      <c r="Q158" s="14" t="s">
        <v>8308</v>
      </c>
      <c r="R158" t="s">
        <v>8316</v>
      </c>
      <c r="S158" s="20">
        <f t="shared" si="10"/>
        <v>41794.124953703707</v>
      </c>
      <c r="T158" s="20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8">
        <v>2995</v>
      </c>
      <c r="E159" s="11">
        <v>8</v>
      </c>
      <c r="F159" t="s">
        <v>8219</v>
      </c>
      <c r="G159" t="s">
        <v>8228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50">
        <f t="shared" si="9"/>
        <v>0</v>
      </c>
      <c r="P159">
        <f t="shared" si="8"/>
        <v>4</v>
      </c>
      <c r="Q159" s="14" t="s">
        <v>8308</v>
      </c>
      <c r="R159" t="s">
        <v>8316</v>
      </c>
      <c r="S159" s="20">
        <f t="shared" si="10"/>
        <v>42396.911712962959</v>
      </c>
      <c r="T159" s="20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8">
        <v>5000</v>
      </c>
      <c r="E160" s="11">
        <v>0</v>
      </c>
      <c r="F160" t="s">
        <v>8219</v>
      </c>
      <c r="G160" t="s">
        <v>8228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50">
        <f t="shared" si="9"/>
        <v>0</v>
      </c>
      <c r="P160">
        <f t="shared" si="8"/>
        <v>0</v>
      </c>
      <c r="Q160" s="14" t="s">
        <v>8308</v>
      </c>
      <c r="R160" t="s">
        <v>8316</v>
      </c>
      <c r="S160" s="20">
        <f t="shared" si="10"/>
        <v>41904.07671296296</v>
      </c>
      <c r="T160" s="20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8">
        <v>500000</v>
      </c>
      <c r="E161" s="11">
        <v>10</v>
      </c>
      <c r="F161" t="s">
        <v>8219</v>
      </c>
      <c r="G161" t="s">
        <v>8228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50">
        <f t="shared" si="9"/>
        <v>0</v>
      </c>
      <c r="P161">
        <f t="shared" si="8"/>
        <v>10</v>
      </c>
      <c r="Q161" s="14" t="s">
        <v>8308</v>
      </c>
      <c r="R161" t="s">
        <v>8316</v>
      </c>
      <c r="S161" s="20">
        <f t="shared" si="10"/>
        <v>42514.434548611112</v>
      </c>
      <c r="T161" s="20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8">
        <v>5000</v>
      </c>
      <c r="E162" s="11">
        <v>0</v>
      </c>
      <c r="F162" t="s">
        <v>8219</v>
      </c>
      <c r="G162" t="s">
        <v>8228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50">
        <f t="shared" si="9"/>
        <v>0</v>
      </c>
      <c r="P162">
        <f t="shared" si="8"/>
        <v>0</v>
      </c>
      <c r="Q162" s="14" t="s">
        <v>8308</v>
      </c>
      <c r="R162" t="s">
        <v>8316</v>
      </c>
      <c r="S162" s="20">
        <f t="shared" si="10"/>
        <v>42171.913090277783</v>
      </c>
      <c r="T162" s="20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8">
        <v>50000</v>
      </c>
      <c r="E163" s="11">
        <v>5</v>
      </c>
      <c r="F163" t="s">
        <v>8219</v>
      </c>
      <c r="G163" t="s">
        <v>8228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50">
        <f t="shared" si="9"/>
        <v>0</v>
      </c>
      <c r="P163">
        <f t="shared" si="8"/>
        <v>5</v>
      </c>
      <c r="Q163" s="14" t="s">
        <v>8308</v>
      </c>
      <c r="R163" t="s">
        <v>8316</v>
      </c>
      <c r="S163" s="20">
        <f t="shared" si="10"/>
        <v>41792.687442129631</v>
      </c>
      <c r="T163" s="20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8">
        <v>2800</v>
      </c>
      <c r="E164" s="11">
        <v>435</v>
      </c>
      <c r="F164" t="s">
        <v>8219</v>
      </c>
      <c r="G164" t="s">
        <v>8228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50">
        <f t="shared" si="9"/>
        <v>16</v>
      </c>
      <c r="P164">
        <f t="shared" si="8"/>
        <v>43.5</v>
      </c>
      <c r="Q164" s="14" t="s">
        <v>8308</v>
      </c>
      <c r="R164" t="s">
        <v>8316</v>
      </c>
      <c r="S164" s="20">
        <f t="shared" si="10"/>
        <v>41835.126805555556</v>
      </c>
      <c r="T164" s="20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8">
        <v>2000000</v>
      </c>
      <c r="E165" s="11">
        <v>0</v>
      </c>
      <c r="F165" t="s">
        <v>8219</v>
      </c>
      <c r="G165" t="s">
        <v>8228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50">
        <f t="shared" si="9"/>
        <v>0</v>
      </c>
      <c r="P165">
        <f t="shared" si="8"/>
        <v>0</v>
      </c>
      <c r="Q165" s="14" t="s">
        <v>8308</v>
      </c>
      <c r="R165" t="s">
        <v>8316</v>
      </c>
      <c r="S165" s="20">
        <f t="shared" si="10"/>
        <v>42243.961273148147</v>
      </c>
      <c r="T165" s="20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8">
        <v>120000</v>
      </c>
      <c r="E166" s="11">
        <v>640</v>
      </c>
      <c r="F166" t="s">
        <v>8219</v>
      </c>
      <c r="G166" t="s">
        <v>8228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50">
        <f t="shared" si="9"/>
        <v>1</v>
      </c>
      <c r="P166">
        <f t="shared" si="8"/>
        <v>91.43</v>
      </c>
      <c r="Q166" s="14" t="s">
        <v>8308</v>
      </c>
      <c r="R166" t="s">
        <v>8316</v>
      </c>
      <c r="S166" s="20">
        <f t="shared" si="10"/>
        <v>41841.762743055559</v>
      </c>
      <c r="T166" s="20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8">
        <v>17000</v>
      </c>
      <c r="E167" s="11">
        <v>0</v>
      </c>
      <c r="F167" t="s">
        <v>8219</v>
      </c>
      <c r="G167" t="s">
        <v>8228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50">
        <f t="shared" si="9"/>
        <v>0</v>
      </c>
      <c r="P167">
        <f t="shared" si="8"/>
        <v>0</v>
      </c>
      <c r="Q167" s="14" t="s">
        <v>8308</v>
      </c>
      <c r="R167" t="s">
        <v>8316</v>
      </c>
      <c r="S167" s="20">
        <f t="shared" si="10"/>
        <v>42351.658842592587</v>
      </c>
      <c r="T167" s="20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8">
        <v>5000</v>
      </c>
      <c r="E168" s="11">
        <v>3000</v>
      </c>
      <c r="F168" t="s">
        <v>8219</v>
      </c>
      <c r="G168" t="s">
        <v>8228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50">
        <f t="shared" si="9"/>
        <v>60</v>
      </c>
      <c r="P168">
        <f t="shared" si="8"/>
        <v>3000</v>
      </c>
      <c r="Q168" s="14" t="s">
        <v>8308</v>
      </c>
      <c r="R168" t="s">
        <v>8316</v>
      </c>
      <c r="S168" s="20">
        <f t="shared" si="10"/>
        <v>42721.075949074075</v>
      </c>
      <c r="T168" s="20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8">
        <v>110000</v>
      </c>
      <c r="E169" s="11">
        <v>11</v>
      </c>
      <c r="F169" t="s">
        <v>8219</v>
      </c>
      <c r="G169" t="s">
        <v>8228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50">
        <f t="shared" si="9"/>
        <v>0</v>
      </c>
      <c r="P169">
        <f t="shared" si="8"/>
        <v>5.5</v>
      </c>
      <c r="Q169" s="14" t="s">
        <v>8308</v>
      </c>
      <c r="R169" t="s">
        <v>8316</v>
      </c>
      <c r="S169" s="20">
        <f t="shared" si="10"/>
        <v>42160.927488425921</v>
      </c>
      <c r="T169" s="20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8">
        <v>8000</v>
      </c>
      <c r="E170" s="11">
        <v>325</v>
      </c>
      <c r="F170" t="s">
        <v>8219</v>
      </c>
      <c r="G170" t="s">
        <v>8228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50">
        <f t="shared" si="9"/>
        <v>4</v>
      </c>
      <c r="P170">
        <f t="shared" si="8"/>
        <v>108.33</v>
      </c>
      <c r="Q170" s="14" t="s">
        <v>8308</v>
      </c>
      <c r="R170" t="s">
        <v>8316</v>
      </c>
      <c r="S170" s="20">
        <f t="shared" si="10"/>
        <v>42052.83530092593</v>
      </c>
      <c r="T170" s="20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8">
        <v>2500</v>
      </c>
      <c r="E171" s="11">
        <v>560</v>
      </c>
      <c r="F171" t="s">
        <v>8219</v>
      </c>
      <c r="G171" t="s">
        <v>8228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50">
        <f t="shared" si="9"/>
        <v>22</v>
      </c>
      <c r="P171">
        <f t="shared" si="8"/>
        <v>56</v>
      </c>
      <c r="Q171" s="14" t="s">
        <v>8308</v>
      </c>
      <c r="R171" t="s">
        <v>8316</v>
      </c>
      <c r="S171" s="20">
        <f t="shared" si="10"/>
        <v>41900.505312499998</v>
      </c>
      <c r="T171" s="20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8">
        <v>10000</v>
      </c>
      <c r="E172" s="11">
        <v>325</v>
      </c>
      <c r="F172" t="s">
        <v>8219</v>
      </c>
      <c r="G172" t="s">
        <v>8228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50">
        <f t="shared" si="9"/>
        <v>3</v>
      </c>
      <c r="P172">
        <f t="shared" si="8"/>
        <v>32.5</v>
      </c>
      <c r="Q172" s="14" t="s">
        <v>8308</v>
      </c>
      <c r="R172" t="s">
        <v>8316</v>
      </c>
      <c r="S172" s="20">
        <f t="shared" si="10"/>
        <v>42216.977812500001</v>
      </c>
      <c r="T172" s="20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8">
        <v>50000</v>
      </c>
      <c r="E173" s="11">
        <v>1</v>
      </c>
      <c r="F173" t="s">
        <v>8219</v>
      </c>
      <c r="G173" t="s">
        <v>8228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50">
        <f t="shared" si="9"/>
        <v>0</v>
      </c>
      <c r="P173">
        <f t="shared" si="8"/>
        <v>1</v>
      </c>
      <c r="Q173" s="14" t="s">
        <v>8308</v>
      </c>
      <c r="R173" t="s">
        <v>8316</v>
      </c>
      <c r="S173" s="20">
        <f t="shared" si="10"/>
        <v>42534.180717592593</v>
      </c>
      <c r="T173" s="20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8">
        <v>95000</v>
      </c>
      <c r="E174" s="11">
        <v>0</v>
      </c>
      <c r="F174" t="s">
        <v>8219</v>
      </c>
      <c r="G174" t="s">
        <v>8228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50">
        <f t="shared" si="9"/>
        <v>0</v>
      </c>
      <c r="P174">
        <f t="shared" si="8"/>
        <v>0</v>
      </c>
      <c r="Q174" s="14" t="s">
        <v>8308</v>
      </c>
      <c r="R174" t="s">
        <v>8316</v>
      </c>
      <c r="S174" s="20">
        <f t="shared" si="10"/>
        <v>42047.394942129627</v>
      </c>
      <c r="T174" s="20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8">
        <v>1110</v>
      </c>
      <c r="E175" s="11">
        <v>0</v>
      </c>
      <c r="F175" t="s">
        <v>8219</v>
      </c>
      <c r="G175" t="s">
        <v>8228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50">
        <f t="shared" si="9"/>
        <v>0</v>
      </c>
      <c r="P175">
        <f t="shared" si="8"/>
        <v>0</v>
      </c>
      <c r="Q175" s="14" t="s">
        <v>8308</v>
      </c>
      <c r="R175" t="s">
        <v>8316</v>
      </c>
      <c r="S175" s="20">
        <f t="shared" si="10"/>
        <v>42033.573009259257</v>
      </c>
      <c r="T175" s="20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8">
        <v>6000</v>
      </c>
      <c r="E176" s="11">
        <v>0</v>
      </c>
      <c r="F176" t="s">
        <v>8219</v>
      </c>
      <c r="G176" t="s">
        <v>8228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50">
        <f t="shared" si="9"/>
        <v>0</v>
      </c>
      <c r="P176">
        <f t="shared" si="8"/>
        <v>0</v>
      </c>
      <c r="Q176" s="14" t="s">
        <v>8308</v>
      </c>
      <c r="R176" t="s">
        <v>8316</v>
      </c>
      <c r="S176" s="20">
        <f t="shared" si="10"/>
        <v>42072.758981481486</v>
      </c>
      <c r="T176" s="20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8">
        <v>20000</v>
      </c>
      <c r="E177" s="11">
        <v>1297</v>
      </c>
      <c r="F177" t="s">
        <v>8219</v>
      </c>
      <c r="G177" t="s">
        <v>8228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50">
        <f t="shared" si="9"/>
        <v>6</v>
      </c>
      <c r="P177">
        <f t="shared" si="8"/>
        <v>49.88</v>
      </c>
      <c r="Q177" s="14" t="s">
        <v>8308</v>
      </c>
      <c r="R177" t="s">
        <v>8316</v>
      </c>
      <c r="S177" s="20">
        <f t="shared" si="10"/>
        <v>41855.777905092589</v>
      </c>
      <c r="T177" s="20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8">
        <v>1500</v>
      </c>
      <c r="E178" s="11">
        <v>0</v>
      </c>
      <c r="F178" t="s">
        <v>8219</v>
      </c>
      <c r="G178" t="s">
        <v>8228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50">
        <f t="shared" si="9"/>
        <v>0</v>
      </c>
      <c r="P178">
        <f t="shared" si="8"/>
        <v>0</v>
      </c>
      <c r="Q178" s="14" t="s">
        <v>8308</v>
      </c>
      <c r="R178" t="s">
        <v>8316</v>
      </c>
      <c r="S178" s="20">
        <f t="shared" si="10"/>
        <v>42191.824062500003</v>
      </c>
      <c r="T178" s="20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8">
        <v>450</v>
      </c>
      <c r="E179" s="11">
        <v>180</v>
      </c>
      <c r="F179" t="s">
        <v>8219</v>
      </c>
      <c r="G179" t="s">
        <v>8228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50">
        <f t="shared" si="9"/>
        <v>40</v>
      </c>
      <c r="P179">
        <f t="shared" si="8"/>
        <v>25.71</v>
      </c>
      <c r="Q179" s="14" t="s">
        <v>8308</v>
      </c>
      <c r="R179" t="s">
        <v>8316</v>
      </c>
      <c r="S179" s="20">
        <f t="shared" si="10"/>
        <v>42070.047754629632</v>
      </c>
      <c r="T179" s="20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8">
        <v>500000</v>
      </c>
      <c r="E180" s="11">
        <v>0</v>
      </c>
      <c r="F180" t="s">
        <v>8219</v>
      </c>
      <c r="G180" t="s">
        <v>8228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50">
        <f t="shared" si="9"/>
        <v>0</v>
      </c>
      <c r="P180">
        <f t="shared" si="8"/>
        <v>0</v>
      </c>
      <c r="Q180" s="14" t="s">
        <v>8308</v>
      </c>
      <c r="R180" t="s">
        <v>8316</v>
      </c>
      <c r="S180" s="20">
        <f t="shared" si="10"/>
        <v>42304.955381944441</v>
      </c>
      <c r="T180" s="20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8">
        <v>1000</v>
      </c>
      <c r="E181" s="11">
        <v>200</v>
      </c>
      <c r="F181" t="s">
        <v>8219</v>
      </c>
      <c r="G181" t="s">
        <v>8228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50">
        <f t="shared" si="9"/>
        <v>20</v>
      </c>
      <c r="P181">
        <f t="shared" si="8"/>
        <v>100</v>
      </c>
      <c r="Q181" s="14" t="s">
        <v>8308</v>
      </c>
      <c r="R181" t="s">
        <v>8316</v>
      </c>
      <c r="S181" s="20">
        <f t="shared" si="10"/>
        <v>42403.080497685187</v>
      </c>
      <c r="T181" s="20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8">
        <v>1200</v>
      </c>
      <c r="E182" s="11">
        <v>401</v>
      </c>
      <c r="F182" t="s">
        <v>8219</v>
      </c>
      <c r="G182" t="s">
        <v>8228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50">
        <f t="shared" si="9"/>
        <v>33</v>
      </c>
      <c r="P182">
        <f t="shared" si="8"/>
        <v>30.85</v>
      </c>
      <c r="Q182" s="14" t="s">
        <v>8308</v>
      </c>
      <c r="R182" t="s">
        <v>8316</v>
      </c>
      <c r="S182" s="20">
        <f t="shared" si="10"/>
        <v>42067.991238425922</v>
      </c>
      <c r="T182" s="20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8">
        <v>3423</v>
      </c>
      <c r="E183" s="11">
        <v>722</v>
      </c>
      <c r="F183" t="s">
        <v>8219</v>
      </c>
      <c r="G183" t="s">
        <v>8228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50">
        <f t="shared" si="9"/>
        <v>21</v>
      </c>
      <c r="P183">
        <f t="shared" si="8"/>
        <v>180.5</v>
      </c>
      <c r="Q183" s="14" t="s">
        <v>8308</v>
      </c>
      <c r="R183" t="s">
        <v>8316</v>
      </c>
      <c r="S183" s="20">
        <f t="shared" si="10"/>
        <v>42147.741840277777</v>
      </c>
      <c r="T183" s="20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8">
        <v>1000</v>
      </c>
      <c r="E184" s="11">
        <v>0</v>
      </c>
      <c r="F184" t="s">
        <v>8219</v>
      </c>
      <c r="G184" t="s">
        <v>8228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50">
        <f t="shared" si="9"/>
        <v>0</v>
      </c>
      <c r="P184">
        <f t="shared" si="8"/>
        <v>0</v>
      </c>
      <c r="Q184" s="14" t="s">
        <v>8308</v>
      </c>
      <c r="R184" t="s">
        <v>8316</v>
      </c>
      <c r="S184" s="20">
        <f t="shared" si="10"/>
        <v>42712.011944444443</v>
      </c>
      <c r="T184" s="20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8">
        <v>12500</v>
      </c>
      <c r="E185" s="11">
        <v>4482</v>
      </c>
      <c r="F185" t="s">
        <v>8219</v>
      </c>
      <c r="G185" t="s">
        <v>8228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50">
        <f t="shared" si="9"/>
        <v>36</v>
      </c>
      <c r="P185">
        <f t="shared" si="8"/>
        <v>373.5</v>
      </c>
      <c r="Q185" s="14" t="s">
        <v>8308</v>
      </c>
      <c r="R185" t="s">
        <v>8316</v>
      </c>
      <c r="S185" s="20">
        <f t="shared" si="10"/>
        <v>41939.810300925928</v>
      </c>
      <c r="T185" s="20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8">
        <v>1500</v>
      </c>
      <c r="E186" s="11">
        <v>51</v>
      </c>
      <c r="F186" t="s">
        <v>8219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50">
        <f t="shared" si="9"/>
        <v>3</v>
      </c>
      <c r="P186">
        <f t="shared" si="8"/>
        <v>25.5</v>
      </c>
      <c r="Q186" s="14" t="s">
        <v>8308</v>
      </c>
      <c r="R186" t="s">
        <v>8316</v>
      </c>
      <c r="S186" s="20">
        <f t="shared" si="10"/>
        <v>41825.791226851856</v>
      </c>
      <c r="T186" s="20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8">
        <v>40000</v>
      </c>
      <c r="E187" s="11">
        <v>2200</v>
      </c>
      <c r="F187" t="s">
        <v>8219</v>
      </c>
      <c r="G187" t="s">
        <v>8228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50">
        <f t="shared" si="9"/>
        <v>6</v>
      </c>
      <c r="P187">
        <f t="shared" si="8"/>
        <v>220</v>
      </c>
      <c r="Q187" s="14" t="s">
        <v>8308</v>
      </c>
      <c r="R187" t="s">
        <v>8316</v>
      </c>
      <c r="S187" s="20">
        <f t="shared" si="10"/>
        <v>42570.91133101852</v>
      </c>
      <c r="T187" s="20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8">
        <v>5000</v>
      </c>
      <c r="E188" s="11">
        <v>0</v>
      </c>
      <c r="F188" t="s">
        <v>8219</v>
      </c>
      <c r="G188" t="s">
        <v>8228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50">
        <f t="shared" si="9"/>
        <v>0</v>
      </c>
      <c r="P188">
        <f t="shared" si="8"/>
        <v>0</v>
      </c>
      <c r="Q188" s="14" t="s">
        <v>8308</v>
      </c>
      <c r="R188" t="s">
        <v>8316</v>
      </c>
      <c r="S188" s="20">
        <f t="shared" si="10"/>
        <v>42767.812893518523</v>
      </c>
      <c r="T188" s="20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8">
        <v>5000</v>
      </c>
      <c r="E189" s="11">
        <v>800</v>
      </c>
      <c r="F189" t="s">
        <v>8219</v>
      </c>
      <c r="G189" t="s">
        <v>8228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50">
        <f t="shared" si="9"/>
        <v>16</v>
      </c>
      <c r="P189">
        <f t="shared" ref="P189:P252" si="12">IFERROR(ROUND(E189/L189,2),0)</f>
        <v>160</v>
      </c>
      <c r="Q189" s="14" t="s">
        <v>8308</v>
      </c>
      <c r="R189" t="s">
        <v>8316</v>
      </c>
      <c r="S189" s="20">
        <f t="shared" si="10"/>
        <v>42182.234456018516</v>
      </c>
      <c r="T189" s="20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8">
        <v>1500</v>
      </c>
      <c r="E190" s="11">
        <v>0</v>
      </c>
      <c r="F190" t="s">
        <v>8219</v>
      </c>
      <c r="G190" t="s">
        <v>8228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50">
        <f t="shared" si="9"/>
        <v>0</v>
      </c>
      <c r="P190">
        <f t="shared" si="12"/>
        <v>0</v>
      </c>
      <c r="Q190" s="14" t="s">
        <v>8308</v>
      </c>
      <c r="R190" t="s">
        <v>8316</v>
      </c>
      <c r="S190" s="20">
        <f t="shared" si="10"/>
        <v>41857.18304398148</v>
      </c>
      <c r="T190" s="20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8">
        <v>500000</v>
      </c>
      <c r="E191" s="11">
        <v>345</v>
      </c>
      <c r="F191" t="s">
        <v>8219</v>
      </c>
      <c r="G191" t="s">
        <v>8228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50">
        <f t="shared" si="9"/>
        <v>0</v>
      </c>
      <c r="P191">
        <f t="shared" si="12"/>
        <v>69</v>
      </c>
      <c r="Q191" s="14" t="s">
        <v>8308</v>
      </c>
      <c r="R191" t="s">
        <v>8316</v>
      </c>
      <c r="S191" s="20">
        <f t="shared" si="10"/>
        <v>42556.690706018519</v>
      </c>
      <c r="T191" s="20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8">
        <v>12000</v>
      </c>
      <c r="E192" s="11">
        <v>50</v>
      </c>
      <c r="F192" t="s">
        <v>8219</v>
      </c>
      <c r="G192" t="s">
        <v>8228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50">
        <f t="shared" si="9"/>
        <v>0</v>
      </c>
      <c r="P192">
        <f t="shared" si="12"/>
        <v>50</v>
      </c>
      <c r="Q192" s="14" t="s">
        <v>8308</v>
      </c>
      <c r="R192" t="s">
        <v>8316</v>
      </c>
      <c r="S192" s="20">
        <f t="shared" si="10"/>
        <v>42527.650995370372</v>
      </c>
      <c r="T192" s="20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8">
        <v>5000</v>
      </c>
      <c r="E193" s="11">
        <v>250</v>
      </c>
      <c r="F193" t="s">
        <v>8219</v>
      </c>
      <c r="G193" t="s">
        <v>8228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50">
        <f t="shared" si="9"/>
        <v>5</v>
      </c>
      <c r="P193">
        <f t="shared" si="12"/>
        <v>83.33</v>
      </c>
      <c r="Q193" s="14" t="s">
        <v>8308</v>
      </c>
      <c r="R193" t="s">
        <v>8316</v>
      </c>
      <c r="S193" s="20">
        <f t="shared" si="10"/>
        <v>42239.441412037035</v>
      </c>
      <c r="T193" s="20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8">
        <v>1000000</v>
      </c>
      <c r="E194" s="11">
        <v>17</v>
      </c>
      <c r="F194" t="s">
        <v>8219</v>
      </c>
      <c r="G194" t="s">
        <v>8228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50">
        <f t="shared" ref="O194:O257" si="13">ROUND(E194/D194*100,0)</f>
        <v>0</v>
      </c>
      <c r="P194">
        <f t="shared" si="12"/>
        <v>5.67</v>
      </c>
      <c r="Q194" s="14" t="s">
        <v>8308</v>
      </c>
      <c r="R194" t="s">
        <v>8316</v>
      </c>
      <c r="S194" s="20">
        <f t="shared" si="10"/>
        <v>41899.792037037041</v>
      </c>
      <c r="T194" s="20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8">
        <v>1000</v>
      </c>
      <c r="E195" s="11">
        <v>0</v>
      </c>
      <c r="F195" t="s">
        <v>8219</v>
      </c>
      <c r="G195" t="s">
        <v>8228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50">
        <f t="shared" si="13"/>
        <v>0</v>
      </c>
      <c r="P195">
        <f t="shared" si="12"/>
        <v>0</v>
      </c>
      <c r="Q195" s="14" t="s">
        <v>8308</v>
      </c>
      <c r="R195" t="s">
        <v>8316</v>
      </c>
      <c r="S195" s="20">
        <f t="shared" ref="S195:S258" si="14">(((J195/60)/60)/24)+DATE(1970,1,1)</f>
        <v>41911.934791666667</v>
      </c>
      <c r="T195" s="20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8">
        <v>2500</v>
      </c>
      <c r="E196" s="11">
        <v>3</v>
      </c>
      <c r="F196" t="s">
        <v>8219</v>
      </c>
      <c r="G196" t="s">
        <v>8228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50">
        <f t="shared" si="13"/>
        <v>0</v>
      </c>
      <c r="P196">
        <f t="shared" si="12"/>
        <v>1</v>
      </c>
      <c r="Q196" s="14" t="s">
        <v>8308</v>
      </c>
      <c r="R196" t="s">
        <v>8316</v>
      </c>
      <c r="S196" s="20">
        <f t="shared" si="14"/>
        <v>42375.996886574074</v>
      </c>
      <c r="T196" s="20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8">
        <v>2000000</v>
      </c>
      <c r="E197" s="11">
        <v>0</v>
      </c>
      <c r="F197" t="s">
        <v>8219</v>
      </c>
      <c r="G197" t="s">
        <v>8228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50">
        <f t="shared" si="13"/>
        <v>0</v>
      </c>
      <c r="P197">
        <f t="shared" si="12"/>
        <v>0</v>
      </c>
      <c r="Q197" s="14" t="s">
        <v>8308</v>
      </c>
      <c r="R197" t="s">
        <v>8316</v>
      </c>
      <c r="S197" s="20">
        <f t="shared" si="14"/>
        <v>42135.67050925926</v>
      </c>
      <c r="T197" s="20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8">
        <v>3500</v>
      </c>
      <c r="E198" s="11">
        <v>1465</v>
      </c>
      <c r="F198" t="s">
        <v>8219</v>
      </c>
      <c r="G198" t="s">
        <v>8228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50">
        <f t="shared" si="13"/>
        <v>42</v>
      </c>
      <c r="P198">
        <f t="shared" si="12"/>
        <v>77.11</v>
      </c>
      <c r="Q198" s="14" t="s">
        <v>8308</v>
      </c>
      <c r="R198" t="s">
        <v>8316</v>
      </c>
      <c r="S198" s="20">
        <f t="shared" si="14"/>
        <v>42259.542800925927</v>
      </c>
      <c r="T198" s="20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8">
        <v>2500</v>
      </c>
      <c r="E199" s="11">
        <v>262</v>
      </c>
      <c r="F199" t="s">
        <v>8219</v>
      </c>
      <c r="G199" t="s">
        <v>8228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50">
        <f t="shared" si="13"/>
        <v>10</v>
      </c>
      <c r="P199">
        <f t="shared" si="12"/>
        <v>32.75</v>
      </c>
      <c r="Q199" s="14" t="s">
        <v>8308</v>
      </c>
      <c r="R199" t="s">
        <v>8316</v>
      </c>
      <c r="S199" s="20">
        <f t="shared" si="14"/>
        <v>42741.848379629635</v>
      </c>
      <c r="T199" s="20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8">
        <v>25000</v>
      </c>
      <c r="E200" s="11">
        <v>279</v>
      </c>
      <c r="F200" t="s">
        <v>8219</v>
      </c>
      <c r="G200" t="s">
        <v>8228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50">
        <f t="shared" si="13"/>
        <v>1</v>
      </c>
      <c r="P200">
        <f t="shared" si="12"/>
        <v>46.5</v>
      </c>
      <c r="Q200" s="14" t="s">
        <v>8308</v>
      </c>
      <c r="R200" t="s">
        <v>8316</v>
      </c>
      <c r="S200" s="20">
        <f t="shared" si="14"/>
        <v>41887.383356481485</v>
      </c>
      <c r="T200" s="20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8">
        <v>10000</v>
      </c>
      <c r="E201" s="11">
        <v>0</v>
      </c>
      <c r="F201" t="s">
        <v>8219</v>
      </c>
      <c r="G201" t="s">
        <v>8228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50">
        <f t="shared" si="13"/>
        <v>0</v>
      </c>
      <c r="P201">
        <f t="shared" si="12"/>
        <v>0</v>
      </c>
      <c r="Q201" s="14" t="s">
        <v>8308</v>
      </c>
      <c r="R201" t="s">
        <v>8316</v>
      </c>
      <c r="S201" s="20">
        <f t="shared" si="14"/>
        <v>42584.123865740738</v>
      </c>
      <c r="T201" s="20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8">
        <v>6000</v>
      </c>
      <c r="E202" s="11">
        <v>1571.55</v>
      </c>
      <c r="F202" t="s">
        <v>8219</v>
      </c>
      <c r="G202" t="s">
        <v>8228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50">
        <f t="shared" si="13"/>
        <v>26</v>
      </c>
      <c r="P202">
        <f t="shared" si="12"/>
        <v>87.31</v>
      </c>
      <c r="Q202" s="14" t="s">
        <v>8308</v>
      </c>
      <c r="R202" t="s">
        <v>8316</v>
      </c>
      <c r="S202" s="20">
        <f t="shared" si="14"/>
        <v>41867.083368055559</v>
      </c>
      <c r="T202" s="20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8">
        <v>650</v>
      </c>
      <c r="E203" s="11">
        <v>380</v>
      </c>
      <c r="F203" t="s">
        <v>8219</v>
      </c>
      <c r="G203" t="s">
        <v>8228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50">
        <f t="shared" si="13"/>
        <v>58</v>
      </c>
      <c r="P203">
        <f t="shared" si="12"/>
        <v>54.29</v>
      </c>
      <c r="Q203" s="14" t="s">
        <v>8308</v>
      </c>
      <c r="R203" t="s">
        <v>8316</v>
      </c>
      <c r="S203" s="20">
        <f t="shared" si="14"/>
        <v>42023.818622685183</v>
      </c>
      <c r="T203" s="20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8">
        <v>6000</v>
      </c>
      <c r="E204" s="11">
        <v>0</v>
      </c>
      <c r="F204" t="s">
        <v>8219</v>
      </c>
      <c r="G204" t="s">
        <v>8228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50">
        <f t="shared" si="13"/>
        <v>0</v>
      </c>
      <c r="P204">
        <f t="shared" si="12"/>
        <v>0</v>
      </c>
      <c r="Q204" s="14" t="s">
        <v>8308</v>
      </c>
      <c r="R204" t="s">
        <v>8316</v>
      </c>
      <c r="S204" s="20">
        <f t="shared" si="14"/>
        <v>42255.927824074075</v>
      </c>
      <c r="T204" s="20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8">
        <v>2500</v>
      </c>
      <c r="E205" s="11">
        <v>746</v>
      </c>
      <c r="F205" t="s">
        <v>8219</v>
      </c>
      <c r="G205" t="s">
        <v>8228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50">
        <f t="shared" si="13"/>
        <v>30</v>
      </c>
      <c r="P205">
        <f t="shared" si="12"/>
        <v>93.25</v>
      </c>
      <c r="Q205" s="14" t="s">
        <v>8308</v>
      </c>
      <c r="R205" t="s">
        <v>8316</v>
      </c>
      <c r="S205" s="20">
        <f t="shared" si="14"/>
        <v>41973.847962962958</v>
      </c>
      <c r="T205" s="20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8">
        <v>300000</v>
      </c>
      <c r="E206" s="11">
        <v>152165</v>
      </c>
      <c r="F206" t="s">
        <v>8219</v>
      </c>
      <c r="G206" t="s">
        <v>8228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50">
        <f t="shared" si="13"/>
        <v>51</v>
      </c>
      <c r="P206">
        <f t="shared" si="12"/>
        <v>117.68</v>
      </c>
      <c r="Q206" s="14" t="s">
        <v>8308</v>
      </c>
      <c r="R206" t="s">
        <v>8316</v>
      </c>
      <c r="S206" s="20">
        <f t="shared" si="14"/>
        <v>42556.583368055552</v>
      </c>
      <c r="T206" s="20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8">
        <v>8000</v>
      </c>
      <c r="E207" s="11">
        <v>1300</v>
      </c>
      <c r="F207" t="s">
        <v>8219</v>
      </c>
      <c r="G207" t="s">
        <v>8228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50">
        <f t="shared" si="13"/>
        <v>16</v>
      </c>
      <c r="P207">
        <f t="shared" si="12"/>
        <v>76.47</v>
      </c>
      <c r="Q207" s="14" t="s">
        <v>8308</v>
      </c>
      <c r="R207" t="s">
        <v>8316</v>
      </c>
      <c r="S207" s="20">
        <f t="shared" si="14"/>
        <v>42248.632199074069</v>
      </c>
      <c r="T207" s="20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8">
        <v>12700</v>
      </c>
      <c r="E208" s="11">
        <v>0</v>
      </c>
      <c r="F208" t="s">
        <v>8219</v>
      </c>
      <c r="G208" t="s">
        <v>8228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50">
        <f t="shared" si="13"/>
        <v>0</v>
      </c>
      <c r="P208">
        <f t="shared" si="12"/>
        <v>0</v>
      </c>
      <c r="Q208" s="14" t="s">
        <v>8308</v>
      </c>
      <c r="R208" t="s">
        <v>8316</v>
      </c>
      <c r="S208" s="20">
        <f t="shared" si="14"/>
        <v>42567.004432870366</v>
      </c>
      <c r="T208" s="20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8">
        <v>14000</v>
      </c>
      <c r="E209" s="11">
        <v>2130</v>
      </c>
      <c r="F209" t="s">
        <v>8219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50">
        <f t="shared" si="13"/>
        <v>15</v>
      </c>
      <c r="P209">
        <f t="shared" si="12"/>
        <v>163.85</v>
      </c>
      <c r="Q209" s="14" t="s">
        <v>8308</v>
      </c>
      <c r="R209" t="s">
        <v>8316</v>
      </c>
      <c r="S209" s="20">
        <f t="shared" si="14"/>
        <v>41978.197199074071</v>
      </c>
      <c r="T209" s="20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8">
        <v>50000</v>
      </c>
      <c r="E210" s="11">
        <v>0</v>
      </c>
      <c r="F210" t="s">
        <v>8219</v>
      </c>
      <c r="G210" t="s">
        <v>8228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50">
        <f t="shared" si="13"/>
        <v>0</v>
      </c>
      <c r="P210">
        <f t="shared" si="12"/>
        <v>0</v>
      </c>
      <c r="Q210" s="14" t="s">
        <v>8308</v>
      </c>
      <c r="R210" t="s">
        <v>8316</v>
      </c>
      <c r="S210" s="20">
        <f t="shared" si="14"/>
        <v>41959.369988425926</v>
      </c>
      <c r="T210" s="20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8">
        <v>25000</v>
      </c>
      <c r="E211" s="11">
        <v>0</v>
      </c>
      <c r="F211" t="s">
        <v>8219</v>
      </c>
      <c r="G211" t="s">
        <v>8228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50">
        <f t="shared" si="13"/>
        <v>0</v>
      </c>
      <c r="P211">
        <f t="shared" si="12"/>
        <v>0</v>
      </c>
      <c r="Q211" s="14" t="s">
        <v>8308</v>
      </c>
      <c r="R211" t="s">
        <v>8316</v>
      </c>
      <c r="S211" s="20">
        <f t="shared" si="14"/>
        <v>42165.922858796301</v>
      </c>
      <c r="T211" s="20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8">
        <v>12000</v>
      </c>
      <c r="E212" s="11">
        <v>3030</v>
      </c>
      <c r="F212" t="s">
        <v>8219</v>
      </c>
      <c r="G212" t="s">
        <v>8228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50">
        <f t="shared" si="13"/>
        <v>25</v>
      </c>
      <c r="P212">
        <f t="shared" si="12"/>
        <v>91.82</v>
      </c>
      <c r="Q212" s="14" t="s">
        <v>8308</v>
      </c>
      <c r="R212" t="s">
        <v>8316</v>
      </c>
      <c r="S212" s="20">
        <f t="shared" si="14"/>
        <v>42249.064722222218</v>
      </c>
      <c r="T212" s="20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8">
        <v>5000</v>
      </c>
      <c r="E213" s="11">
        <v>2230</v>
      </c>
      <c r="F213" t="s">
        <v>8219</v>
      </c>
      <c r="G213" t="s">
        <v>8228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50">
        <f t="shared" si="13"/>
        <v>45</v>
      </c>
      <c r="P213">
        <f t="shared" si="12"/>
        <v>185.83</v>
      </c>
      <c r="Q213" s="14" t="s">
        <v>8308</v>
      </c>
      <c r="R213" t="s">
        <v>8316</v>
      </c>
      <c r="S213" s="20">
        <f t="shared" si="14"/>
        <v>42236.159918981488</v>
      </c>
      <c r="T213" s="20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8">
        <v>6300</v>
      </c>
      <c r="E214" s="11">
        <v>1</v>
      </c>
      <c r="F214" t="s">
        <v>8219</v>
      </c>
      <c r="G214" t="s">
        <v>8228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50">
        <f t="shared" si="13"/>
        <v>0</v>
      </c>
      <c r="P214">
        <f t="shared" si="12"/>
        <v>1</v>
      </c>
      <c r="Q214" s="14" t="s">
        <v>8308</v>
      </c>
      <c r="R214" t="s">
        <v>8316</v>
      </c>
      <c r="S214" s="20">
        <f t="shared" si="14"/>
        <v>42416.881018518514</v>
      </c>
      <c r="T214" s="20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8">
        <v>50000</v>
      </c>
      <c r="E215" s="11">
        <v>20</v>
      </c>
      <c r="F215" t="s">
        <v>8219</v>
      </c>
      <c r="G215" t="s">
        <v>8228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50">
        <f t="shared" si="13"/>
        <v>0</v>
      </c>
      <c r="P215">
        <f t="shared" si="12"/>
        <v>20</v>
      </c>
      <c r="Q215" s="14" t="s">
        <v>8308</v>
      </c>
      <c r="R215" t="s">
        <v>8316</v>
      </c>
      <c r="S215" s="20">
        <f t="shared" si="14"/>
        <v>42202.594293981485</v>
      </c>
      <c r="T215" s="20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8">
        <v>12500</v>
      </c>
      <c r="E216" s="11">
        <v>1</v>
      </c>
      <c r="F216" t="s">
        <v>8219</v>
      </c>
      <c r="G216" t="s">
        <v>8228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50">
        <f t="shared" si="13"/>
        <v>0</v>
      </c>
      <c r="P216">
        <f t="shared" si="12"/>
        <v>1</v>
      </c>
      <c r="Q216" s="14" t="s">
        <v>8308</v>
      </c>
      <c r="R216" t="s">
        <v>8316</v>
      </c>
      <c r="S216" s="20">
        <f t="shared" si="14"/>
        <v>42009.64061342593</v>
      </c>
      <c r="T216" s="20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8">
        <v>4400</v>
      </c>
      <c r="E217" s="11">
        <v>10</v>
      </c>
      <c r="F217" t="s">
        <v>8219</v>
      </c>
      <c r="G217" t="s">
        <v>8228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50">
        <f t="shared" si="13"/>
        <v>0</v>
      </c>
      <c r="P217">
        <f t="shared" si="12"/>
        <v>10</v>
      </c>
      <c r="Q217" s="14" t="s">
        <v>8308</v>
      </c>
      <c r="R217" t="s">
        <v>8316</v>
      </c>
      <c r="S217" s="20">
        <f t="shared" si="14"/>
        <v>42375.230115740742</v>
      </c>
      <c r="T217" s="20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8">
        <v>50000</v>
      </c>
      <c r="E218" s="11">
        <v>27849.22</v>
      </c>
      <c r="F218" t="s">
        <v>8219</v>
      </c>
      <c r="G218" t="s">
        <v>8228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50">
        <f t="shared" si="13"/>
        <v>56</v>
      </c>
      <c r="P218">
        <f t="shared" si="12"/>
        <v>331.54</v>
      </c>
      <c r="Q218" s="14" t="s">
        <v>8308</v>
      </c>
      <c r="R218" t="s">
        <v>8316</v>
      </c>
      <c r="S218" s="20">
        <f t="shared" si="14"/>
        <v>42066.958761574075</v>
      </c>
      <c r="T218" s="20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8">
        <v>100000</v>
      </c>
      <c r="E219" s="11">
        <v>11943</v>
      </c>
      <c r="F219" t="s">
        <v>8219</v>
      </c>
      <c r="G219" t="s">
        <v>8228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50">
        <f t="shared" si="13"/>
        <v>12</v>
      </c>
      <c r="P219">
        <f t="shared" si="12"/>
        <v>314.29000000000002</v>
      </c>
      <c r="Q219" s="14" t="s">
        <v>8308</v>
      </c>
      <c r="R219" t="s">
        <v>8316</v>
      </c>
      <c r="S219" s="20">
        <f t="shared" si="14"/>
        <v>41970.64061342593</v>
      </c>
      <c r="T219" s="20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8">
        <v>5000</v>
      </c>
      <c r="E220" s="11">
        <v>100</v>
      </c>
      <c r="F220" t="s">
        <v>8219</v>
      </c>
      <c r="G220" t="s">
        <v>8228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50">
        <f t="shared" si="13"/>
        <v>2</v>
      </c>
      <c r="P220">
        <f t="shared" si="12"/>
        <v>100</v>
      </c>
      <c r="Q220" s="14" t="s">
        <v>8308</v>
      </c>
      <c r="R220" t="s">
        <v>8316</v>
      </c>
      <c r="S220" s="20">
        <f t="shared" si="14"/>
        <v>42079.628344907411</v>
      </c>
      <c r="T220" s="20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8">
        <v>50000</v>
      </c>
      <c r="E221" s="11">
        <v>8815</v>
      </c>
      <c r="F221" t="s">
        <v>8219</v>
      </c>
      <c r="G221" t="s">
        <v>8228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50">
        <f t="shared" si="13"/>
        <v>18</v>
      </c>
      <c r="P221">
        <f t="shared" si="12"/>
        <v>115.99</v>
      </c>
      <c r="Q221" s="14" t="s">
        <v>8308</v>
      </c>
      <c r="R221" t="s">
        <v>8316</v>
      </c>
      <c r="S221" s="20">
        <f t="shared" si="14"/>
        <v>42429.326678240745</v>
      </c>
      <c r="T221" s="20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8">
        <v>50000</v>
      </c>
      <c r="E222" s="11">
        <v>360</v>
      </c>
      <c r="F222" t="s">
        <v>8219</v>
      </c>
      <c r="G222" t="s">
        <v>8228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50">
        <f t="shared" si="13"/>
        <v>1</v>
      </c>
      <c r="P222">
        <f t="shared" si="12"/>
        <v>120</v>
      </c>
      <c r="Q222" s="14" t="s">
        <v>8308</v>
      </c>
      <c r="R222" t="s">
        <v>8316</v>
      </c>
      <c r="S222" s="20">
        <f t="shared" si="14"/>
        <v>42195.643865740742</v>
      </c>
      <c r="T222" s="20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8">
        <v>50000</v>
      </c>
      <c r="E223" s="11">
        <v>0</v>
      </c>
      <c r="F223" t="s">
        <v>8219</v>
      </c>
      <c r="G223" t="s">
        <v>8228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50">
        <f t="shared" si="13"/>
        <v>0</v>
      </c>
      <c r="P223">
        <f t="shared" si="12"/>
        <v>0</v>
      </c>
      <c r="Q223" s="14" t="s">
        <v>8308</v>
      </c>
      <c r="R223" t="s">
        <v>8316</v>
      </c>
      <c r="S223" s="20">
        <f t="shared" si="14"/>
        <v>42031.837546296301</v>
      </c>
      <c r="T223" s="20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8">
        <v>1000</v>
      </c>
      <c r="E224" s="11">
        <v>130</v>
      </c>
      <c r="F224" t="s">
        <v>8219</v>
      </c>
      <c r="G224" t="s">
        <v>8228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50">
        <f t="shared" si="13"/>
        <v>13</v>
      </c>
      <c r="P224">
        <f t="shared" si="12"/>
        <v>65</v>
      </c>
      <c r="Q224" s="14" t="s">
        <v>8308</v>
      </c>
      <c r="R224" t="s">
        <v>8316</v>
      </c>
      <c r="S224" s="20">
        <f t="shared" si="14"/>
        <v>42031.769884259258</v>
      </c>
      <c r="T224" s="20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8">
        <v>1500000</v>
      </c>
      <c r="E225" s="11">
        <v>0</v>
      </c>
      <c r="F225" t="s">
        <v>8219</v>
      </c>
      <c r="G225" t="s">
        <v>8228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50">
        <f t="shared" si="13"/>
        <v>0</v>
      </c>
      <c r="P225">
        <f t="shared" si="12"/>
        <v>0</v>
      </c>
      <c r="Q225" s="14" t="s">
        <v>8308</v>
      </c>
      <c r="R225" t="s">
        <v>8316</v>
      </c>
      <c r="S225" s="20">
        <f t="shared" si="14"/>
        <v>42482.048032407409</v>
      </c>
      <c r="T225" s="20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8">
        <v>6000000</v>
      </c>
      <c r="E226" s="11">
        <v>0</v>
      </c>
      <c r="F226" t="s">
        <v>8219</v>
      </c>
      <c r="G226" t="s">
        <v>8228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50">
        <f t="shared" si="13"/>
        <v>0</v>
      </c>
      <c r="P226">
        <f t="shared" si="12"/>
        <v>0</v>
      </c>
      <c r="Q226" s="14" t="s">
        <v>8308</v>
      </c>
      <c r="R226" t="s">
        <v>8316</v>
      </c>
      <c r="S226" s="20">
        <f t="shared" si="14"/>
        <v>42135.235254629632</v>
      </c>
      <c r="T226" s="20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8">
        <v>200</v>
      </c>
      <c r="E227" s="11">
        <v>0</v>
      </c>
      <c r="F227" t="s">
        <v>8219</v>
      </c>
      <c r="G227" t="s">
        <v>8228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50">
        <f t="shared" si="13"/>
        <v>0</v>
      </c>
      <c r="P227">
        <f t="shared" si="12"/>
        <v>0</v>
      </c>
      <c r="Q227" s="14" t="s">
        <v>8308</v>
      </c>
      <c r="R227" t="s">
        <v>8316</v>
      </c>
      <c r="S227" s="20">
        <f t="shared" si="14"/>
        <v>42438.961273148147</v>
      </c>
      <c r="T227" s="20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8">
        <v>29000</v>
      </c>
      <c r="E228" s="11">
        <v>250</v>
      </c>
      <c r="F228" t="s">
        <v>8219</v>
      </c>
      <c r="G228" t="s">
        <v>8228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50">
        <f t="shared" si="13"/>
        <v>1</v>
      </c>
      <c r="P228">
        <f t="shared" si="12"/>
        <v>125</v>
      </c>
      <c r="Q228" s="14" t="s">
        <v>8308</v>
      </c>
      <c r="R228" t="s">
        <v>8316</v>
      </c>
      <c r="S228" s="20">
        <f t="shared" si="14"/>
        <v>42106.666018518517</v>
      </c>
      <c r="T228" s="20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8">
        <v>28000</v>
      </c>
      <c r="E229" s="11">
        <v>0</v>
      </c>
      <c r="F229" t="s">
        <v>8219</v>
      </c>
      <c r="G229" t="s">
        <v>8228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50">
        <f t="shared" si="13"/>
        <v>0</v>
      </c>
      <c r="P229">
        <f t="shared" si="12"/>
        <v>0</v>
      </c>
      <c r="Q229" s="14" t="s">
        <v>8308</v>
      </c>
      <c r="R229" t="s">
        <v>8316</v>
      </c>
      <c r="S229" s="20">
        <f t="shared" si="14"/>
        <v>42164.893993055557</v>
      </c>
      <c r="T229" s="20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8">
        <v>8000</v>
      </c>
      <c r="E230" s="11">
        <v>0</v>
      </c>
      <c r="F230" t="s">
        <v>8219</v>
      </c>
      <c r="G230" t="s">
        <v>8239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50">
        <f t="shared" si="13"/>
        <v>0</v>
      </c>
      <c r="P230">
        <f t="shared" si="12"/>
        <v>0</v>
      </c>
      <c r="Q230" s="14" t="s">
        <v>8308</v>
      </c>
      <c r="R230" t="s">
        <v>8316</v>
      </c>
      <c r="S230" s="20">
        <f t="shared" si="14"/>
        <v>42096.686400462961</v>
      </c>
      <c r="T230" s="20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8">
        <v>3000</v>
      </c>
      <c r="E231" s="11">
        <v>0</v>
      </c>
      <c r="F231" t="s">
        <v>8219</v>
      </c>
      <c r="G231" t="s">
        <v>8239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50">
        <f t="shared" si="13"/>
        <v>0</v>
      </c>
      <c r="P231">
        <f t="shared" si="12"/>
        <v>0</v>
      </c>
      <c r="Q231" s="14" t="s">
        <v>8308</v>
      </c>
      <c r="R231" t="s">
        <v>8316</v>
      </c>
      <c r="S231" s="20">
        <f t="shared" si="14"/>
        <v>42383.933993055558</v>
      </c>
      <c r="T231" s="20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8">
        <v>15000</v>
      </c>
      <c r="E232" s="11">
        <v>60</v>
      </c>
      <c r="F232" t="s">
        <v>8219</v>
      </c>
      <c r="G232" t="s">
        <v>8239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50">
        <f t="shared" si="13"/>
        <v>0</v>
      </c>
      <c r="P232">
        <f t="shared" si="12"/>
        <v>30</v>
      </c>
      <c r="Q232" s="14" t="s">
        <v>8308</v>
      </c>
      <c r="R232" t="s">
        <v>8316</v>
      </c>
      <c r="S232" s="20">
        <f t="shared" si="14"/>
        <v>42129.777210648142</v>
      </c>
      <c r="T232" s="20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8">
        <v>1500000</v>
      </c>
      <c r="E233" s="11">
        <v>0</v>
      </c>
      <c r="F233" t="s">
        <v>8219</v>
      </c>
      <c r="G233" t="s">
        <v>8239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50">
        <f t="shared" si="13"/>
        <v>0</v>
      </c>
      <c r="P233">
        <f t="shared" si="12"/>
        <v>0</v>
      </c>
      <c r="Q233" s="14" t="s">
        <v>8308</v>
      </c>
      <c r="R233" t="s">
        <v>8316</v>
      </c>
      <c r="S233" s="20">
        <f t="shared" si="14"/>
        <v>42341.958923611113</v>
      </c>
      <c r="T233" s="20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8">
        <v>4000</v>
      </c>
      <c r="E234" s="11">
        <v>110</v>
      </c>
      <c r="F234" t="s">
        <v>8219</v>
      </c>
      <c r="G234" t="s">
        <v>8239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50">
        <f t="shared" si="13"/>
        <v>3</v>
      </c>
      <c r="P234">
        <f t="shared" si="12"/>
        <v>15.71</v>
      </c>
      <c r="Q234" s="14" t="s">
        <v>8308</v>
      </c>
      <c r="R234" t="s">
        <v>8316</v>
      </c>
      <c r="S234" s="20">
        <f t="shared" si="14"/>
        <v>42032.82576388889</v>
      </c>
      <c r="T234" s="20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8">
        <v>350000</v>
      </c>
      <c r="E235" s="11">
        <v>0</v>
      </c>
      <c r="F235" t="s">
        <v>8219</v>
      </c>
      <c r="G235" t="s">
        <v>8239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50">
        <f t="shared" si="13"/>
        <v>0</v>
      </c>
      <c r="P235">
        <f t="shared" si="12"/>
        <v>0</v>
      </c>
      <c r="Q235" s="14" t="s">
        <v>8308</v>
      </c>
      <c r="R235" t="s">
        <v>8316</v>
      </c>
      <c r="S235" s="20">
        <f t="shared" si="14"/>
        <v>42612.911712962959</v>
      </c>
      <c r="T235" s="20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8">
        <v>1000</v>
      </c>
      <c r="E236" s="11">
        <v>401</v>
      </c>
      <c r="F236" t="s">
        <v>8219</v>
      </c>
      <c r="G236" t="s">
        <v>8235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50">
        <f t="shared" si="13"/>
        <v>40</v>
      </c>
      <c r="P236">
        <f t="shared" si="12"/>
        <v>80.2</v>
      </c>
      <c r="Q236" s="14" t="s">
        <v>8308</v>
      </c>
      <c r="R236" t="s">
        <v>8316</v>
      </c>
      <c r="S236" s="20">
        <f t="shared" si="14"/>
        <v>42136.035405092596</v>
      </c>
      <c r="T236" s="20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8">
        <v>10000</v>
      </c>
      <c r="E237" s="11">
        <v>0</v>
      </c>
      <c r="F237" t="s">
        <v>8219</v>
      </c>
      <c r="G237" t="s">
        <v>8235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50">
        <f t="shared" si="13"/>
        <v>0</v>
      </c>
      <c r="P237">
        <f t="shared" si="12"/>
        <v>0</v>
      </c>
      <c r="Q237" s="14" t="s">
        <v>8308</v>
      </c>
      <c r="R237" t="s">
        <v>8316</v>
      </c>
      <c r="S237" s="20">
        <f t="shared" si="14"/>
        <v>42164.908530092594</v>
      </c>
      <c r="T237" s="20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8">
        <v>150000</v>
      </c>
      <c r="E238" s="11">
        <v>0</v>
      </c>
      <c r="F238" t="s">
        <v>8219</v>
      </c>
      <c r="G238" t="s">
        <v>8235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50">
        <f t="shared" si="13"/>
        <v>0</v>
      </c>
      <c r="P238">
        <f t="shared" si="12"/>
        <v>0</v>
      </c>
      <c r="Q238" s="14" t="s">
        <v>8308</v>
      </c>
      <c r="R238" t="s">
        <v>8316</v>
      </c>
      <c r="S238" s="20">
        <f t="shared" si="14"/>
        <v>42321.08447916666</v>
      </c>
      <c r="T238" s="20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8">
        <v>15000</v>
      </c>
      <c r="E239" s="11">
        <v>50</v>
      </c>
      <c r="F239" t="s">
        <v>8219</v>
      </c>
      <c r="G239" t="s">
        <v>8235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50">
        <f t="shared" si="13"/>
        <v>0</v>
      </c>
      <c r="P239">
        <f t="shared" si="12"/>
        <v>50</v>
      </c>
      <c r="Q239" s="14" t="s">
        <v>8308</v>
      </c>
      <c r="R239" t="s">
        <v>8316</v>
      </c>
      <c r="S239" s="20">
        <f t="shared" si="14"/>
        <v>42377.577187499999</v>
      </c>
      <c r="T239" s="20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8">
        <v>26000</v>
      </c>
      <c r="E240" s="11">
        <v>0</v>
      </c>
      <c r="F240" t="s">
        <v>8219</v>
      </c>
      <c r="G240" t="s">
        <v>8235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50">
        <f t="shared" si="13"/>
        <v>0</v>
      </c>
      <c r="P240">
        <f t="shared" si="12"/>
        <v>0</v>
      </c>
      <c r="Q240" s="14" t="s">
        <v>8308</v>
      </c>
      <c r="R240" t="s">
        <v>8316</v>
      </c>
      <c r="S240" s="20">
        <f t="shared" si="14"/>
        <v>42713.962499999994</v>
      </c>
      <c r="T240" s="20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8">
        <v>1000</v>
      </c>
      <c r="E241" s="11">
        <v>250</v>
      </c>
      <c r="F241" t="s">
        <v>8219</v>
      </c>
      <c r="G241" t="s">
        <v>8235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50">
        <f t="shared" si="13"/>
        <v>25</v>
      </c>
      <c r="P241">
        <f t="shared" si="12"/>
        <v>50</v>
      </c>
      <c r="Q241" s="14" t="s">
        <v>8308</v>
      </c>
      <c r="R241" t="s">
        <v>8316</v>
      </c>
      <c r="S241" s="20">
        <f t="shared" si="14"/>
        <v>42297.110300925924</v>
      </c>
      <c r="T241" s="20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8">
        <v>15000</v>
      </c>
      <c r="E242" s="11">
        <v>16145.12</v>
      </c>
      <c r="F242" t="s">
        <v>8219</v>
      </c>
      <c r="G242" t="s">
        <v>8235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50">
        <f t="shared" si="13"/>
        <v>108</v>
      </c>
      <c r="P242">
        <f t="shared" si="12"/>
        <v>117.85</v>
      </c>
      <c r="Q242" s="14" t="s">
        <v>8308</v>
      </c>
      <c r="R242" t="s">
        <v>8316</v>
      </c>
      <c r="S242" s="20">
        <f t="shared" si="14"/>
        <v>41354.708460648151</v>
      </c>
      <c r="T242" s="20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8">
        <v>36400</v>
      </c>
      <c r="E243" s="11">
        <v>41000</v>
      </c>
      <c r="F243" t="s">
        <v>8219</v>
      </c>
      <c r="G243" t="s">
        <v>8235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50">
        <f t="shared" si="13"/>
        <v>113</v>
      </c>
      <c r="P243">
        <f t="shared" si="12"/>
        <v>109.04</v>
      </c>
      <c r="Q243" s="14" t="s">
        <v>8308</v>
      </c>
      <c r="R243" t="s">
        <v>8316</v>
      </c>
      <c r="S243" s="20">
        <f t="shared" si="14"/>
        <v>41949.697962962964</v>
      </c>
      <c r="T243" s="20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8">
        <v>13000</v>
      </c>
      <c r="E244" s="11">
        <v>14750</v>
      </c>
      <c r="F244" t="s">
        <v>8219</v>
      </c>
      <c r="G244" t="s">
        <v>8235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50">
        <f t="shared" si="13"/>
        <v>113</v>
      </c>
      <c r="P244">
        <f t="shared" si="12"/>
        <v>73.02</v>
      </c>
      <c r="Q244" s="14" t="s">
        <v>8308</v>
      </c>
      <c r="R244" t="s">
        <v>8316</v>
      </c>
      <c r="S244" s="20">
        <f t="shared" si="14"/>
        <v>40862.492939814816</v>
      </c>
      <c r="T244" s="20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8">
        <v>25000</v>
      </c>
      <c r="E245" s="11">
        <v>25648</v>
      </c>
      <c r="F245" t="s">
        <v>8219</v>
      </c>
      <c r="G245" t="s">
        <v>8235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50">
        <f t="shared" si="13"/>
        <v>103</v>
      </c>
      <c r="P245">
        <f t="shared" si="12"/>
        <v>78.2</v>
      </c>
      <c r="Q245" s="14" t="s">
        <v>8308</v>
      </c>
      <c r="R245" t="s">
        <v>8316</v>
      </c>
      <c r="S245" s="20">
        <f t="shared" si="14"/>
        <v>41662.047500000001</v>
      </c>
      <c r="T245" s="20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8">
        <v>3500</v>
      </c>
      <c r="E246" s="11">
        <v>3981.5</v>
      </c>
      <c r="F246" t="s">
        <v>8219</v>
      </c>
      <c r="G246" t="s">
        <v>8235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50">
        <f t="shared" si="13"/>
        <v>114</v>
      </c>
      <c r="P246">
        <f t="shared" si="12"/>
        <v>47.4</v>
      </c>
      <c r="Q246" s="14" t="s">
        <v>8308</v>
      </c>
      <c r="R246" t="s">
        <v>8316</v>
      </c>
      <c r="S246" s="20">
        <f t="shared" si="14"/>
        <v>40213.323599537034</v>
      </c>
      <c r="T246" s="20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8">
        <v>5000</v>
      </c>
      <c r="E247" s="11">
        <v>5186</v>
      </c>
      <c r="F247" t="s">
        <v>8219</v>
      </c>
      <c r="G247" t="s">
        <v>8235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50">
        <f t="shared" si="13"/>
        <v>104</v>
      </c>
      <c r="P247">
        <f t="shared" si="12"/>
        <v>54.02</v>
      </c>
      <c r="Q247" s="14" t="s">
        <v>8308</v>
      </c>
      <c r="R247" t="s">
        <v>8316</v>
      </c>
      <c r="S247" s="20">
        <f t="shared" si="14"/>
        <v>41107.053067129629</v>
      </c>
      <c r="T247" s="20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8">
        <v>5000</v>
      </c>
      <c r="E248" s="11">
        <v>15273</v>
      </c>
      <c r="F248" t="s">
        <v>8219</v>
      </c>
      <c r="G248" t="s">
        <v>8235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50">
        <f t="shared" si="13"/>
        <v>305</v>
      </c>
      <c r="P248">
        <f t="shared" si="12"/>
        <v>68.489999999999995</v>
      </c>
      <c r="Q248" s="14" t="s">
        <v>8308</v>
      </c>
      <c r="R248" t="s">
        <v>8316</v>
      </c>
      <c r="S248" s="20">
        <f t="shared" si="14"/>
        <v>40480.363483796296</v>
      </c>
      <c r="T248" s="20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8">
        <v>5000</v>
      </c>
      <c r="E249" s="11">
        <v>6705</v>
      </c>
      <c r="F249" t="s">
        <v>8219</v>
      </c>
      <c r="G249" t="s">
        <v>8235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50">
        <f t="shared" si="13"/>
        <v>134</v>
      </c>
      <c r="P249">
        <f t="shared" si="12"/>
        <v>108.15</v>
      </c>
      <c r="Q249" s="14" t="s">
        <v>8308</v>
      </c>
      <c r="R249" t="s">
        <v>8316</v>
      </c>
      <c r="S249" s="20">
        <f t="shared" si="14"/>
        <v>40430.604328703703</v>
      </c>
      <c r="T249" s="20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8">
        <v>85000</v>
      </c>
      <c r="E250" s="11">
        <v>86133</v>
      </c>
      <c r="F250" t="s">
        <v>8219</v>
      </c>
      <c r="G250" t="s">
        <v>8235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50">
        <f t="shared" si="13"/>
        <v>101</v>
      </c>
      <c r="P250">
        <f t="shared" si="12"/>
        <v>589.95000000000005</v>
      </c>
      <c r="Q250" s="14" t="s">
        <v>8308</v>
      </c>
      <c r="R250" t="s">
        <v>8316</v>
      </c>
      <c r="S250" s="20">
        <f t="shared" si="14"/>
        <v>40870.774409722224</v>
      </c>
      <c r="T250" s="20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8">
        <v>10000</v>
      </c>
      <c r="E251" s="11">
        <v>11292</v>
      </c>
      <c r="F251" t="s">
        <v>8219</v>
      </c>
      <c r="G251" t="s">
        <v>8235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50">
        <f t="shared" si="13"/>
        <v>113</v>
      </c>
      <c r="P251">
        <f t="shared" si="12"/>
        <v>48.05</v>
      </c>
      <c r="Q251" s="14" t="s">
        <v>8308</v>
      </c>
      <c r="R251" t="s">
        <v>8316</v>
      </c>
      <c r="S251" s="20">
        <f t="shared" si="14"/>
        <v>40332.923842592594</v>
      </c>
      <c r="T251" s="20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8">
        <v>30000</v>
      </c>
      <c r="E252" s="11">
        <v>31675</v>
      </c>
      <c r="F252" t="s">
        <v>8219</v>
      </c>
      <c r="G252" t="s">
        <v>8235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50">
        <f t="shared" si="13"/>
        <v>106</v>
      </c>
      <c r="P252">
        <f t="shared" si="12"/>
        <v>72.48</v>
      </c>
      <c r="Q252" s="14" t="s">
        <v>8308</v>
      </c>
      <c r="R252" t="s">
        <v>8316</v>
      </c>
      <c r="S252" s="20">
        <f t="shared" si="14"/>
        <v>41401.565868055557</v>
      </c>
      <c r="T252" s="20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8">
        <v>3500</v>
      </c>
      <c r="E253" s="11">
        <v>4395</v>
      </c>
      <c r="F253" t="s">
        <v>8219</v>
      </c>
      <c r="G253" t="s">
        <v>8235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50">
        <f t="shared" si="13"/>
        <v>126</v>
      </c>
      <c r="P253">
        <f t="shared" ref="P253:P316" si="16">IFERROR(ROUND(E253/L253,2),0)</f>
        <v>57.08</v>
      </c>
      <c r="Q253" s="14" t="s">
        <v>8308</v>
      </c>
      <c r="R253" t="s">
        <v>8316</v>
      </c>
      <c r="S253" s="20">
        <f t="shared" si="14"/>
        <v>41013.787569444445</v>
      </c>
      <c r="T253" s="20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8">
        <v>5000</v>
      </c>
      <c r="E254" s="11">
        <v>9228</v>
      </c>
      <c r="F254" t="s">
        <v>8219</v>
      </c>
      <c r="G254" t="s">
        <v>8235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50">
        <f t="shared" si="13"/>
        <v>185</v>
      </c>
      <c r="P254">
        <f t="shared" si="16"/>
        <v>85.44</v>
      </c>
      <c r="Q254" s="14" t="s">
        <v>8308</v>
      </c>
      <c r="R254" t="s">
        <v>8316</v>
      </c>
      <c r="S254" s="20">
        <f t="shared" si="14"/>
        <v>40266.662708333337</v>
      </c>
      <c r="T254" s="20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8">
        <v>1500</v>
      </c>
      <c r="E255" s="11">
        <v>1511</v>
      </c>
      <c r="F255" t="s">
        <v>8219</v>
      </c>
      <c r="G255" t="s">
        <v>8235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50">
        <f t="shared" si="13"/>
        <v>101</v>
      </c>
      <c r="P255">
        <f t="shared" si="16"/>
        <v>215.86</v>
      </c>
      <c r="Q255" s="14" t="s">
        <v>8308</v>
      </c>
      <c r="R255" t="s">
        <v>8316</v>
      </c>
      <c r="S255" s="20">
        <f t="shared" si="14"/>
        <v>40924.650868055556</v>
      </c>
      <c r="T255" s="20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8">
        <v>24000</v>
      </c>
      <c r="E256" s="11">
        <v>28067.34</v>
      </c>
      <c r="F256" t="s">
        <v>8219</v>
      </c>
      <c r="G256" t="s">
        <v>8235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50">
        <f t="shared" si="13"/>
        <v>117</v>
      </c>
      <c r="P256">
        <f t="shared" si="16"/>
        <v>89.39</v>
      </c>
      <c r="Q256" s="14" t="s">
        <v>8308</v>
      </c>
      <c r="R256" t="s">
        <v>8316</v>
      </c>
      <c r="S256" s="20">
        <f t="shared" si="14"/>
        <v>42263.952662037031</v>
      </c>
      <c r="T256" s="20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8">
        <v>8000</v>
      </c>
      <c r="E257" s="11">
        <v>8538.66</v>
      </c>
      <c r="F257" t="s">
        <v>8219</v>
      </c>
      <c r="G257" t="s">
        <v>8235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50">
        <f t="shared" si="13"/>
        <v>107</v>
      </c>
      <c r="P257">
        <f t="shared" si="16"/>
        <v>45.42</v>
      </c>
      <c r="Q257" s="14" t="s">
        <v>8308</v>
      </c>
      <c r="R257" t="s">
        <v>8316</v>
      </c>
      <c r="S257" s="20">
        <f t="shared" si="14"/>
        <v>40588.526412037041</v>
      </c>
      <c r="T257" s="20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8">
        <v>13000</v>
      </c>
      <c r="E258" s="11">
        <v>18083</v>
      </c>
      <c r="F258" t="s">
        <v>8219</v>
      </c>
      <c r="G258" t="s">
        <v>8235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50">
        <f t="shared" ref="O258:O321" si="17">ROUND(E258/D258*100,0)</f>
        <v>139</v>
      </c>
      <c r="P258">
        <f t="shared" si="16"/>
        <v>65.760000000000005</v>
      </c>
      <c r="Q258" s="14" t="s">
        <v>8308</v>
      </c>
      <c r="R258" t="s">
        <v>8316</v>
      </c>
      <c r="S258" s="20">
        <f t="shared" si="14"/>
        <v>41319.769293981481</v>
      </c>
      <c r="T258" s="20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8">
        <v>35000</v>
      </c>
      <c r="E259" s="11">
        <v>37354.269999999997</v>
      </c>
      <c r="F259" t="s">
        <v>8219</v>
      </c>
      <c r="G259" t="s">
        <v>8235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50">
        <f t="shared" si="17"/>
        <v>107</v>
      </c>
      <c r="P259">
        <f t="shared" si="16"/>
        <v>66.7</v>
      </c>
      <c r="Q259" s="14" t="s">
        <v>8308</v>
      </c>
      <c r="R259" t="s">
        <v>8316</v>
      </c>
      <c r="S259" s="20">
        <f t="shared" ref="S259:S322" si="18">(((J259/60)/60)/24)+DATE(1970,1,1)</f>
        <v>42479.626875000002</v>
      </c>
      <c r="T259" s="20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8">
        <v>30000</v>
      </c>
      <c r="E260" s="11">
        <v>57342</v>
      </c>
      <c r="F260" t="s">
        <v>8219</v>
      </c>
      <c r="G260" t="s">
        <v>8235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50">
        <f t="shared" si="17"/>
        <v>191</v>
      </c>
      <c r="P260">
        <f t="shared" si="16"/>
        <v>83.35</v>
      </c>
      <c r="Q260" s="14" t="s">
        <v>8308</v>
      </c>
      <c r="R260" t="s">
        <v>8316</v>
      </c>
      <c r="S260" s="20">
        <f t="shared" si="18"/>
        <v>40682.051689814813</v>
      </c>
      <c r="T260" s="20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8">
        <v>75000</v>
      </c>
      <c r="E261" s="11">
        <v>98953.42</v>
      </c>
      <c r="F261" t="s">
        <v>8219</v>
      </c>
      <c r="G261" t="s">
        <v>8235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50">
        <f t="shared" si="17"/>
        <v>132</v>
      </c>
      <c r="P261">
        <f t="shared" si="16"/>
        <v>105.05</v>
      </c>
      <c r="Q261" s="14" t="s">
        <v>8308</v>
      </c>
      <c r="R261" t="s">
        <v>8316</v>
      </c>
      <c r="S261" s="20">
        <f t="shared" si="18"/>
        <v>42072.738067129627</v>
      </c>
      <c r="T261" s="20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8">
        <v>10000</v>
      </c>
      <c r="E262" s="11">
        <v>10640</v>
      </c>
      <c r="F262" t="s">
        <v>8219</v>
      </c>
      <c r="G262" t="s">
        <v>8235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50">
        <f t="shared" si="17"/>
        <v>106</v>
      </c>
      <c r="P262">
        <f t="shared" si="16"/>
        <v>120.91</v>
      </c>
      <c r="Q262" s="14" t="s">
        <v>8308</v>
      </c>
      <c r="R262" t="s">
        <v>8316</v>
      </c>
      <c r="S262" s="20">
        <f t="shared" si="18"/>
        <v>40330.755543981482</v>
      </c>
      <c r="T262" s="20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8">
        <v>20000</v>
      </c>
      <c r="E263" s="11">
        <v>21480</v>
      </c>
      <c r="F263" t="s">
        <v>8219</v>
      </c>
      <c r="G263" t="s">
        <v>8235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50">
        <f t="shared" si="17"/>
        <v>107</v>
      </c>
      <c r="P263">
        <f t="shared" si="16"/>
        <v>97.64</v>
      </c>
      <c r="Q263" s="14" t="s">
        <v>8308</v>
      </c>
      <c r="R263" t="s">
        <v>8316</v>
      </c>
      <c r="S263" s="20">
        <f t="shared" si="18"/>
        <v>41017.885462962964</v>
      </c>
      <c r="T263" s="20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8">
        <v>2500</v>
      </c>
      <c r="E264" s="11">
        <v>6000</v>
      </c>
      <c r="F264" t="s">
        <v>8219</v>
      </c>
      <c r="G264" t="s">
        <v>8235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50">
        <f t="shared" si="17"/>
        <v>240</v>
      </c>
      <c r="P264">
        <f t="shared" si="16"/>
        <v>41.38</v>
      </c>
      <c r="Q264" s="14" t="s">
        <v>8308</v>
      </c>
      <c r="R264" t="s">
        <v>8316</v>
      </c>
      <c r="S264" s="20">
        <f t="shared" si="18"/>
        <v>40555.24800925926</v>
      </c>
      <c r="T264" s="20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8">
        <v>25000</v>
      </c>
      <c r="E265" s="11">
        <v>29520.27</v>
      </c>
      <c r="F265" t="s">
        <v>8219</v>
      </c>
      <c r="G265" t="s">
        <v>8235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50">
        <f t="shared" si="17"/>
        <v>118</v>
      </c>
      <c r="P265">
        <f t="shared" si="16"/>
        <v>30.65</v>
      </c>
      <c r="Q265" s="14" t="s">
        <v>8308</v>
      </c>
      <c r="R265" t="s">
        <v>8316</v>
      </c>
      <c r="S265" s="20">
        <f t="shared" si="18"/>
        <v>41149.954791666663</v>
      </c>
      <c r="T265" s="20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8">
        <v>5000</v>
      </c>
      <c r="E266" s="11">
        <v>5910</v>
      </c>
      <c r="F266" t="s">
        <v>8219</v>
      </c>
      <c r="G266" t="s">
        <v>8235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50">
        <f t="shared" si="17"/>
        <v>118</v>
      </c>
      <c r="P266">
        <f t="shared" si="16"/>
        <v>64.95</v>
      </c>
      <c r="Q266" s="14" t="s">
        <v>8308</v>
      </c>
      <c r="R266" t="s">
        <v>8316</v>
      </c>
      <c r="S266" s="20">
        <f t="shared" si="18"/>
        <v>41010.620312500003</v>
      </c>
      <c r="T266" s="20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8">
        <v>5000</v>
      </c>
      <c r="E267" s="11">
        <v>5555</v>
      </c>
      <c r="F267" t="s">
        <v>8219</v>
      </c>
      <c r="G267" t="s">
        <v>8235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50">
        <f t="shared" si="17"/>
        <v>111</v>
      </c>
      <c r="P267">
        <f t="shared" si="16"/>
        <v>95.78</v>
      </c>
      <c r="Q267" s="14" t="s">
        <v>8308</v>
      </c>
      <c r="R267" t="s">
        <v>8316</v>
      </c>
      <c r="S267" s="20">
        <f t="shared" si="18"/>
        <v>40267.245717592588</v>
      </c>
      <c r="T267" s="20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8">
        <v>1000</v>
      </c>
      <c r="E268" s="11">
        <v>1455</v>
      </c>
      <c r="F268" t="s">
        <v>8219</v>
      </c>
      <c r="G268" t="s">
        <v>8235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50">
        <f t="shared" si="17"/>
        <v>146</v>
      </c>
      <c r="P268">
        <f t="shared" si="16"/>
        <v>40.42</v>
      </c>
      <c r="Q268" s="14" t="s">
        <v>8308</v>
      </c>
      <c r="R268" t="s">
        <v>8316</v>
      </c>
      <c r="S268" s="20">
        <f t="shared" si="18"/>
        <v>40205.174849537041</v>
      </c>
      <c r="T268" s="20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8">
        <v>9850</v>
      </c>
      <c r="E269" s="11">
        <v>12965.44</v>
      </c>
      <c r="F269" t="s">
        <v>8219</v>
      </c>
      <c r="G269" t="s">
        <v>8235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50">
        <f t="shared" si="17"/>
        <v>132</v>
      </c>
      <c r="P269">
        <f t="shared" si="16"/>
        <v>78.58</v>
      </c>
      <c r="Q269" s="14" t="s">
        <v>8308</v>
      </c>
      <c r="R269" t="s">
        <v>8316</v>
      </c>
      <c r="S269" s="20">
        <f t="shared" si="18"/>
        <v>41785.452534722222</v>
      </c>
      <c r="T269" s="20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8">
        <v>5000</v>
      </c>
      <c r="E270" s="11">
        <v>5570</v>
      </c>
      <c r="F270" t="s">
        <v>8219</v>
      </c>
      <c r="G270" t="s">
        <v>8235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50">
        <f t="shared" si="17"/>
        <v>111</v>
      </c>
      <c r="P270">
        <f t="shared" si="16"/>
        <v>50.18</v>
      </c>
      <c r="Q270" s="14" t="s">
        <v>8308</v>
      </c>
      <c r="R270" t="s">
        <v>8316</v>
      </c>
      <c r="S270" s="20">
        <f t="shared" si="18"/>
        <v>40809.15252314815</v>
      </c>
      <c r="T270" s="20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8">
        <v>100000</v>
      </c>
      <c r="E271" s="11">
        <v>147233.76999999999</v>
      </c>
      <c r="F271" t="s">
        <v>8219</v>
      </c>
      <c r="G271" t="s">
        <v>8235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50">
        <f t="shared" si="17"/>
        <v>147</v>
      </c>
      <c r="P271">
        <f t="shared" si="16"/>
        <v>92.25</v>
      </c>
      <c r="Q271" s="14" t="s">
        <v>8308</v>
      </c>
      <c r="R271" t="s">
        <v>8316</v>
      </c>
      <c r="S271" s="20">
        <f t="shared" si="18"/>
        <v>42758.197013888886</v>
      </c>
      <c r="T271" s="20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8">
        <v>2300</v>
      </c>
      <c r="E272" s="11">
        <v>3510</v>
      </c>
      <c r="F272" t="s">
        <v>8219</v>
      </c>
      <c r="G272" t="s">
        <v>8235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50">
        <f t="shared" si="17"/>
        <v>153</v>
      </c>
      <c r="P272">
        <f t="shared" si="16"/>
        <v>57.54</v>
      </c>
      <c r="Q272" s="14" t="s">
        <v>8308</v>
      </c>
      <c r="R272" t="s">
        <v>8316</v>
      </c>
      <c r="S272" s="20">
        <f t="shared" si="18"/>
        <v>40637.866550925923</v>
      </c>
      <c r="T272" s="20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8">
        <v>30000</v>
      </c>
      <c r="E273" s="11">
        <v>31404</v>
      </c>
      <c r="F273" t="s">
        <v>8219</v>
      </c>
      <c r="G273" t="s">
        <v>8235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50">
        <f t="shared" si="17"/>
        <v>105</v>
      </c>
      <c r="P273">
        <f t="shared" si="16"/>
        <v>109.42</v>
      </c>
      <c r="Q273" s="14" t="s">
        <v>8308</v>
      </c>
      <c r="R273" t="s">
        <v>8316</v>
      </c>
      <c r="S273" s="20">
        <f t="shared" si="18"/>
        <v>41612.10024305556</v>
      </c>
      <c r="T273" s="20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8">
        <v>3000</v>
      </c>
      <c r="E274" s="11">
        <v>5323.01</v>
      </c>
      <c r="F274" t="s">
        <v>8219</v>
      </c>
      <c r="G274" t="s">
        <v>8235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50">
        <f t="shared" si="17"/>
        <v>177</v>
      </c>
      <c r="P274">
        <f t="shared" si="16"/>
        <v>81.89</v>
      </c>
      <c r="Q274" s="14" t="s">
        <v>8308</v>
      </c>
      <c r="R274" t="s">
        <v>8316</v>
      </c>
      <c r="S274" s="20">
        <f t="shared" si="18"/>
        <v>40235.900358796294</v>
      </c>
      <c r="T274" s="20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8">
        <v>5000</v>
      </c>
      <c r="E275" s="11">
        <v>5388.79</v>
      </c>
      <c r="F275" t="s">
        <v>8219</v>
      </c>
      <c r="G275" t="s">
        <v>8235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50">
        <f t="shared" si="17"/>
        <v>108</v>
      </c>
      <c r="P275">
        <f t="shared" si="16"/>
        <v>45.67</v>
      </c>
      <c r="Q275" s="14" t="s">
        <v>8308</v>
      </c>
      <c r="R275" t="s">
        <v>8316</v>
      </c>
      <c r="S275" s="20">
        <f t="shared" si="18"/>
        <v>40697.498449074075</v>
      </c>
      <c r="T275" s="20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8">
        <v>4000</v>
      </c>
      <c r="E276" s="11">
        <v>6240</v>
      </c>
      <c r="F276" t="s">
        <v>8219</v>
      </c>
      <c r="G276" t="s">
        <v>8235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50">
        <f t="shared" si="17"/>
        <v>156</v>
      </c>
      <c r="P276">
        <f t="shared" si="16"/>
        <v>55.22</v>
      </c>
      <c r="Q276" s="14" t="s">
        <v>8308</v>
      </c>
      <c r="R276" t="s">
        <v>8316</v>
      </c>
      <c r="S276" s="20">
        <f t="shared" si="18"/>
        <v>40969.912372685183</v>
      </c>
      <c r="T276" s="20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8">
        <v>20000</v>
      </c>
      <c r="E277" s="11">
        <v>21679</v>
      </c>
      <c r="F277" t="s">
        <v>8219</v>
      </c>
      <c r="G277" t="s">
        <v>8235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50">
        <f t="shared" si="17"/>
        <v>108</v>
      </c>
      <c r="P277">
        <f t="shared" si="16"/>
        <v>65.3</v>
      </c>
      <c r="Q277" s="14" t="s">
        <v>8308</v>
      </c>
      <c r="R277" t="s">
        <v>8316</v>
      </c>
      <c r="S277" s="20">
        <f t="shared" si="18"/>
        <v>41193.032013888893</v>
      </c>
      <c r="T277" s="20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8">
        <v>4000</v>
      </c>
      <c r="E278" s="11">
        <v>5904</v>
      </c>
      <c r="F278" t="s">
        <v>8219</v>
      </c>
      <c r="G278" t="s">
        <v>8235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50">
        <f t="shared" si="17"/>
        <v>148</v>
      </c>
      <c r="P278">
        <f t="shared" si="16"/>
        <v>95.23</v>
      </c>
      <c r="Q278" s="14" t="s">
        <v>8308</v>
      </c>
      <c r="R278" t="s">
        <v>8316</v>
      </c>
      <c r="S278" s="20">
        <f t="shared" si="18"/>
        <v>40967.081874999996</v>
      </c>
      <c r="T278" s="20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8">
        <v>65000</v>
      </c>
      <c r="E279" s="11">
        <v>71748</v>
      </c>
      <c r="F279" t="s">
        <v>8219</v>
      </c>
      <c r="G279" t="s">
        <v>8235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50">
        <f t="shared" si="17"/>
        <v>110</v>
      </c>
      <c r="P279">
        <f t="shared" si="16"/>
        <v>75.44</v>
      </c>
      <c r="Q279" s="14" t="s">
        <v>8308</v>
      </c>
      <c r="R279" t="s">
        <v>8316</v>
      </c>
      <c r="S279" s="20">
        <f t="shared" si="18"/>
        <v>42117.891423611116</v>
      </c>
      <c r="T279" s="20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8">
        <v>27000</v>
      </c>
      <c r="E280" s="11">
        <v>40594</v>
      </c>
      <c r="F280" t="s">
        <v>8219</v>
      </c>
      <c r="G280" t="s">
        <v>8235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50">
        <f t="shared" si="17"/>
        <v>150</v>
      </c>
      <c r="P280">
        <f t="shared" si="16"/>
        <v>97.82</v>
      </c>
      <c r="Q280" s="14" t="s">
        <v>8308</v>
      </c>
      <c r="R280" t="s">
        <v>8316</v>
      </c>
      <c r="S280" s="20">
        <f t="shared" si="18"/>
        <v>41164.040960648148</v>
      </c>
      <c r="T280" s="20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8">
        <v>17000</v>
      </c>
      <c r="E281" s="11">
        <v>26744.11</v>
      </c>
      <c r="F281" t="s">
        <v>8219</v>
      </c>
      <c r="G281" t="s">
        <v>8235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50">
        <f t="shared" si="17"/>
        <v>157</v>
      </c>
      <c r="P281">
        <f t="shared" si="16"/>
        <v>87.69</v>
      </c>
      <c r="Q281" s="14" t="s">
        <v>8308</v>
      </c>
      <c r="R281" t="s">
        <v>8316</v>
      </c>
      <c r="S281" s="20">
        <f t="shared" si="18"/>
        <v>42759.244166666671</v>
      </c>
      <c r="T281" s="20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8">
        <v>75000</v>
      </c>
      <c r="E282" s="11">
        <v>117108</v>
      </c>
      <c r="F282" t="s">
        <v>8219</v>
      </c>
      <c r="G282" t="s">
        <v>8235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50">
        <f t="shared" si="17"/>
        <v>156</v>
      </c>
      <c r="P282">
        <f t="shared" si="16"/>
        <v>54.75</v>
      </c>
      <c r="Q282" s="14" t="s">
        <v>8308</v>
      </c>
      <c r="R282" t="s">
        <v>8316</v>
      </c>
      <c r="S282" s="20">
        <f t="shared" si="18"/>
        <v>41744.590682870366</v>
      </c>
      <c r="T282" s="20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8">
        <v>5500</v>
      </c>
      <c r="E283" s="11">
        <v>6632.32</v>
      </c>
      <c r="F283" t="s">
        <v>8219</v>
      </c>
      <c r="G283" t="s">
        <v>8235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50">
        <f t="shared" si="17"/>
        <v>121</v>
      </c>
      <c r="P283">
        <f t="shared" si="16"/>
        <v>83.95</v>
      </c>
      <c r="Q283" s="14" t="s">
        <v>8308</v>
      </c>
      <c r="R283" t="s">
        <v>8316</v>
      </c>
      <c r="S283" s="20">
        <f t="shared" si="18"/>
        <v>39950.163344907407</v>
      </c>
      <c r="T283" s="20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8">
        <v>45000</v>
      </c>
      <c r="E284" s="11">
        <v>45535</v>
      </c>
      <c r="F284" t="s">
        <v>8219</v>
      </c>
      <c r="G284" t="s">
        <v>8235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50">
        <f t="shared" si="17"/>
        <v>101</v>
      </c>
      <c r="P284">
        <f t="shared" si="16"/>
        <v>254.39</v>
      </c>
      <c r="Q284" s="14" t="s">
        <v>8308</v>
      </c>
      <c r="R284" t="s">
        <v>8316</v>
      </c>
      <c r="S284" s="20">
        <f t="shared" si="18"/>
        <v>40194.920046296298</v>
      </c>
      <c r="T284" s="20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8">
        <v>18000</v>
      </c>
      <c r="E285" s="11">
        <v>20569.05</v>
      </c>
      <c r="F285" t="s">
        <v>8219</v>
      </c>
      <c r="G285" t="s">
        <v>8235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50">
        <f t="shared" si="17"/>
        <v>114</v>
      </c>
      <c r="P285">
        <f t="shared" si="16"/>
        <v>101.83</v>
      </c>
      <c r="Q285" s="14" t="s">
        <v>8308</v>
      </c>
      <c r="R285" t="s">
        <v>8316</v>
      </c>
      <c r="S285" s="20">
        <f t="shared" si="18"/>
        <v>40675.71</v>
      </c>
      <c r="T285" s="20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8">
        <v>40000</v>
      </c>
      <c r="E286" s="11">
        <v>41850.46</v>
      </c>
      <c r="F286" t="s">
        <v>8219</v>
      </c>
      <c r="G286" t="s">
        <v>8235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50">
        <f t="shared" si="17"/>
        <v>105</v>
      </c>
      <c r="P286">
        <f t="shared" si="16"/>
        <v>55.07</v>
      </c>
      <c r="Q286" s="14" t="s">
        <v>8308</v>
      </c>
      <c r="R286" t="s">
        <v>8316</v>
      </c>
      <c r="S286" s="20">
        <f t="shared" si="18"/>
        <v>40904.738194444442</v>
      </c>
      <c r="T286" s="20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8">
        <v>14000</v>
      </c>
      <c r="E287" s="11">
        <v>32035.51</v>
      </c>
      <c r="F287" t="s">
        <v>8219</v>
      </c>
      <c r="G287" t="s">
        <v>8235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50">
        <f t="shared" si="17"/>
        <v>229</v>
      </c>
      <c r="P287">
        <f t="shared" si="16"/>
        <v>56.9</v>
      </c>
      <c r="Q287" s="14" t="s">
        <v>8308</v>
      </c>
      <c r="R287" t="s">
        <v>8316</v>
      </c>
      <c r="S287" s="20">
        <f t="shared" si="18"/>
        <v>41506.756111111114</v>
      </c>
      <c r="T287" s="20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8">
        <v>15000</v>
      </c>
      <c r="E288" s="11">
        <v>16373</v>
      </c>
      <c r="F288" t="s">
        <v>8219</v>
      </c>
      <c r="G288" t="s">
        <v>8235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50">
        <f t="shared" si="17"/>
        <v>109</v>
      </c>
      <c r="P288">
        <f t="shared" si="16"/>
        <v>121.28</v>
      </c>
      <c r="Q288" s="14" t="s">
        <v>8308</v>
      </c>
      <c r="R288" t="s">
        <v>8316</v>
      </c>
      <c r="S288" s="20">
        <f t="shared" si="18"/>
        <v>41313.816249999996</v>
      </c>
      <c r="T288" s="20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8">
        <v>15000</v>
      </c>
      <c r="E289" s="11">
        <v>26445</v>
      </c>
      <c r="F289" t="s">
        <v>8219</v>
      </c>
      <c r="G289" t="s">
        <v>8231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50">
        <f t="shared" si="17"/>
        <v>176</v>
      </c>
      <c r="P289">
        <f t="shared" si="16"/>
        <v>91.19</v>
      </c>
      <c r="Q289" s="14" t="s">
        <v>8308</v>
      </c>
      <c r="R289" t="s">
        <v>8316</v>
      </c>
      <c r="S289" s="20">
        <f t="shared" si="18"/>
        <v>41184.277986111112</v>
      </c>
      <c r="T289" s="20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8">
        <v>50000</v>
      </c>
      <c r="E290" s="11">
        <v>51605.31</v>
      </c>
      <c r="F290" t="s">
        <v>8219</v>
      </c>
      <c r="G290" t="s">
        <v>8231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50">
        <f t="shared" si="17"/>
        <v>103</v>
      </c>
      <c r="P290">
        <f t="shared" si="16"/>
        <v>115.45</v>
      </c>
      <c r="Q290" s="14" t="s">
        <v>8308</v>
      </c>
      <c r="R290" t="s">
        <v>8316</v>
      </c>
      <c r="S290" s="20">
        <f t="shared" si="18"/>
        <v>41051.168900462959</v>
      </c>
      <c r="T290" s="20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8">
        <v>15000</v>
      </c>
      <c r="E291" s="11">
        <v>15723</v>
      </c>
      <c r="F291" t="s">
        <v>8219</v>
      </c>
      <c r="G291" t="s">
        <v>8231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50">
        <f t="shared" si="17"/>
        <v>105</v>
      </c>
      <c r="P291">
        <f t="shared" si="16"/>
        <v>67.77</v>
      </c>
      <c r="Q291" s="14" t="s">
        <v>8308</v>
      </c>
      <c r="R291" t="s">
        <v>8316</v>
      </c>
      <c r="S291" s="20">
        <f t="shared" si="18"/>
        <v>41550.456412037034</v>
      </c>
      <c r="T291" s="20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8">
        <v>4500</v>
      </c>
      <c r="E292" s="11">
        <v>4800.8</v>
      </c>
      <c r="F292" t="s">
        <v>8219</v>
      </c>
      <c r="G292" t="s">
        <v>8231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50">
        <f t="shared" si="17"/>
        <v>107</v>
      </c>
      <c r="P292">
        <f t="shared" si="16"/>
        <v>28.58</v>
      </c>
      <c r="Q292" s="14" t="s">
        <v>8308</v>
      </c>
      <c r="R292" t="s">
        <v>8316</v>
      </c>
      <c r="S292" s="20">
        <f t="shared" si="18"/>
        <v>40526.36917824074</v>
      </c>
      <c r="T292" s="20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8">
        <v>5000</v>
      </c>
      <c r="E293" s="11">
        <v>6001</v>
      </c>
      <c r="F293" t="s">
        <v>8219</v>
      </c>
      <c r="G293" t="s">
        <v>8231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50">
        <f t="shared" si="17"/>
        <v>120</v>
      </c>
      <c r="P293">
        <f t="shared" si="16"/>
        <v>46.88</v>
      </c>
      <c r="Q293" s="14" t="s">
        <v>8308</v>
      </c>
      <c r="R293" t="s">
        <v>8316</v>
      </c>
      <c r="S293" s="20">
        <f t="shared" si="18"/>
        <v>41376.769050925926</v>
      </c>
      <c r="T293" s="20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8">
        <v>75000</v>
      </c>
      <c r="E294" s="11">
        <v>76130.2</v>
      </c>
      <c r="F294" t="s">
        <v>8219</v>
      </c>
      <c r="G294" t="s">
        <v>8231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50">
        <f t="shared" si="17"/>
        <v>102</v>
      </c>
      <c r="P294">
        <f t="shared" si="16"/>
        <v>154.41999999999999</v>
      </c>
      <c r="Q294" s="14" t="s">
        <v>8308</v>
      </c>
      <c r="R294" t="s">
        <v>8316</v>
      </c>
      <c r="S294" s="20">
        <f t="shared" si="18"/>
        <v>40812.803229166668</v>
      </c>
      <c r="T294" s="20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8">
        <v>26000</v>
      </c>
      <c r="E295" s="11">
        <v>26360</v>
      </c>
      <c r="F295" t="s">
        <v>8219</v>
      </c>
      <c r="G295" t="s">
        <v>8231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50">
        <f t="shared" si="17"/>
        <v>101</v>
      </c>
      <c r="P295">
        <f t="shared" si="16"/>
        <v>201.22</v>
      </c>
      <c r="Q295" s="14" t="s">
        <v>8308</v>
      </c>
      <c r="R295" t="s">
        <v>8316</v>
      </c>
      <c r="S295" s="20">
        <f t="shared" si="18"/>
        <v>41719.667986111112</v>
      </c>
      <c r="T295" s="20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8">
        <v>5000</v>
      </c>
      <c r="E296" s="11">
        <v>5000</v>
      </c>
      <c r="F296" t="s">
        <v>8219</v>
      </c>
      <c r="G296" t="s">
        <v>8231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50">
        <f t="shared" si="17"/>
        <v>100</v>
      </c>
      <c r="P296">
        <f t="shared" si="16"/>
        <v>100</v>
      </c>
      <c r="Q296" s="14" t="s">
        <v>8308</v>
      </c>
      <c r="R296" t="s">
        <v>8316</v>
      </c>
      <c r="S296" s="20">
        <f t="shared" si="18"/>
        <v>40343.084421296298</v>
      </c>
      <c r="T296" s="20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8">
        <v>50000</v>
      </c>
      <c r="E297" s="11">
        <v>66554.559999999998</v>
      </c>
      <c r="F297" t="s">
        <v>8219</v>
      </c>
      <c r="G297" t="s">
        <v>8231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50">
        <f t="shared" si="17"/>
        <v>133</v>
      </c>
      <c r="P297">
        <f t="shared" si="16"/>
        <v>100.08</v>
      </c>
      <c r="Q297" s="14" t="s">
        <v>8308</v>
      </c>
      <c r="R297" t="s">
        <v>8316</v>
      </c>
      <c r="S297" s="20">
        <f t="shared" si="18"/>
        <v>41519.004733796297</v>
      </c>
      <c r="T297" s="20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8">
        <v>25000</v>
      </c>
      <c r="E298" s="11">
        <v>29681.55</v>
      </c>
      <c r="F298" t="s">
        <v>8219</v>
      </c>
      <c r="G298" t="s">
        <v>8231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50">
        <f t="shared" si="17"/>
        <v>119</v>
      </c>
      <c r="P298">
        <f t="shared" si="16"/>
        <v>230.09</v>
      </c>
      <c r="Q298" s="14" t="s">
        <v>8308</v>
      </c>
      <c r="R298" t="s">
        <v>8316</v>
      </c>
      <c r="S298" s="20">
        <f t="shared" si="18"/>
        <v>41134.475497685184</v>
      </c>
      <c r="T298" s="20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8">
        <v>20000</v>
      </c>
      <c r="E299" s="11">
        <v>20128</v>
      </c>
      <c r="F299" t="s">
        <v>8219</v>
      </c>
      <c r="G299" t="s">
        <v>8231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50">
        <f t="shared" si="17"/>
        <v>101</v>
      </c>
      <c r="P299">
        <f t="shared" si="16"/>
        <v>141.75</v>
      </c>
      <c r="Q299" s="14" t="s">
        <v>8308</v>
      </c>
      <c r="R299" t="s">
        <v>8316</v>
      </c>
      <c r="S299" s="20">
        <f t="shared" si="18"/>
        <v>42089.72802083334</v>
      </c>
      <c r="T299" s="20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8">
        <v>126000</v>
      </c>
      <c r="E300" s="11">
        <v>137254.84</v>
      </c>
      <c r="F300" t="s">
        <v>8219</v>
      </c>
      <c r="G300" t="s">
        <v>8231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50">
        <f t="shared" si="17"/>
        <v>109</v>
      </c>
      <c r="P300">
        <f t="shared" si="16"/>
        <v>56.34</v>
      </c>
      <c r="Q300" s="14" t="s">
        <v>8308</v>
      </c>
      <c r="R300" t="s">
        <v>8316</v>
      </c>
      <c r="S300" s="20">
        <f t="shared" si="18"/>
        <v>41709.463518518518</v>
      </c>
      <c r="T300" s="20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8">
        <v>10000</v>
      </c>
      <c r="E301" s="11">
        <v>17895.25</v>
      </c>
      <c r="F301" t="s">
        <v>8219</v>
      </c>
      <c r="G301" t="s">
        <v>8231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50">
        <f t="shared" si="17"/>
        <v>179</v>
      </c>
      <c r="P301">
        <f t="shared" si="16"/>
        <v>73.34</v>
      </c>
      <c r="Q301" s="14" t="s">
        <v>8308</v>
      </c>
      <c r="R301" t="s">
        <v>8316</v>
      </c>
      <c r="S301" s="20">
        <f t="shared" si="18"/>
        <v>40469.225231481483</v>
      </c>
      <c r="T301" s="20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8">
        <v>25000</v>
      </c>
      <c r="E302" s="11">
        <v>25430.66</v>
      </c>
      <c r="F302" t="s">
        <v>8219</v>
      </c>
      <c r="G302" t="s">
        <v>8231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50">
        <f t="shared" si="17"/>
        <v>102</v>
      </c>
      <c r="P302">
        <f t="shared" si="16"/>
        <v>85.34</v>
      </c>
      <c r="Q302" s="14" t="s">
        <v>8308</v>
      </c>
      <c r="R302" t="s">
        <v>8316</v>
      </c>
      <c r="S302" s="20">
        <f t="shared" si="18"/>
        <v>40626.959930555553</v>
      </c>
      <c r="T302" s="20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8">
        <v>13000</v>
      </c>
      <c r="E303" s="11">
        <v>15435.55</v>
      </c>
      <c r="F303" t="s">
        <v>8219</v>
      </c>
      <c r="G303" t="s">
        <v>8226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50">
        <f t="shared" si="17"/>
        <v>119</v>
      </c>
      <c r="P303">
        <f t="shared" si="16"/>
        <v>61.5</v>
      </c>
      <c r="Q303" s="14" t="s">
        <v>8308</v>
      </c>
      <c r="R303" t="s">
        <v>8316</v>
      </c>
      <c r="S303" s="20">
        <f t="shared" si="18"/>
        <v>41312.737673611111</v>
      </c>
      <c r="T303" s="20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8">
        <v>10000</v>
      </c>
      <c r="E304" s="11">
        <v>10046</v>
      </c>
      <c r="F304" t="s">
        <v>8219</v>
      </c>
      <c r="G304" t="s">
        <v>8226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50">
        <f t="shared" si="17"/>
        <v>100</v>
      </c>
      <c r="P304">
        <f t="shared" si="16"/>
        <v>93.02</v>
      </c>
      <c r="Q304" s="14" t="s">
        <v>8308</v>
      </c>
      <c r="R304" t="s">
        <v>8316</v>
      </c>
      <c r="S304" s="20">
        <f t="shared" si="18"/>
        <v>40933.856921296298</v>
      </c>
      <c r="T304" s="20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8">
        <v>3000</v>
      </c>
      <c r="E305" s="11">
        <v>4124</v>
      </c>
      <c r="F305" t="s">
        <v>8219</v>
      </c>
      <c r="G305" t="s">
        <v>8226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50">
        <f t="shared" si="17"/>
        <v>137</v>
      </c>
      <c r="P305">
        <f t="shared" si="16"/>
        <v>50.29</v>
      </c>
      <c r="Q305" s="14" t="s">
        <v>8308</v>
      </c>
      <c r="R305" t="s">
        <v>8316</v>
      </c>
      <c r="S305" s="20">
        <f t="shared" si="18"/>
        <v>41032.071134259262</v>
      </c>
      <c r="T305" s="20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8">
        <v>3400</v>
      </c>
      <c r="E306" s="11">
        <v>7876</v>
      </c>
      <c r="F306" t="s">
        <v>8219</v>
      </c>
      <c r="G306" t="s">
        <v>8226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50">
        <f t="shared" si="17"/>
        <v>232</v>
      </c>
      <c r="P306">
        <f t="shared" si="16"/>
        <v>106.43</v>
      </c>
      <c r="Q306" s="14" t="s">
        <v>8308</v>
      </c>
      <c r="R306" t="s">
        <v>8316</v>
      </c>
      <c r="S306" s="20">
        <f t="shared" si="18"/>
        <v>41114.094872685186</v>
      </c>
      <c r="T306" s="20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8">
        <v>7500</v>
      </c>
      <c r="E307" s="11">
        <v>9775</v>
      </c>
      <c r="F307" t="s">
        <v>8219</v>
      </c>
      <c r="G307" t="s">
        <v>8226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50">
        <f t="shared" si="17"/>
        <v>130</v>
      </c>
      <c r="P307">
        <f t="shared" si="16"/>
        <v>51.72</v>
      </c>
      <c r="Q307" s="14" t="s">
        <v>8308</v>
      </c>
      <c r="R307" t="s">
        <v>8316</v>
      </c>
      <c r="S307" s="20">
        <f t="shared" si="18"/>
        <v>40948.630196759259</v>
      </c>
      <c r="T307" s="20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8">
        <v>1000</v>
      </c>
      <c r="E308" s="11">
        <v>2929</v>
      </c>
      <c r="F308" t="s">
        <v>8219</v>
      </c>
      <c r="G308" t="s">
        <v>8226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50">
        <f t="shared" si="17"/>
        <v>293</v>
      </c>
      <c r="P308">
        <f t="shared" si="16"/>
        <v>36.61</v>
      </c>
      <c r="Q308" s="14" t="s">
        <v>8308</v>
      </c>
      <c r="R308" t="s">
        <v>8316</v>
      </c>
      <c r="S308" s="20">
        <f t="shared" si="18"/>
        <v>41333.837187500001</v>
      </c>
      <c r="T308" s="20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8">
        <v>22000</v>
      </c>
      <c r="E309" s="11">
        <v>24490</v>
      </c>
      <c r="F309" t="s">
        <v>8219</v>
      </c>
      <c r="G309" t="s">
        <v>8226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50">
        <f t="shared" si="17"/>
        <v>111</v>
      </c>
      <c r="P309">
        <f t="shared" si="16"/>
        <v>42.52</v>
      </c>
      <c r="Q309" s="14" t="s">
        <v>8308</v>
      </c>
      <c r="R309" t="s">
        <v>8316</v>
      </c>
      <c r="S309" s="20">
        <f t="shared" si="18"/>
        <v>41282.944456018515</v>
      </c>
      <c r="T309" s="20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8">
        <v>12000</v>
      </c>
      <c r="E310" s="11">
        <v>12668</v>
      </c>
      <c r="F310" t="s">
        <v>8219</v>
      </c>
      <c r="G310" t="s">
        <v>8226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50">
        <f t="shared" si="17"/>
        <v>106</v>
      </c>
      <c r="P310">
        <f t="shared" si="16"/>
        <v>62.71</v>
      </c>
      <c r="Q310" s="14" t="s">
        <v>8308</v>
      </c>
      <c r="R310" t="s">
        <v>8316</v>
      </c>
      <c r="S310" s="20">
        <f t="shared" si="18"/>
        <v>40567.694560185184</v>
      </c>
      <c r="T310" s="20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8">
        <v>18000</v>
      </c>
      <c r="E311" s="11">
        <v>21410</v>
      </c>
      <c r="F311" t="s">
        <v>8219</v>
      </c>
      <c r="G311" t="s">
        <v>8226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50">
        <f t="shared" si="17"/>
        <v>119</v>
      </c>
      <c r="P311">
        <f t="shared" si="16"/>
        <v>89.96</v>
      </c>
      <c r="Q311" s="14" t="s">
        <v>8308</v>
      </c>
      <c r="R311" t="s">
        <v>8316</v>
      </c>
      <c r="S311" s="20">
        <f t="shared" si="18"/>
        <v>41134.751550925925</v>
      </c>
      <c r="T311" s="20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8">
        <v>1000</v>
      </c>
      <c r="E312" s="11">
        <v>1041.29</v>
      </c>
      <c r="F312" t="s">
        <v>8219</v>
      </c>
      <c r="G312" t="s">
        <v>8226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50">
        <f t="shared" si="17"/>
        <v>104</v>
      </c>
      <c r="P312">
        <f t="shared" si="16"/>
        <v>28.92</v>
      </c>
      <c r="Q312" s="14" t="s">
        <v>8308</v>
      </c>
      <c r="R312" t="s">
        <v>8316</v>
      </c>
      <c r="S312" s="20">
        <f t="shared" si="18"/>
        <v>40821.183136574073</v>
      </c>
      <c r="T312" s="20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8">
        <v>20000</v>
      </c>
      <c r="E313" s="11">
        <v>20820.330000000002</v>
      </c>
      <c r="F313" t="s">
        <v>8219</v>
      </c>
      <c r="G313" t="s">
        <v>8226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50">
        <f t="shared" si="17"/>
        <v>104</v>
      </c>
      <c r="P313">
        <f t="shared" si="16"/>
        <v>138.80000000000001</v>
      </c>
      <c r="Q313" s="14" t="s">
        <v>8308</v>
      </c>
      <c r="R313" t="s">
        <v>8316</v>
      </c>
      <c r="S313" s="20">
        <f t="shared" si="18"/>
        <v>40868.219814814816</v>
      </c>
      <c r="T313" s="20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8">
        <v>8000</v>
      </c>
      <c r="E314" s="11">
        <v>8950</v>
      </c>
      <c r="F314" t="s">
        <v>8219</v>
      </c>
      <c r="G314" t="s">
        <v>8226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50">
        <f t="shared" si="17"/>
        <v>112</v>
      </c>
      <c r="P314">
        <f t="shared" si="16"/>
        <v>61.3</v>
      </c>
      <c r="Q314" s="14" t="s">
        <v>8308</v>
      </c>
      <c r="R314" t="s">
        <v>8316</v>
      </c>
      <c r="S314" s="20">
        <f t="shared" si="18"/>
        <v>41348.877685185187</v>
      </c>
      <c r="T314" s="20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8">
        <v>17000</v>
      </c>
      <c r="E315" s="11">
        <v>17805</v>
      </c>
      <c r="F315" t="s">
        <v>8219</v>
      </c>
      <c r="G315" t="s">
        <v>8226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50">
        <f t="shared" si="17"/>
        <v>105</v>
      </c>
      <c r="P315">
        <f t="shared" si="16"/>
        <v>80.2</v>
      </c>
      <c r="Q315" s="14" t="s">
        <v>8308</v>
      </c>
      <c r="R315" t="s">
        <v>8316</v>
      </c>
      <c r="S315" s="20">
        <f t="shared" si="18"/>
        <v>40357.227939814817</v>
      </c>
      <c r="T315" s="20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8">
        <v>1000</v>
      </c>
      <c r="E316" s="11">
        <v>3851.5</v>
      </c>
      <c r="F316" t="s">
        <v>8219</v>
      </c>
      <c r="G316" t="s">
        <v>8226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50">
        <f t="shared" si="17"/>
        <v>385</v>
      </c>
      <c r="P316">
        <f t="shared" si="16"/>
        <v>32.1</v>
      </c>
      <c r="Q316" s="14" t="s">
        <v>8308</v>
      </c>
      <c r="R316" t="s">
        <v>8316</v>
      </c>
      <c r="S316" s="20">
        <f t="shared" si="18"/>
        <v>41304.833194444444</v>
      </c>
      <c r="T316" s="20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8">
        <v>25000</v>
      </c>
      <c r="E317" s="11">
        <v>25312</v>
      </c>
      <c r="F317" t="s">
        <v>8219</v>
      </c>
      <c r="G317" t="s">
        <v>8226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50">
        <f t="shared" si="17"/>
        <v>101</v>
      </c>
      <c r="P317">
        <f t="shared" ref="P317:P380" si="20">IFERROR(ROUND(E317/L317,2),0)</f>
        <v>200.89</v>
      </c>
      <c r="Q317" s="14" t="s">
        <v>8308</v>
      </c>
      <c r="R317" t="s">
        <v>8316</v>
      </c>
      <c r="S317" s="20">
        <f t="shared" si="18"/>
        <v>41113.77238425926</v>
      </c>
      <c r="T317" s="20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8">
        <v>15000</v>
      </c>
      <c r="E318" s="11">
        <v>17066</v>
      </c>
      <c r="F318" t="s">
        <v>8219</v>
      </c>
      <c r="G318" t="s">
        <v>8226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50">
        <f t="shared" si="17"/>
        <v>114</v>
      </c>
      <c r="P318">
        <f t="shared" si="20"/>
        <v>108.01</v>
      </c>
      <c r="Q318" s="14" t="s">
        <v>8308</v>
      </c>
      <c r="R318" t="s">
        <v>8316</v>
      </c>
      <c r="S318" s="20">
        <f t="shared" si="18"/>
        <v>41950.923576388886</v>
      </c>
      <c r="T318" s="20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8">
        <v>30000</v>
      </c>
      <c r="E319" s="11">
        <v>30241</v>
      </c>
      <c r="F319" t="s">
        <v>8219</v>
      </c>
      <c r="G319" t="s">
        <v>8226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50">
        <f t="shared" si="17"/>
        <v>101</v>
      </c>
      <c r="P319">
        <f t="shared" si="20"/>
        <v>95.7</v>
      </c>
      <c r="Q319" s="14" t="s">
        <v>8308</v>
      </c>
      <c r="R319" t="s">
        <v>8316</v>
      </c>
      <c r="S319" s="20">
        <f t="shared" si="18"/>
        <v>41589.676886574074</v>
      </c>
      <c r="T319" s="20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8">
        <v>5000</v>
      </c>
      <c r="E320" s="11">
        <v>14166</v>
      </c>
      <c r="F320" t="s">
        <v>8219</v>
      </c>
      <c r="G320" t="s">
        <v>8226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50">
        <f t="shared" si="17"/>
        <v>283</v>
      </c>
      <c r="P320">
        <f t="shared" si="20"/>
        <v>49.88</v>
      </c>
      <c r="Q320" s="14" t="s">
        <v>8308</v>
      </c>
      <c r="R320" t="s">
        <v>8316</v>
      </c>
      <c r="S320" s="20">
        <f t="shared" si="18"/>
        <v>41330.038784722223</v>
      </c>
      <c r="T320" s="20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8">
        <v>5000</v>
      </c>
      <c r="E321" s="11">
        <v>5634</v>
      </c>
      <c r="F321" t="s">
        <v>8219</v>
      </c>
      <c r="G321" t="s">
        <v>8226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50">
        <f t="shared" si="17"/>
        <v>113</v>
      </c>
      <c r="P321">
        <f t="shared" si="20"/>
        <v>110.47</v>
      </c>
      <c r="Q321" s="14" t="s">
        <v>8308</v>
      </c>
      <c r="R321" t="s">
        <v>8316</v>
      </c>
      <c r="S321" s="20">
        <f t="shared" si="18"/>
        <v>40123.83829861111</v>
      </c>
      <c r="T321" s="20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8">
        <v>20000</v>
      </c>
      <c r="E322" s="11">
        <v>21316</v>
      </c>
      <c r="F322" t="s">
        <v>8219</v>
      </c>
      <c r="G322" t="s">
        <v>8226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50">
        <f t="shared" ref="O322:O385" si="21">ROUND(E322/D322*100,0)</f>
        <v>107</v>
      </c>
      <c r="P322">
        <f t="shared" si="20"/>
        <v>134.91</v>
      </c>
      <c r="Q322" s="14" t="s">
        <v>8308</v>
      </c>
      <c r="R322" t="s">
        <v>8316</v>
      </c>
      <c r="S322" s="20">
        <f t="shared" si="18"/>
        <v>42331.551307870366</v>
      </c>
      <c r="T322" s="20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8">
        <v>35000</v>
      </c>
      <c r="E323" s="11">
        <v>35932</v>
      </c>
      <c r="F323" t="s">
        <v>8219</v>
      </c>
      <c r="G323" t="s">
        <v>8226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50">
        <f t="shared" si="21"/>
        <v>103</v>
      </c>
      <c r="P323">
        <f t="shared" si="20"/>
        <v>106.62</v>
      </c>
      <c r="Q323" s="14" t="s">
        <v>8308</v>
      </c>
      <c r="R323" t="s">
        <v>8316</v>
      </c>
      <c r="S323" s="20">
        <f t="shared" ref="S323:S386" si="22">(((J323/60)/60)/24)+DATE(1970,1,1)</f>
        <v>42647.446597222224</v>
      </c>
      <c r="T323" s="20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8">
        <v>25000</v>
      </c>
      <c r="E324" s="11">
        <v>26978</v>
      </c>
      <c r="F324" t="s">
        <v>8219</v>
      </c>
      <c r="G324" t="s">
        <v>8229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50">
        <f t="shared" si="21"/>
        <v>108</v>
      </c>
      <c r="P324">
        <f t="shared" si="20"/>
        <v>145.04</v>
      </c>
      <c r="Q324" s="14" t="s">
        <v>8308</v>
      </c>
      <c r="R324" t="s">
        <v>8316</v>
      </c>
      <c r="S324" s="20">
        <f t="shared" si="22"/>
        <v>42473.57</v>
      </c>
      <c r="T324" s="20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8">
        <v>5400</v>
      </c>
      <c r="E325" s="11">
        <v>6646</v>
      </c>
      <c r="F325" t="s">
        <v>8219</v>
      </c>
      <c r="G325" t="s">
        <v>8229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50">
        <f t="shared" si="21"/>
        <v>123</v>
      </c>
      <c r="P325">
        <f t="shared" si="20"/>
        <v>114.59</v>
      </c>
      <c r="Q325" s="14" t="s">
        <v>8308</v>
      </c>
      <c r="R325" t="s">
        <v>8316</v>
      </c>
      <c r="S325" s="20">
        <f t="shared" si="22"/>
        <v>42697.32136574074</v>
      </c>
      <c r="T325" s="20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8">
        <v>8500</v>
      </c>
      <c r="E326" s="11">
        <v>8636</v>
      </c>
      <c r="F326" t="s">
        <v>8219</v>
      </c>
      <c r="G326" t="s">
        <v>8229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50">
        <f t="shared" si="21"/>
        <v>102</v>
      </c>
      <c r="P326">
        <f t="shared" si="20"/>
        <v>105.32</v>
      </c>
      <c r="Q326" s="14" t="s">
        <v>8308</v>
      </c>
      <c r="R326" t="s">
        <v>8316</v>
      </c>
      <c r="S326" s="20">
        <f t="shared" si="22"/>
        <v>42184.626250000001</v>
      </c>
      <c r="T326" s="20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8">
        <v>50000</v>
      </c>
      <c r="E327" s="11">
        <v>52198</v>
      </c>
      <c r="F327" t="s">
        <v>8219</v>
      </c>
      <c r="G327" t="s">
        <v>8229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50">
        <f t="shared" si="21"/>
        <v>104</v>
      </c>
      <c r="P327">
        <f t="shared" si="20"/>
        <v>70.92</v>
      </c>
      <c r="Q327" s="14" t="s">
        <v>8308</v>
      </c>
      <c r="R327" t="s">
        <v>8316</v>
      </c>
      <c r="S327" s="20">
        <f t="shared" si="22"/>
        <v>42689.187881944439</v>
      </c>
      <c r="T327" s="20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8">
        <v>150000</v>
      </c>
      <c r="E328" s="11">
        <v>169394.6</v>
      </c>
      <c r="F328" t="s">
        <v>8219</v>
      </c>
      <c r="G328" t="s">
        <v>8229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50">
        <f t="shared" si="21"/>
        <v>113</v>
      </c>
      <c r="P328">
        <f t="shared" si="20"/>
        <v>147.16999999999999</v>
      </c>
      <c r="Q328" s="14" t="s">
        <v>8308</v>
      </c>
      <c r="R328" t="s">
        <v>8316</v>
      </c>
      <c r="S328" s="20">
        <f t="shared" si="22"/>
        <v>42775.314884259264</v>
      </c>
      <c r="T328" s="20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8">
        <v>4000</v>
      </c>
      <c r="E329" s="11">
        <v>5456</v>
      </c>
      <c r="F329" t="s">
        <v>8219</v>
      </c>
      <c r="G329" t="s">
        <v>8229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50">
        <f t="shared" si="21"/>
        <v>136</v>
      </c>
      <c r="P329">
        <f t="shared" si="20"/>
        <v>160.47</v>
      </c>
      <c r="Q329" s="14" t="s">
        <v>8308</v>
      </c>
      <c r="R329" t="s">
        <v>8316</v>
      </c>
      <c r="S329" s="20">
        <f t="shared" si="22"/>
        <v>42058.235289351855</v>
      </c>
      <c r="T329" s="20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8">
        <v>75000</v>
      </c>
      <c r="E330" s="11">
        <v>77710.8</v>
      </c>
      <c r="F330" t="s">
        <v>8219</v>
      </c>
      <c r="G330" t="s">
        <v>8229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50">
        <f t="shared" si="21"/>
        <v>104</v>
      </c>
      <c r="P330">
        <f t="shared" si="20"/>
        <v>156.05000000000001</v>
      </c>
      <c r="Q330" s="14" t="s">
        <v>8308</v>
      </c>
      <c r="R330" t="s">
        <v>8316</v>
      </c>
      <c r="S330" s="20">
        <f t="shared" si="22"/>
        <v>42278.946620370371</v>
      </c>
      <c r="T330" s="20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8">
        <v>10000</v>
      </c>
      <c r="E331" s="11">
        <v>10550</v>
      </c>
      <c r="F331" t="s">
        <v>8219</v>
      </c>
      <c r="G331" t="s">
        <v>8229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50">
        <f t="shared" si="21"/>
        <v>106</v>
      </c>
      <c r="P331">
        <f t="shared" si="20"/>
        <v>63.17</v>
      </c>
      <c r="Q331" s="14" t="s">
        <v>8308</v>
      </c>
      <c r="R331" t="s">
        <v>8316</v>
      </c>
      <c r="S331" s="20">
        <f t="shared" si="22"/>
        <v>42291.46674768519</v>
      </c>
      <c r="T331" s="20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8">
        <v>35000</v>
      </c>
      <c r="E332" s="11">
        <v>35640</v>
      </c>
      <c r="F332" t="s">
        <v>8219</v>
      </c>
      <c r="G332" t="s">
        <v>8229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50">
        <f t="shared" si="21"/>
        <v>102</v>
      </c>
      <c r="P332">
        <f t="shared" si="20"/>
        <v>104.82</v>
      </c>
      <c r="Q332" s="14" t="s">
        <v>8308</v>
      </c>
      <c r="R332" t="s">
        <v>8316</v>
      </c>
      <c r="S332" s="20">
        <f t="shared" si="22"/>
        <v>41379.515775462962</v>
      </c>
      <c r="T332" s="20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8">
        <v>40000</v>
      </c>
      <c r="E333" s="11">
        <v>42642</v>
      </c>
      <c r="F333" t="s">
        <v>8219</v>
      </c>
      <c r="G333" t="s">
        <v>8229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50">
        <f t="shared" si="21"/>
        <v>107</v>
      </c>
      <c r="P333">
        <f t="shared" si="20"/>
        <v>97.36</v>
      </c>
      <c r="Q333" s="14" t="s">
        <v>8308</v>
      </c>
      <c r="R333" t="s">
        <v>8316</v>
      </c>
      <c r="S333" s="20">
        <f t="shared" si="22"/>
        <v>42507.581412037034</v>
      </c>
      <c r="T333" s="20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8">
        <v>100000</v>
      </c>
      <c r="E334" s="11">
        <v>113015</v>
      </c>
      <c r="F334" t="s">
        <v>8219</v>
      </c>
      <c r="G334" t="s">
        <v>8229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50">
        <f t="shared" si="21"/>
        <v>113</v>
      </c>
      <c r="P334">
        <f t="shared" si="20"/>
        <v>203.63</v>
      </c>
      <c r="Q334" s="14" t="s">
        <v>8308</v>
      </c>
      <c r="R334" t="s">
        <v>8316</v>
      </c>
      <c r="S334" s="20">
        <f t="shared" si="22"/>
        <v>42263.680289351847</v>
      </c>
      <c r="T334" s="20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8">
        <v>40000</v>
      </c>
      <c r="E335" s="11">
        <v>50091</v>
      </c>
      <c r="F335" t="s">
        <v>8219</v>
      </c>
      <c r="G335" t="s">
        <v>8229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50">
        <f t="shared" si="21"/>
        <v>125</v>
      </c>
      <c r="P335">
        <f t="shared" si="20"/>
        <v>188.31</v>
      </c>
      <c r="Q335" s="14" t="s">
        <v>8308</v>
      </c>
      <c r="R335" t="s">
        <v>8316</v>
      </c>
      <c r="S335" s="20">
        <f t="shared" si="22"/>
        <v>42437.636469907404</v>
      </c>
      <c r="T335" s="20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8">
        <v>10000</v>
      </c>
      <c r="E336" s="11">
        <v>10119</v>
      </c>
      <c r="F336" t="s">
        <v>8219</v>
      </c>
      <c r="G336" t="s">
        <v>8229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50">
        <f t="shared" si="21"/>
        <v>101</v>
      </c>
      <c r="P336">
        <f t="shared" si="20"/>
        <v>146.65</v>
      </c>
      <c r="Q336" s="14" t="s">
        <v>8308</v>
      </c>
      <c r="R336" t="s">
        <v>8316</v>
      </c>
      <c r="S336" s="20">
        <f t="shared" si="22"/>
        <v>42101.682372685187</v>
      </c>
      <c r="T336" s="20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8">
        <v>8500</v>
      </c>
      <c r="E337" s="11">
        <v>8735</v>
      </c>
      <c r="F337" t="s">
        <v>8219</v>
      </c>
      <c r="G337" t="s">
        <v>8229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50">
        <f t="shared" si="21"/>
        <v>103</v>
      </c>
      <c r="P337">
        <f t="shared" si="20"/>
        <v>109.19</v>
      </c>
      <c r="Q337" s="14" t="s">
        <v>8308</v>
      </c>
      <c r="R337" t="s">
        <v>8316</v>
      </c>
      <c r="S337" s="20">
        <f t="shared" si="22"/>
        <v>42101.737442129626</v>
      </c>
      <c r="T337" s="20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8">
        <v>25000</v>
      </c>
      <c r="E338" s="11">
        <v>29209.78</v>
      </c>
      <c r="F338" t="s">
        <v>8219</v>
      </c>
      <c r="G338" t="s">
        <v>8229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50">
        <f t="shared" si="21"/>
        <v>117</v>
      </c>
      <c r="P338">
        <f t="shared" si="20"/>
        <v>59.25</v>
      </c>
      <c r="Q338" s="14" t="s">
        <v>8308</v>
      </c>
      <c r="R338" t="s">
        <v>8316</v>
      </c>
      <c r="S338" s="20">
        <f t="shared" si="22"/>
        <v>42291.596273148149</v>
      </c>
      <c r="T338" s="20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8">
        <v>3000</v>
      </c>
      <c r="E339" s="11">
        <v>3035.05</v>
      </c>
      <c r="F339" t="s">
        <v>8219</v>
      </c>
      <c r="G339" t="s">
        <v>8229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50">
        <f t="shared" si="21"/>
        <v>101</v>
      </c>
      <c r="P339">
        <f t="shared" si="20"/>
        <v>97.9</v>
      </c>
      <c r="Q339" s="14" t="s">
        <v>8308</v>
      </c>
      <c r="R339" t="s">
        <v>8316</v>
      </c>
      <c r="S339" s="20">
        <f t="shared" si="22"/>
        <v>42047.128564814819</v>
      </c>
      <c r="T339" s="20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8">
        <v>15000</v>
      </c>
      <c r="E340" s="11">
        <v>16520.04</v>
      </c>
      <c r="F340" t="s">
        <v>8219</v>
      </c>
      <c r="G340" t="s">
        <v>8229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50">
        <f t="shared" si="21"/>
        <v>110</v>
      </c>
      <c r="P340">
        <f t="shared" si="20"/>
        <v>70</v>
      </c>
      <c r="Q340" s="14" t="s">
        <v>8308</v>
      </c>
      <c r="R340" t="s">
        <v>8316</v>
      </c>
      <c r="S340" s="20">
        <f t="shared" si="22"/>
        <v>42559.755671296298</v>
      </c>
      <c r="T340" s="20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8">
        <v>6000</v>
      </c>
      <c r="E341" s="11">
        <v>6485</v>
      </c>
      <c r="F341" t="s">
        <v>8219</v>
      </c>
      <c r="G341" t="s">
        <v>8229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50">
        <f t="shared" si="21"/>
        <v>108</v>
      </c>
      <c r="P341">
        <f t="shared" si="20"/>
        <v>72.87</v>
      </c>
      <c r="Q341" s="14" t="s">
        <v>8308</v>
      </c>
      <c r="R341" t="s">
        <v>8316</v>
      </c>
      <c r="S341" s="20">
        <f t="shared" si="22"/>
        <v>42093.760046296295</v>
      </c>
      <c r="T341" s="20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8">
        <v>35000</v>
      </c>
      <c r="E342" s="11">
        <v>43758</v>
      </c>
      <c r="F342" t="s">
        <v>8219</v>
      </c>
      <c r="G342" t="s">
        <v>8229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50">
        <f t="shared" si="21"/>
        <v>125</v>
      </c>
      <c r="P342">
        <f t="shared" si="20"/>
        <v>146.35</v>
      </c>
      <c r="Q342" s="14" t="s">
        <v>8308</v>
      </c>
      <c r="R342" t="s">
        <v>8316</v>
      </c>
      <c r="S342" s="20">
        <f t="shared" si="22"/>
        <v>42772.669062500005</v>
      </c>
      <c r="T342" s="20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8">
        <v>3500</v>
      </c>
      <c r="E343" s="11">
        <v>3735</v>
      </c>
      <c r="F343" t="s">
        <v>8219</v>
      </c>
      <c r="G343" t="s">
        <v>8229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50">
        <f t="shared" si="21"/>
        <v>107</v>
      </c>
      <c r="P343">
        <f t="shared" si="20"/>
        <v>67.91</v>
      </c>
      <c r="Q343" s="14" t="s">
        <v>8308</v>
      </c>
      <c r="R343" t="s">
        <v>8316</v>
      </c>
      <c r="S343" s="20">
        <f t="shared" si="22"/>
        <v>41894.879606481481</v>
      </c>
      <c r="T343" s="20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8">
        <v>55000</v>
      </c>
      <c r="E344" s="11">
        <v>55201.52</v>
      </c>
      <c r="F344" t="s">
        <v>8219</v>
      </c>
      <c r="G344" t="s">
        <v>8229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50">
        <f t="shared" si="21"/>
        <v>100</v>
      </c>
      <c r="P344">
        <f t="shared" si="20"/>
        <v>169.85</v>
      </c>
      <c r="Q344" s="14" t="s">
        <v>8308</v>
      </c>
      <c r="R344" t="s">
        <v>8316</v>
      </c>
      <c r="S344" s="20">
        <f t="shared" si="22"/>
        <v>42459.780844907407</v>
      </c>
      <c r="T344" s="20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8">
        <v>30000</v>
      </c>
      <c r="E345" s="11">
        <v>30608.59</v>
      </c>
      <c r="F345" t="s">
        <v>8219</v>
      </c>
      <c r="G345" t="s">
        <v>8229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50">
        <f t="shared" si="21"/>
        <v>102</v>
      </c>
      <c r="P345">
        <f t="shared" si="20"/>
        <v>58.41</v>
      </c>
      <c r="Q345" s="14" t="s">
        <v>8308</v>
      </c>
      <c r="R345" t="s">
        <v>8316</v>
      </c>
      <c r="S345" s="20">
        <f t="shared" si="22"/>
        <v>41926.73778935185</v>
      </c>
      <c r="T345" s="20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8">
        <v>33500</v>
      </c>
      <c r="E346" s="11">
        <v>34198</v>
      </c>
      <c r="F346" t="s">
        <v>8219</v>
      </c>
      <c r="G346" t="s">
        <v>8229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50">
        <f t="shared" si="21"/>
        <v>102</v>
      </c>
      <c r="P346">
        <f t="shared" si="20"/>
        <v>119.99</v>
      </c>
      <c r="Q346" s="14" t="s">
        <v>8308</v>
      </c>
      <c r="R346" t="s">
        <v>8316</v>
      </c>
      <c r="S346" s="20">
        <f t="shared" si="22"/>
        <v>42111.970995370371</v>
      </c>
      <c r="T346" s="20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8">
        <v>14500</v>
      </c>
      <c r="E347" s="11">
        <v>17875</v>
      </c>
      <c r="F347" t="s">
        <v>8219</v>
      </c>
      <c r="G347" t="s">
        <v>8229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50">
        <f t="shared" si="21"/>
        <v>123</v>
      </c>
      <c r="P347">
        <f t="shared" si="20"/>
        <v>99.86</v>
      </c>
      <c r="Q347" s="14" t="s">
        <v>8308</v>
      </c>
      <c r="R347" t="s">
        <v>8316</v>
      </c>
      <c r="S347" s="20">
        <f t="shared" si="22"/>
        <v>42114.944328703699</v>
      </c>
      <c r="T347" s="20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8">
        <v>10000</v>
      </c>
      <c r="E348" s="11">
        <v>17028.88</v>
      </c>
      <c r="F348" t="s">
        <v>8219</v>
      </c>
      <c r="G348" t="s">
        <v>8229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50">
        <f t="shared" si="21"/>
        <v>170</v>
      </c>
      <c r="P348">
        <f t="shared" si="20"/>
        <v>90.58</v>
      </c>
      <c r="Q348" s="14" t="s">
        <v>8308</v>
      </c>
      <c r="R348" t="s">
        <v>8316</v>
      </c>
      <c r="S348" s="20">
        <f t="shared" si="22"/>
        <v>42261.500243055561</v>
      </c>
      <c r="T348" s="20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8">
        <v>40000</v>
      </c>
      <c r="E349" s="11">
        <v>44636.2</v>
      </c>
      <c r="F349" t="s">
        <v>8219</v>
      </c>
      <c r="G349" t="s">
        <v>8229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50">
        <f t="shared" si="21"/>
        <v>112</v>
      </c>
      <c r="P349">
        <f t="shared" si="20"/>
        <v>117.77</v>
      </c>
      <c r="Q349" s="14" t="s">
        <v>8308</v>
      </c>
      <c r="R349" t="s">
        <v>8316</v>
      </c>
      <c r="S349" s="20">
        <f t="shared" si="22"/>
        <v>42292.495474537034</v>
      </c>
      <c r="T349" s="20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8">
        <v>10000</v>
      </c>
      <c r="E350" s="11">
        <v>10300</v>
      </c>
      <c r="F350" t="s">
        <v>8219</v>
      </c>
      <c r="G350" t="s">
        <v>8229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50">
        <f t="shared" si="21"/>
        <v>103</v>
      </c>
      <c r="P350">
        <f t="shared" si="20"/>
        <v>86.55</v>
      </c>
      <c r="Q350" s="14" t="s">
        <v>8308</v>
      </c>
      <c r="R350" t="s">
        <v>8316</v>
      </c>
      <c r="S350" s="20">
        <f t="shared" si="22"/>
        <v>42207.58699074074</v>
      </c>
      <c r="T350" s="20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8">
        <v>11260</v>
      </c>
      <c r="E351" s="11">
        <v>12007.18</v>
      </c>
      <c r="F351" t="s">
        <v>8220</v>
      </c>
      <c r="G351" t="s">
        <v>8224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50">
        <f t="shared" si="21"/>
        <v>107</v>
      </c>
      <c r="P351">
        <f t="shared" si="20"/>
        <v>71.900000000000006</v>
      </c>
      <c r="Q351" s="14" t="s">
        <v>8308</v>
      </c>
      <c r="R351" t="s">
        <v>8316</v>
      </c>
      <c r="S351" s="20">
        <f t="shared" si="22"/>
        <v>42760.498935185184</v>
      </c>
      <c r="T351" s="20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8">
        <v>25000</v>
      </c>
      <c r="E352" s="11">
        <v>28690</v>
      </c>
      <c r="F352" t="s">
        <v>8220</v>
      </c>
      <c r="G352" t="s">
        <v>8224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50">
        <f t="shared" si="21"/>
        <v>115</v>
      </c>
      <c r="P352">
        <f t="shared" si="20"/>
        <v>129.82</v>
      </c>
      <c r="Q352" s="14" t="s">
        <v>8308</v>
      </c>
      <c r="R352" t="s">
        <v>8316</v>
      </c>
      <c r="S352" s="20">
        <f t="shared" si="22"/>
        <v>42586.066076388888</v>
      </c>
      <c r="T352" s="20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8">
        <v>34000</v>
      </c>
      <c r="E353" s="11">
        <v>43296</v>
      </c>
      <c r="F353" t="s">
        <v>8220</v>
      </c>
      <c r="G353" t="s">
        <v>8224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50">
        <f t="shared" si="21"/>
        <v>127</v>
      </c>
      <c r="P353">
        <f t="shared" si="20"/>
        <v>44.91</v>
      </c>
      <c r="Q353" s="14" t="s">
        <v>8308</v>
      </c>
      <c r="R353" t="s">
        <v>8316</v>
      </c>
      <c r="S353" s="20">
        <f t="shared" si="22"/>
        <v>42427.964745370366</v>
      </c>
      <c r="T353" s="20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8">
        <v>10000</v>
      </c>
      <c r="E354" s="11">
        <v>11656</v>
      </c>
      <c r="F354" t="s">
        <v>8220</v>
      </c>
      <c r="G354" t="s">
        <v>8224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50">
        <f t="shared" si="21"/>
        <v>117</v>
      </c>
      <c r="P354">
        <f t="shared" si="20"/>
        <v>40.76</v>
      </c>
      <c r="Q354" s="14" t="s">
        <v>8308</v>
      </c>
      <c r="R354" t="s">
        <v>8316</v>
      </c>
      <c r="S354" s="20">
        <f t="shared" si="22"/>
        <v>41890.167453703703</v>
      </c>
      <c r="T354" s="20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8">
        <v>58425</v>
      </c>
      <c r="E355" s="11">
        <v>63460.18</v>
      </c>
      <c r="F355" t="s">
        <v>8220</v>
      </c>
      <c r="G355" t="s">
        <v>8224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50">
        <f t="shared" si="21"/>
        <v>109</v>
      </c>
      <c r="P355">
        <f t="shared" si="20"/>
        <v>103.52</v>
      </c>
      <c r="Q355" s="14" t="s">
        <v>8308</v>
      </c>
      <c r="R355" t="s">
        <v>8316</v>
      </c>
      <c r="S355" s="20">
        <f t="shared" si="22"/>
        <v>42297.791886574079</v>
      </c>
      <c r="T355" s="20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8">
        <v>3500</v>
      </c>
      <c r="E356" s="11">
        <v>3638</v>
      </c>
      <c r="F356" t="s">
        <v>8220</v>
      </c>
      <c r="G356" t="s">
        <v>8224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50">
        <f t="shared" si="21"/>
        <v>104</v>
      </c>
      <c r="P356">
        <f t="shared" si="20"/>
        <v>125.45</v>
      </c>
      <c r="Q356" s="14" t="s">
        <v>8308</v>
      </c>
      <c r="R356" t="s">
        <v>8316</v>
      </c>
      <c r="S356" s="20">
        <f t="shared" si="22"/>
        <v>42438.827789351853</v>
      </c>
      <c r="T356" s="20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8">
        <v>35000</v>
      </c>
      <c r="E357" s="11">
        <v>40690</v>
      </c>
      <c r="F357" t="s">
        <v>8220</v>
      </c>
      <c r="G357" t="s">
        <v>8224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50">
        <f t="shared" si="21"/>
        <v>116</v>
      </c>
      <c r="P357">
        <f t="shared" si="20"/>
        <v>246.61</v>
      </c>
      <c r="Q357" s="14" t="s">
        <v>8308</v>
      </c>
      <c r="R357" t="s">
        <v>8316</v>
      </c>
      <c r="S357" s="20">
        <f t="shared" si="22"/>
        <v>41943.293912037036</v>
      </c>
      <c r="T357" s="20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8">
        <v>7500</v>
      </c>
      <c r="E358" s="11">
        <v>7701.93</v>
      </c>
      <c r="F358" t="s">
        <v>8220</v>
      </c>
      <c r="G358" t="s">
        <v>8224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50">
        <f t="shared" si="21"/>
        <v>103</v>
      </c>
      <c r="P358">
        <f t="shared" si="20"/>
        <v>79.400000000000006</v>
      </c>
      <c r="Q358" s="14" t="s">
        <v>8308</v>
      </c>
      <c r="R358" t="s">
        <v>8316</v>
      </c>
      <c r="S358" s="20">
        <f t="shared" si="22"/>
        <v>42415.803159722222</v>
      </c>
      <c r="T358" s="20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8">
        <v>15000</v>
      </c>
      <c r="E359" s="11">
        <v>26100</v>
      </c>
      <c r="F359" t="s">
        <v>8220</v>
      </c>
      <c r="G359" t="s">
        <v>8224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50">
        <f t="shared" si="21"/>
        <v>174</v>
      </c>
      <c r="P359">
        <f t="shared" si="20"/>
        <v>86.14</v>
      </c>
      <c r="Q359" s="14" t="s">
        <v>8308</v>
      </c>
      <c r="R359" t="s">
        <v>8316</v>
      </c>
      <c r="S359" s="20">
        <f t="shared" si="22"/>
        <v>42078.222187499996</v>
      </c>
      <c r="T359" s="20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8">
        <v>50000</v>
      </c>
      <c r="E360" s="11">
        <v>51544</v>
      </c>
      <c r="F360" t="s">
        <v>8220</v>
      </c>
      <c r="G360" t="s">
        <v>8224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50">
        <f t="shared" si="21"/>
        <v>103</v>
      </c>
      <c r="P360">
        <f t="shared" si="20"/>
        <v>193.05</v>
      </c>
      <c r="Q360" s="14" t="s">
        <v>8308</v>
      </c>
      <c r="R360" t="s">
        <v>8316</v>
      </c>
      <c r="S360" s="20">
        <f t="shared" si="22"/>
        <v>42507.860196759255</v>
      </c>
      <c r="T360" s="20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8">
        <v>24200</v>
      </c>
      <c r="E361" s="11">
        <v>25375</v>
      </c>
      <c r="F361" t="s">
        <v>8220</v>
      </c>
      <c r="G361" t="s">
        <v>8224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50">
        <f t="shared" si="21"/>
        <v>105</v>
      </c>
      <c r="P361">
        <f t="shared" si="20"/>
        <v>84.02</v>
      </c>
      <c r="Q361" s="14" t="s">
        <v>8308</v>
      </c>
      <c r="R361" t="s">
        <v>8316</v>
      </c>
      <c r="S361" s="20">
        <f t="shared" si="22"/>
        <v>41935.070486111108</v>
      </c>
      <c r="T361" s="20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8">
        <v>12000</v>
      </c>
      <c r="E362" s="11">
        <v>12165</v>
      </c>
      <c r="F362" t="s">
        <v>8220</v>
      </c>
      <c r="G362" t="s">
        <v>8224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50">
        <f t="shared" si="21"/>
        <v>101</v>
      </c>
      <c r="P362">
        <f t="shared" si="20"/>
        <v>139.83000000000001</v>
      </c>
      <c r="Q362" s="14" t="s">
        <v>8308</v>
      </c>
      <c r="R362" t="s">
        <v>8316</v>
      </c>
      <c r="S362" s="20">
        <f t="shared" si="22"/>
        <v>42163.897916666669</v>
      </c>
      <c r="T362" s="20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8">
        <v>35000</v>
      </c>
      <c r="E363" s="11">
        <v>38876.949999999997</v>
      </c>
      <c r="F363" t="s">
        <v>8220</v>
      </c>
      <c r="G363" t="s">
        <v>8224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50">
        <f t="shared" si="21"/>
        <v>111</v>
      </c>
      <c r="P363">
        <f t="shared" si="20"/>
        <v>109.82</v>
      </c>
      <c r="Q363" s="14" t="s">
        <v>8308</v>
      </c>
      <c r="R363" t="s">
        <v>8316</v>
      </c>
      <c r="S363" s="20">
        <f t="shared" si="22"/>
        <v>41936.001226851848</v>
      </c>
      <c r="T363" s="20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8">
        <v>9665</v>
      </c>
      <c r="E364" s="11">
        <v>12000</v>
      </c>
      <c r="F364" t="s">
        <v>8220</v>
      </c>
      <c r="G364" t="s">
        <v>8224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50">
        <f t="shared" si="21"/>
        <v>124</v>
      </c>
      <c r="P364">
        <f t="shared" si="20"/>
        <v>139.53</v>
      </c>
      <c r="Q364" s="14" t="s">
        <v>8308</v>
      </c>
      <c r="R364" t="s">
        <v>8316</v>
      </c>
      <c r="S364" s="20">
        <f t="shared" si="22"/>
        <v>41837.210543981484</v>
      </c>
      <c r="T364" s="20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8">
        <v>8925</v>
      </c>
      <c r="E365" s="11">
        <v>9044</v>
      </c>
      <c r="F365" t="s">
        <v>8220</v>
      </c>
      <c r="G365" t="s">
        <v>8224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50">
        <f t="shared" si="21"/>
        <v>101</v>
      </c>
      <c r="P365">
        <f t="shared" si="20"/>
        <v>347.85</v>
      </c>
      <c r="Q365" s="14" t="s">
        <v>8308</v>
      </c>
      <c r="R365" t="s">
        <v>8316</v>
      </c>
      <c r="S365" s="20">
        <f t="shared" si="22"/>
        <v>40255.744629629626</v>
      </c>
      <c r="T365" s="20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8">
        <v>7000</v>
      </c>
      <c r="E366" s="11">
        <v>7711.3</v>
      </c>
      <c r="F366" t="s">
        <v>8220</v>
      </c>
      <c r="G366" t="s">
        <v>8224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50">
        <f t="shared" si="21"/>
        <v>110</v>
      </c>
      <c r="P366">
        <f t="shared" si="20"/>
        <v>68.239999999999995</v>
      </c>
      <c r="Q366" s="14" t="s">
        <v>8308</v>
      </c>
      <c r="R366" t="s">
        <v>8316</v>
      </c>
      <c r="S366" s="20">
        <f t="shared" si="22"/>
        <v>41780.859629629631</v>
      </c>
      <c r="T366" s="20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8">
        <v>15000</v>
      </c>
      <c r="E367" s="11">
        <v>15596</v>
      </c>
      <c r="F367" t="s">
        <v>8220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50">
        <f t="shared" si="21"/>
        <v>104</v>
      </c>
      <c r="P367">
        <f t="shared" si="20"/>
        <v>239.94</v>
      </c>
      <c r="Q367" s="14" t="s">
        <v>8308</v>
      </c>
      <c r="R367" t="s">
        <v>8316</v>
      </c>
      <c r="S367" s="20">
        <f t="shared" si="22"/>
        <v>41668.606469907405</v>
      </c>
      <c r="T367" s="20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8">
        <v>38000</v>
      </c>
      <c r="E368" s="11">
        <v>38500</v>
      </c>
      <c r="F368" t="s">
        <v>8220</v>
      </c>
      <c r="G368" t="s">
        <v>8224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50">
        <f t="shared" si="21"/>
        <v>101</v>
      </c>
      <c r="P368">
        <f t="shared" si="20"/>
        <v>287.31</v>
      </c>
      <c r="Q368" s="14" t="s">
        <v>8308</v>
      </c>
      <c r="R368" t="s">
        <v>8316</v>
      </c>
      <c r="S368" s="20">
        <f t="shared" si="22"/>
        <v>41019.793032407404</v>
      </c>
      <c r="T368" s="20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8">
        <v>10000</v>
      </c>
      <c r="E369" s="11">
        <v>10335.01</v>
      </c>
      <c r="F369" t="s">
        <v>8220</v>
      </c>
      <c r="G369" t="s">
        <v>8224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50">
        <f t="shared" si="21"/>
        <v>103</v>
      </c>
      <c r="P369">
        <f t="shared" si="20"/>
        <v>86.85</v>
      </c>
      <c r="Q369" s="14" t="s">
        <v>8308</v>
      </c>
      <c r="R369" t="s">
        <v>8316</v>
      </c>
      <c r="S369" s="20">
        <f t="shared" si="22"/>
        <v>41355.577291666668</v>
      </c>
      <c r="T369" s="20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8">
        <v>12500</v>
      </c>
      <c r="E370" s="11">
        <v>13014</v>
      </c>
      <c r="F370" t="s">
        <v>8220</v>
      </c>
      <c r="G370" t="s">
        <v>8224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50">
        <f t="shared" si="21"/>
        <v>104</v>
      </c>
      <c r="P370">
        <f t="shared" si="20"/>
        <v>81.849999999999994</v>
      </c>
      <c r="Q370" s="14" t="s">
        <v>8308</v>
      </c>
      <c r="R370" t="s">
        <v>8316</v>
      </c>
      <c r="S370" s="20">
        <f t="shared" si="22"/>
        <v>42043.605578703704</v>
      </c>
      <c r="T370" s="20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8">
        <v>6500</v>
      </c>
      <c r="E371" s="11">
        <v>7160.12</v>
      </c>
      <c r="F371" t="s">
        <v>8220</v>
      </c>
      <c r="G371" t="s">
        <v>8224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50">
        <f t="shared" si="21"/>
        <v>110</v>
      </c>
      <c r="P371">
        <f t="shared" si="20"/>
        <v>42.87</v>
      </c>
      <c r="Q371" s="14" t="s">
        <v>8308</v>
      </c>
      <c r="R371" t="s">
        <v>8316</v>
      </c>
      <c r="S371" s="20">
        <f t="shared" si="22"/>
        <v>40893.551724537036</v>
      </c>
      <c r="T371" s="20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8">
        <v>25000</v>
      </c>
      <c r="E372" s="11">
        <v>30505</v>
      </c>
      <c r="F372" t="s">
        <v>8220</v>
      </c>
      <c r="G372" t="s">
        <v>8224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50">
        <f t="shared" si="21"/>
        <v>122</v>
      </c>
      <c r="P372">
        <f t="shared" si="20"/>
        <v>709.42</v>
      </c>
      <c r="Q372" s="14" t="s">
        <v>8308</v>
      </c>
      <c r="R372" t="s">
        <v>8316</v>
      </c>
      <c r="S372" s="20">
        <f t="shared" si="22"/>
        <v>42711.795138888891</v>
      </c>
      <c r="T372" s="20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8">
        <v>150000</v>
      </c>
      <c r="E373" s="11">
        <v>171253</v>
      </c>
      <c r="F373" t="s">
        <v>8220</v>
      </c>
      <c r="G373" t="s">
        <v>8224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50">
        <f t="shared" si="21"/>
        <v>114</v>
      </c>
      <c r="P373">
        <f t="shared" si="20"/>
        <v>161.26</v>
      </c>
      <c r="Q373" s="14" t="s">
        <v>8308</v>
      </c>
      <c r="R373" t="s">
        <v>8316</v>
      </c>
      <c r="S373" s="20">
        <f t="shared" si="22"/>
        <v>41261.767812500002</v>
      </c>
      <c r="T373" s="20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8">
        <v>300</v>
      </c>
      <c r="E374" s="11">
        <v>376</v>
      </c>
      <c r="F374" t="s">
        <v>8220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50">
        <f t="shared" si="21"/>
        <v>125</v>
      </c>
      <c r="P374">
        <f t="shared" si="20"/>
        <v>41.78</v>
      </c>
      <c r="Q374" s="14" t="s">
        <v>8308</v>
      </c>
      <c r="R374" t="s">
        <v>8316</v>
      </c>
      <c r="S374" s="20">
        <f t="shared" si="22"/>
        <v>42425.576898148152</v>
      </c>
      <c r="T374" s="20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8">
        <v>7500</v>
      </c>
      <c r="E375" s="11">
        <v>8000</v>
      </c>
      <c r="F375" t="s">
        <v>8220</v>
      </c>
      <c r="G375" t="s">
        <v>8224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50">
        <f t="shared" si="21"/>
        <v>107</v>
      </c>
      <c r="P375">
        <f t="shared" si="20"/>
        <v>89.89</v>
      </c>
      <c r="Q375" s="14" t="s">
        <v>8308</v>
      </c>
      <c r="R375" t="s">
        <v>8316</v>
      </c>
      <c r="S375" s="20">
        <f t="shared" si="22"/>
        <v>41078.91201388889</v>
      </c>
      <c r="T375" s="20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8">
        <v>6000</v>
      </c>
      <c r="E376" s="11">
        <v>7839</v>
      </c>
      <c r="F376" t="s">
        <v>8220</v>
      </c>
      <c r="G376" t="s">
        <v>8224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50">
        <f t="shared" si="21"/>
        <v>131</v>
      </c>
      <c r="P376">
        <f t="shared" si="20"/>
        <v>45.05</v>
      </c>
      <c r="Q376" s="14" t="s">
        <v>8308</v>
      </c>
      <c r="R376" t="s">
        <v>8316</v>
      </c>
      <c r="S376" s="20">
        <f t="shared" si="22"/>
        <v>40757.889247685183</v>
      </c>
      <c r="T376" s="20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8">
        <v>500</v>
      </c>
      <c r="E377" s="11">
        <v>600</v>
      </c>
      <c r="F377" t="s">
        <v>8220</v>
      </c>
      <c r="G377" t="s">
        <v>8224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50">
        <f t="shared" si="21"/>
        <v>120</v>
      </c>
      <c r="P377">
        <f t="shared" si="20"/>
        <v>42.86</v>
      </c>
      <c r="Q377" s="14" t="s">
        <v>8308</v>
      </c>
      <c r="R377" t="s">
        <v>8316</v>
      </c>
      <c r="S377" s="20">
        <f t="shared" si="22"/>
        <v>41657.985081018516</v>
      </c>
      <c r="T377" s="20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8">
        <v>2450</v>
      </c>
      <c r="E378" s="11">
        <v>2596</v>
      </c>
      <c r="F378" t="s">
        <v>8220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50">
        <f t="shared" si="21"/>
        <v>106</v>
      </c>
      <c r="P378">
        <f t="shared" si="20"/>
        <v>54.08</v>
      </c>
      <c r="Q378" s="14" t="s">
        <v>8308</v>
      </c>
      <c r="R378" t="s">
        <v>8316</v>
      </c>
      <c r="S378" s="20">
        <f t="shared" si="22"/>
        <v>42576.452731481477</v>
      </c>
      <c r="T378" s="20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8">
        <v>12000</v>
      </c>
      <c r="E379" s="11">
        <v>13728</v>
      </c>
      <c r="F379" t="s">
        <v>8220</v>
      </c>
      <c r="G379" t="s">
        <v>8224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50">
        <f t="shared" si="21"/>
        <v>114</v>
      </c>
      <c r="P379">
        <f t="shared" si="20"/>
        <v>103.22</v>
      </c>
      <c r="Q379" s="14" t="s">
        <v>8308</v>
      </c>
      <c r="R379" t="s">
        <v>8316</v>
      </c>
      <c r="S379" s="20">
        <f t="shared" si="22"/>
        <v>42292.250787037032</v>
      </c>
      <c r="T379" s="20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8">
        <v>3000</v>
      </c>
      <c r="E380" s="11">
        <v>3353</v>
      </c>
      <c r="F380" t="s">
        <v>8220</v>
      </c>
      <c r="G380" t="s">
        <v>8224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50">
        <f t="shared" si="21"/>
        <v>112</v>
      </c>
      <c r="P380">
        <f t="shared" si="20"/>
        <v>40.4</v>
      </c>
      <c r="Q380" s="14" t="s">
        <v>8308</v>
      </c>
      <c r="R380" t="s">
        <v>8316</v>
      </c>
      <c r="S380" s="20">
        <f t="shared" si="22"/>
        <v>42370.571851851855</v>
      </c>
      <c r="T380" s="20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8">
        <v>15000</v>
      </c>
      <c r="E381" s="11">
        <v>17412</v>
      </c>
      <c r="F381" t="s">
        <v>8220</v>
      </c>
      <c r="G381" t="s">
        <v>8224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50">
        <f t="shared" si="21"/>
        <v>116</v>
      </c>
      <c r="P381">
        <f t="shared" ref="P381:P444" si="24">IFERROR(ROUND(E381/L381,2),0)</f>
        <v>116.86</v>
      </c>
      <c r="Q381" s="14" t="s">
        <v>8308</v>
      </c>
      <c r="R381" t="s">
        <v>8316</v>
      </c>
      <c r="S381" s="20">
        <f t="shared" si="22"/>
        <v>40987.688333333332</v>
      </c>
      <c r="T381" s="20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8">
        <v>4000</v>
      </c>
      <c r="E382" s="11">
        <v>5660</v>
      </c>
      <c r="F382" t="s">
        <v>8220</v>
      </c>
      <c r="G382" t="s">
        <v>8224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50">
        <f t="shared" si="21"/>
        <v>142</v>
      </c>
      <c r="P382">
        <f t="shared" si="24"/>
        <v>115.51</v>
      </c>
      <c r="Q382" s="14" t="s">
        <v>8308</v>
      </c>
      <c r="R382" t="s">
        <v>8316</v>
      </c>
      <c r="S382" s="20">
        <f t="shared" si="22"/>
        <v>42367.719814814816</v>
      </c>
      <c r="T382" s="20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8">
        <v>25000</v>
      </c>
      <c r="E383" s="11">
        <v>26182.5</v>
      </c>
      <c r="F383" t="s">
        <v>8220</v>
      </c>
      <c r="G383" t="s">
        <v>8224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50">
        <f t="shared" si="21"/>
        <v>105</v>
      </c>
      <c r="P383">
        <f t="shared" si="24"/>
        <v>104.31</v>
      </c>
      <c r="Q383" s="14" t="s">
        <v>8308</v>
      </c>
      <c r="R383" t="s">
        <v>8316</v>
      </c>
      <c r="S383" s="20">
        <f t="shared" si="22"/>
        <v>41085.698113425926</v>
      </c>
      <c r="T383" s="20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8">
        <v>600</v>
      </c>
      <c r="E384" s="11">
        <v>1535</v>
      </c>
      <c r="F384" t="s">
        <v>8220</v>
      </c>
      <c r="G384" t="s">
        <v>8224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50">
        <f t="shared" si="21"/>
        <v>256</v>
      </c>
      <c r="P384">
        <f t="shared" si="24"/>
        <v>69.77</v>
      </c>
      <c r="Q384" s="14" t="s">
        <v>8308</v>
      </c>
      <c r="R384" t="s">
        <v>8316</v>
      </c>
      <c r="S384" s="20">
        <f t="shared" si="22"/>
        <v>41144.709490740745</v>
      </c>
      <c r="T384" s="20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8">
        <v>999</v>
      </c>
      <c r="E385" s="11">
        <v>2065</v>
      </c>
      <c r="F385" t="s">
        <v>8220</v>
      </c>
      <c r="G385" t="s">
        <v>8224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50">
        <f t="shared" si="21"/>
        <v>207</v>
      </c>
      <c r="P385">
        <f t="shared" si="24"/>
        <v>43.02</v>
      </c>
      <c r="Q385" s="14" t="s">
        <v>8308</v>
      </c>
      <c r="R385" t="s">
        <v>8316</v>
      </c>
      <c r="S385" s="20">
        <f t="shared" si="22"/>
        <v>41755.117581018516</v>
      </c>
      <c r="T385" s="20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8">
        <v>20000</v>
      </c>
      <c r="E386" s="11">
        <v>22421</v>
      </c>
      <c r="F386" t="s">
        <v>8220</v>
      </c>
      <c r="G386" t="s">
        <v>8224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50">
        <f t="shared" ref="O386:O449" si="25">ROUND(E386/D386*100,0)</f>
        <v>112</v>
      </c>
      <c r="P386">
        <f t="shared" si="24"/>
        <v>58.54</v>
      </c>
      <c r="Q386" s="14" t="s">
        <v>8308</v>
      </c>
      <c r="R386" t="s">
        <v>8316</v>
      </c>
      <c r="S386" s="20">
        <f t="shared" si="22"/>
        <v>41980.781793981485</v>
      </c>
      <c r="T386" s="20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8">
        <v>25000</v>
      </c>
      <c r="E387" s="11">
        <v>26495.5</v>
      </c>
      <c r="F387" t="s">
        <v>8220</v>
      </c>
      <c r="G387" t="s">
        <v>8224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50">
        <f t="shared" si="25"/>
        <v>106</v>
      </c>
      <c r="P387">
        <f t="shared" si="24"/>
        <v>111.8</v>
      </c>
      <c r="Q387" s="14" t="s">
        <v>8308</v>
      </c>
      <c r="R387" t="s">
        <v>8316</v>
      </c>
      <c r="S387" s="20">
        <f t="shared" ref="S387:S450" si="26">(((J387/60)/60)/24)+DATE(1970,1,1)</f>
        <v>41934.584502314814</v>
      </c>
      <c r="T387" s="20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8">
        <v>600</v>
      </c>
      <c r="E388" s="11">
        <v>601</v>
      </c>
      <c r="F388" t="s">
        <v>8220</v>
      </c>
      <c r="G388" t="s">
        <v>8224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50">
        <f t="shared" si="25"/>
        <v>100</v>
      </c>
      <c r="P388">
        <f t="shared" si="24"/>
        <v>46.23</v>
      </c>
      <c r="Q388" s="14" t="s">
        <v>8308</v>
      </c>
      <c r="R388" t="s">
        <v>8316</v>
      </c>
      <c r="S388" s="20">
        <f t="shared" si="26"/>
        <v>42211.951284722221</v>
      </c>
      <c r="T388" s="20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8">
        <v>38000</v>
      </c>
      <c r="E389" s="11">
        <v>81316</v>
      </c>
      <c r="F389" t="s">
        <v>8220</v>
      </c>
      <c r="G389" t="s">
        <v>8224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50">
        <f t="shared" si="25"/>
        <v>214</v>
      </c>
      <c r="P389">
        <f t="shared" si="24"/>
        <v>144.69</v>
      </c>
      <c r="Q389" s="14" t="s">
        <v>8308</v>
      </c>
      <c r="R389" t="s">
        <v>8316</v>
      </c>
      <c r="S389" s="20">
        <f t="shared" si="26"/>
        <v>42200.67659722222</v>
      </c>
      <c r="T389" s="20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8">
        <v>5000</v>
      </c>
      <c r="E390" s="11">
        <v>6308</v>
      </c>
      <c r="F390" t="s">
        <v>8220</v>
      </c>
      <c r="G390" t="s">
        <v>8224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50">
        <f t="shared" si="25"/>
        <v>126</v>
      </c>
      <c r="P390">
        <f t="shared" si="24"/>
        <v>88.85</v>
      </c>
      <c r="Q390" s="14" t="s">
        <v>8308</v>
      </c>
      <c r="R390" t="s">
        <v>8316</v>
      </c>
      <c r="S390" s="20">
        <f t="shared" si="26"/>
        <v>42549.076157407413</v>
      </c>
      <c r="T390" s="20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8">
        <v>68000</v>
      </c>
      <c r="E391" s="11">
        <v>123444.12</v>
      </c>
      <c r="F391" t="s">
        <v>8220</v>
      </c>
      <c r="G391" t="s">
        <v>8224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50">
        <f t="shared" si="25"/>
        <v>182</v>
      </c>
      <c r="P391">
        <f t="shared" si="24"/>
        <v>81.75</v>
      </c>
      <c r="Q391" s="14" t="s">
        <v>8308</v>
      </c>
      <c r="R391" t="s">
        <v>8316</v>
      </c>
      <c r="S391" s="20">
        <f t="shared" si="26"/>
        <v>41674.063078703701</v>
      </c>
      <c r="T391" s="20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8">
        <v>1000</v>
      </c>
      <c r="E392" s="11">
        <v>1000</v>
      </c>
      <c r="F392" t="s">
        <v>8220</v>
      </c>
      <c r="G392" t="s">
        <v>8224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50">
        <f t="shared" si="25"/>
        <v>100</v>
      </c>
      <c r="P392">
        <f t="shared" si="24"/>
        <v>71.430000000000007</v>
      </c>
      <c r="Q392" s="14" t="s">
        <v>8308</v>
      </c>
      <c r="R392" t="s">
        <v>8316</v>
      </c>
      <c r="S392" s="20">
        <f t="shared" si="26"/>
        <v>42112.036712962959</v>
      </c>
      <c r="T392" s="20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8">
        <v>20000</v>
      </c>
      <c r="E393" s="11">
        <v>20122</v>
      </c>
      <c r="F393" t="s">
        <v>8220</v>
      </c>
      <c r="G393" t="s">
        <v>8224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50">
        <f t="shared" si="25"/>
        <v>101</v>
      </c>
      <c r="P393">
        <f t="shared" si="24"/>
        <v>104.26</v>
      </c>
      <c r="Q393" s="14" t="s">
        <v>8308</v>
      </c>
      <c r="R393" t="s">
        <v>8316</v>
      </c>
      <c r="S393" s="20">
        <f t="shared" si="26"/>
        <v>40865.042256944449</v>
      </c>
      <c r="T393" s="20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8">
        <v>18500</v>
      </c>
      <c r="E394" s="11">
        <v>18667</v>
      </c>
      <c r="F394" t="s">
        <v>8220</v>
      </c>
      <c r="G394" t="s">
        <v>8224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50">
        <f t="shared" si="25"/>
        <v>101</v>
      </c>
      <c r="P394">
        <f t="shared" si="24"/>
        <v>90.62</v>
      </c>
      <c r="Q394" s="14" t="s">
        <v>8308</v>
      </c>
      <c r="R394" t="s">
        <v>8316</v>
      </c>
      <c r="S394" s="20">
        <f t="shared" si="26"/>
        <v>40763.717256944445</v>
      </c>
      <c r="T394" s="20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8">
        <v>50000</v>
      </c>
      <c r="E395" s="11">
        <v>55223</v>
      </c>
      <c r="F395" t="s">
        <v>8220</v>
      </c>
      <c r="G395" t="s">
        <v>8224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50">
        <f t="shared" si="25"/>
        <v>110</v>
      </c>
      <c r="P395">
        <f t="shared" si="24"/>
        <v>157.33000000000001</v>
      </c>
      <c r="Q395" s="14" t="s">
        <v>8308</v>
      </c>
      <c r="R395" t="s">
        <v>8316</v>
      </c>
      <c r="S395" s="20">
        <f t="shared" si="26"/>
        <v>41526.708935185183</v>
      </c>
      <c r="T395" s="20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8">
        <v>4700</v>
      </c>
      <c r="E396" s="11">
        <v>5259</v>
      </c>
      <c r="F396" t="s">
        <v>8220</v>
      </c>
      <c r="G396" t="s">
        <v>8224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50">
        <f t="shared" si="25"/>
        <v>112</v>
      </c>
      <c r="P396">
        <f t="shared" si="24"/>
        <v>105.18</v>
      </c>
      <c r="Q396" s="14" t="s">
        <v>8308</v>
      </c>
      <c r="R396" t="s">
        <v>8316</v>
      </c>
      <c r="S396" s="20">
        <f t="shared" si="26"/>
        <v>42417.818078703705</v>
      </c>
      <c r="T396" s="20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8">
        <v>10000</v>
      </c>
      <c r="E397" s="11">
        <v>10804.45</v>
      </c>
      <c r="F397" t="s">
        <v>8220</v>
      </c>
      <c r="G397" t="s">
        <v>8224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50">
        <f t="shared" si="25"/>
        <v>108</v>
      </c>
      <c r="P397">
        <f t="shared" si="24"/>
        <v>58.72</v>
      </c>
      <c r="Q397" s="14" t="s">
        <v>8308</v>
      </c>
      <c r="R397" t="s">
        <v>8316</v>
      </c>
      <c r="S397" s="20">
        <f t="shared" si="26"/>
        <v>40990.909259259257</v>
      </c>
      <c r="T397" s="20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8">
        <v>15000</v>
      </c>
      <c r="E398" s="11">
        <v>16000</v>
      </c>
      <c r="F398" t="s">
        <v>8220</v>
      </c>
      <c r="G398" t="s">
        <v>8224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50">
        <f t="shared" si="25"/>
        <v>107</v>
      </c>
      <c r="P398">
        <f t="shared" si="24"/>
        <v>81.63</v>
      </c>
      <c r="Q398" s="14" t="s">
        <v>8308</v>
      </c>
      <c r="R398" t="s">
        <v>8316</v>
      </c>
      <c r="S398" s="20">
        <f t="shared" si="26"/>
        <v>41082.564884259256</v>
      </c>
      <c r="T398" s="20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8">
        <v>12444</v>
      </c>
      <c r="E399" s="11">
        <v>12929.35</v>
      </c>
      <c r="F399" t="s">
        <v>8220</v>
      </c>
      <c r="G399" t="s">
        <v>8224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50">
        <f t="shared" si="25"/>
        <v>104</v>
      </c>
      <c r="P399">
        <f t="shared" si="24"/>
        <v>56.46</v>
      </c>
      <c r="Q399" s="14" t="s">
        <v>8308</v>
      </c>
      <c r="R399" t="s">
        <v>8316</v>
      </c>
      <c r="S399" s="20">
        <f t="shared" si="26"/>
        <v>40379.776435185187</v>
      </c>
      <c r="T399" s="20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8">
        <v>7500</v>
      </c>
      <c r="E400" s="11">
        <v>9387</v>
      </c>
      <c r="F400" t="s">
        <v>8220</v>
      </c>
      <c r="G400" t="s">
        <v>8224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50">
        <f t="shared" si="25"/>
        <v>125</v>
      </c>
      <c r="P400">
        <f t="shared" si="24"/>
        <v>140.1</v>
      </c>
      <c r="Q400" s="14" t="s">
        <v>8308</v>
      </c>
      <c r="R400" t="s">
        <v>8316</v>
      </c>
      <c r="S400" s="20">
        <f t="shared" si="26"/>
        <v>42078.793124999997</v>
      </c>
      <c r="T400" s="20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8">
        <v>20000</v>
      </c>
      <c r="E401" s="11">
        <v>21361</v>
      </c>
      <c r="F401" t="s">
        <v>8220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50">
        <f t="shared" si="25"/>
        <v>107</v>
      </c>
      <c r="P401">
        <f t="shared" si="24"/>
        <v>224.85</v>
      </c>
      <c r="Q401" s="14" t="s">
        <v>8308</v>
      </c>
      <c r="R401" t="s">
        <v>8316</v>
      </c>
      <c r="S401" s="20">
        <f t="shared" si="26"/>
        <v>42687.875775462962</v>
      </c>
      <c r="T401" s="20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8">
        <v>10000</v>
      </c>
      <c r="E402" s="11">
        <v>11230.25</v>
      </c>
      <c r="F402" t="s">
        <v>8220</v>
      </c>
      <c r="G402" t="s">
        <v>8224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50">
        <f t="shared" si="25"/>
        <v>112</v>
      </c>
      <c r="P402">
        <f t="shared" si="24"/>
        <v>181.13</v>
      </c>
      <c r="Q402" s="14" t="s">
        <v>8308</v>
      </c>
      <c r="R402" t="s">
        <v>8316</v>
      </c>
      <c r="S402" s="20">
        <f t="shared" si="26"/>
        <v>41745.635960648149</v>
      </c>
      <c r="T402" s="20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8">
        <v>50000</v>
      </c>
      <c r="E403" s="11">
        <v>51906</v>
      </c>
      <c r="F403" t="s">
        <v>8220</v>
      </c>
      <c r="G403" t="s">
        <v>8224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50">
        <f t="shared" si="25"/>
        <v>104</v>
      </c>
      <c r="P403">
        <f t="shared" si="24"/>
        <v>711.04</v>
      </c>
      <c r="Q403" s="14" t="s">
        <v>8308</v>
      </c>
      <c r="R403" t="s">
        <v>8316</v>
      </c>
      <c r="S403" s="20">
        <f t="shared" si="26"/>
        <v>40732.842245370368</v>
      </c>
      <c r="T403" s="20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8">
        <v>2000</v>
      </c>
      <c r="E404" s="11">
        <v>2833</v>
      </c>
      <c r="F404" t="s">
        <v>8220</v>
      </c>
      <c r="G404" s="5" t="s">
        <v>8224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50">
        <f t="shared" si="25"/>
        <v>142</v>
      </c>
      <c r="P404">
        <f t="shared" si="24"/>
        <v>65.88</v>
      </c>
      <c r="Q404" s="14" t="s">
        <v>8308</v>
      </c>
      <c r="R404" t="s">
        <v>8316</v>
      </c>
      <c r="S404" s="20">
        <f t="shared" si="26"/>
        <v>42292.539548611108</v>
      </c>
      <c r="T404" s="20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8">
        <v>5000</v>
      </c>
      <c r="E405" s="11">
        <v>5263</v>
      </c>
      <c r="F405" t="s">
        <v>8220</v>
      </c>
      <c r="G405" t="s">
        <v>8224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50">
        <f t="shared" si="25"/>
        <v>105</v>
      </c>
      <c r="P405">
        <f t="shared" si="24"/>
        <v>75.19</v>
      </c>
      <c r="Q405" s="14" t="s">
        <v>8308</v>
      </c>
      <c r="R405" t="s">
        <v>8316</v>
      </c>
      <c r="S405" s="20">
        <f t="shared" si="26"/>
        <v>40718.310659722221</v>
      </c>
      <c r="T405" s="20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8">
        <v>35000</v>
      </c>
      <c r="E406" s="11">
        <v>36082</v>
      </c>
      <c r="F406" t="s">
        <v>8220</v>
      </c>
      <c r="G406" t="s">
        <v>8224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50">
        <f t="shared" si="25"/>
        <v>103</v>
      </c>
      <c r="P406">
        <f t="shared" si="24"/>
        <v>133.13999999999999</v>
      </c>
      <c r="Q406" s="14" t="s">
        <v>8308</v>
      </c>
      <c r="R406" t="s">
        <v>8316</v>
      </c>
      <c r="S406" s="20">
        <f t="shared" si="26"/>
        <v>41646.628032407411</v>
      </c>
      <c r="T406" s="20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8">
        <v>2820</v>
      </c>
      <c r="E407" s="11">
        <v>3036</v>
      </c>
      <c r="F407" t="s">
        <v>8220</v>
      </c>
      <c r="G407" s="21" t="s">
        <v>8224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50">
        <f t="shared" si="25"/>
        <v>108</v>
      </c>
      <c r="P407">
        <f t="shared" si="24"/>
        <v>55.2</v>
      </c>
      <c r="Q407" s="14" t="s">
        <v>8308</v>
      </c>
      <c r="R407" t="s">
        <v>8316</v>
      </c>
      <c r="S407" s="20">
        <f t="shared" si="26"/>
        <v>41674.08494212963</v>
      </c>
      <c r="T407" s="20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8">
        <v>2800</v>
      </c>
      <c r="E408" s="11">
        <v>3015.73</v>
      </c>
      <c r="F408" t="s">
        <v>8220</v>
      </c>
      <c r="G408" t="s">
        <v>8224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50">
        <f t="shared" si="25"/>
        <v>108</v>
      </c>
      <c r="P408">
        <f t="shared" si="24"/>
        <v>86.16</v>
      </c>
      <c r="Q408" s="14" t="s">
        <v>8308</v>
      </c>
      <c r="R408" t="s">
        <v>8316</v>
      </c>
      <c r="S408" s="20">
        <f t="shared" si="26"/>
        <v>40638.162465277775</v>
      </c>
      <c r="T408" s="20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8">
        <v>2000</v>
      </c>
      <c r="E409" s="11">
        <v>2031</v>
      </c>
      <c r="F409" t="s">
        <v>8220</v>
      </c>
      <c r="G409" t="s">
        <v>8224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50">
        <f t="shared" si="25"/>
        <v>102</v>
      </c>
      <c r="P409">
        <f t="shared" si="24"/>
        <v>92.32</v>
      </c>
      <c r="Q409" s="14" t="s">
        <v>8308</v>
      </c>
      <c r="R409" t="s">
        <v>8316</v>
      </c>
      <c r="S409" s="20">
        <f t="shared" si="26"/>
        <v>40806.870949074073</v>
      </c>
      <c r="T409" s="20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8">
        <v>6000</v>
      </c>
      <c r="E410" s="11">
        <v>6086.26</v>
      </c>
      <c r="F410" t="s">
        <v>8220</v>
      </c>
      <c r="G410" t="s">
        <v>8224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50">
        <f t="shared" si="25"/>
        <v>101</v>
      </c>
      <c r="P410">
        <f t="shared" si="24"/>
        <v>160.16</v>
      </c>
      <c r="Q410" s="14" t="s">
        <v>8308</v>
      </c>
      <c r="R410" t="s">
        <v>8316</v>
      </c>
      <c r="S410" s="20">
        <f t="shared" si="26"/>
        <v>41543.735995370371</v>
      </c>
      <c r="T410" s="20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8">
        <v>500</v>
      </c>
      <c r="E411" s="11">
        <v>684</v>
      </c>
      <c r="F411" t="s">
        <v>8220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50">
        <f t="shared" si="25"/>
        <v>137</v>
      </c>
      <c r="P411">
        <f t="shared" si="24"/>
        <v>45.6</v>
      </c>
      <c r="Q411" s="14" t="s">
        <v>8308</v>
      </c>
      <c r="R411" t="s">
        <v>8316</v>
      </c>
      <c r="S411" s="20">
        <f t="shared" si="26"/>
        <v>42543.862777777773</v>
      </c>
      <c r="T411" s="20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8">
        <v>1000</v>
      </c>
      <c r="E412" s="11">
        <v>1283</v>
      </c>
      <c r="F412" t="s">
        <v>8220</v>
      </c>
      <c r="G412" t="s">
        <v>8224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50">
        <f t="shared" si="25"/>
        <v>128</v>
      </c>
      <c r="P412">
        <f t="shared" si="24"/>
        <v>183.29</v>
      </c>
      <c r="Q412" s="14" t="s">
        <v>8308</v>
      </c>
      <c r="R412" t="s">
        <v>8316</v>
      </c>
      <c r="S412" s="20">
        <f t="shared" si="26"/>
        <v>42113.981446759266</v>
      </c>
      <c r="T412" s="20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8">
        <v>30000</v>
      </c>
      <c r="E413" s="11">
        <v>30315</v>
      </c>
      <c r="F413" t="s">
        <v>8220</v>
      </c>
      <c r="G413" t="s">
        <v>8224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50">
        <f t="shared" si="25"/>
        <v>101</v>
      </c>
      <c r="P413">
        <f t="shared" si="24"/>
        <v>125.79</v>
      </c>
      <c r="Q413" s="14" t="s">
        <v>8308</v>
      </c>
      <c r="R413" t="s">
        <v>8316</v>
      </c>
      <c r="S413" s="20">
        <f t="shared" si="26"/>
        <v>41598.17597222222</v>
      </c>
      <c r="T413" s="20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8">
        <v>2500</v>
      </c>
      <c r="E414" s="11">
        <v>3171</v>
      </c>
      <c r="F414" t="s">
        <v>8220</v>
      </c>
      <c r="G414" t="s">
        <v>8224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50">
        <f t="shared" si="25"/>
        <v>127</v>
      </c>
      <c r="P414">
        <f t="shared" si="24"/>
        <v>57.65</v>
      </c>
      <c r="Q414" s="14" t="s">
        <v>8308</v>
      </c>
      <c r="R414" t="s">
        <v>8316</v>
      </c>
      <c r="S414" s="20">
        <f t="shared" si="26"/>
        <v>41099.742800925924</v>
      </c>
      <c r="T414" s="20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8">
        <v>12800</v>
      </c>
      <c r="E415" s="11">
        <v>13451</v>
      </c>
      <c r="F415" t="s">
        <v>8220</v>
      </c>
      <c r="G415" t="s">
        <v>8224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50">
        <f t="shared" si="25"/>
        <v>105</v>
      </c>
      <c r="P415">
        <f t="shared" si="24"/>
        <v>78.66</v>
      </c>
      <c r="Q415" s="14" t="s">
        <v>8308</v>
      </c>
      <c r="R415" t="s">
        <v>8316</v>
      </c>
      <c r="S415" s="20">
        <f t="shared" si="26"/>
        <v>41079.877442129626</v>
      </c>
      <c r="T415" s="20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8">
        <v>18500</v>
      </c>
      <c r="E416" s="11">
        <v>19028</v>
      </c>
      <c r="F416" t="s">
        <v>8220</v>
      </c>
      <c r="G416" t="s">
        <v>8224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50">
        <f t="shared" si="25"/>
        <v>103</v>
      </c>
      <c r="P416">
        <f t="shared" si="24"/>
        <v>91.48</v>
      </c>
      <c r="Q416" s="14" t="s">
        <v>8308</v>
      </c>
      <c r="R416" t="s">
        <v>8316</v>
      </c>
      <c r="S416" s="20">
        <f t="shared" si="26"/>
        <v>41529.063252314816</v>
      </c>
      <c r="T416" s="20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8">
        <v>1400</v>
      </c>
      <c r="E417" s="11">
        <v>1430.06</v>
      </c>
      <c r="F417" t="s">
        <v>8220</v>
      </c>
      <c r="G417" t="s">
        <v>8224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50">
        <f t="shared" si="25"/>
        <v>102</v>
      </c>
      <c r="P417">
        <f t="shared" si="24"/>
        <v>68.099999999999994</v>
      </c>
      <c r="Q417" s="14" t="s">
        <v>8308</v>
      </c>
      <c r="R417" t="s">
        <v>8316</v>
      </c>
      <c r="S417" s="20">
        <f t="shared" si="26"/>
        <v>41904.851875</v>
      </c>
      <c r="T417" s="20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8">
        <v>1000</v>
      </c>
      <c r="E418" s="11">
        <v>1202.17</v>
      </c>
      <c r="F418" t="s">
        <v>8220</v>
      </c>
      <c r="G418" t="s">
        <v>8224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50">
        <f t="shared" si="25"/>
        <v>120</v>
      </c>
      <c r="P418">
        <f t="shared" si="24"/>
        <v>48.09</v>
      </c>
      <c r="Q418" s="14" t="s">
        <v>8308</v>
      </c>
      <c r="R418" t="s">
        <v>8316</v>
      </c>
      <c r="S418" s="20">
        <f t="shared" si="26"/>
        <v>41648.396192129629</v>
      </c>
      <c r="T418" s="20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8">
        <v>10500</v>
      </c>
      <c r="E419" s="11">
        <v>10526</v>
      </c>
      <c r="F419" t="s">
        <v>8220</v>
      </c>
      <c r="G419" t="s">
        <v>8224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50">
        <f t="shared" si="25"/>
        <v>100</v>
      </c>
      <c r="P419">
        <f t="shared" si="24"/>
        <v>202.42</v>
      </c>
      <c r="Q419" s="14" t="s">
        <v>8308</v>
      </c>
      <c r="R419" t="s">
        <v>8316</v>
      </c>
      <c r="S419" s="20">
        <f t="shared" si="26"/>
        <v>41360.970601851855</v>
      </c>
      <c r="T419" s="20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8">
        <v>22400</v>
      </c>
      <c r="E420" s="11">
        <v>22542</v>
      </c>
      <c r="F420" t="s">
        <v>8220</v>
      </c>
      <c r="G420" t="s">
        <v>8224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50">
        <f t="shared" si="25"/>
        <v>101</v>
      </c>
      <c r="P420">
        <f t="shared" si="24"/>
        <v>216.75</v>
      </c>
      <c r="Q420" s="14" t="s">
        <v>8308</v>
      </c>
      <c r="R420" t="s">
        <v>8316</v>
      </c>
      <c r="S420" s="20">
        <f t="shared" si="26"/>
        <v>42178.282372685186</v>
      </c>
      <c r="T420" s="20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8">
        <v>8000</v>
      </c>
      <c r="E421" s="11">
        <v>8035</v>
      </c>
      <c r="F421" t="s">
        <v>8220</v>
      </c>
      <c r="G421" t="s">
        <v>8224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50">
        <f t="shared" si="25"/>
        <v>100</v>
      </c>
      <c r="P421">
        <f t="shared" si="24"/>
        <v>110.07</v>
      </c>
      <c r="Q421" s="14" t="s">
        <v>8308</v>
      </c>
      <c r="R421" t="s">
        <v>8316</v>
      </c>
      <c r="S421" s="20">
        <f t="shared" si="26"/>
        <v>41394.842442129629</v>
      </c>
      <c r="T421" s="20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8">
        <v>3300</v>
      </c>
      <c r="E422" s="11">
        <v>14.5</v>
      </c>
      <c r="F422" t="s">
        <v>8220</v>
      </c>
      <c r="G422" t="s">
        <v>8224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50">
        <f t="shared" si="25"/>
        <v>0</v>
      </c>
      <c r="P422">
        <f t="shared" si="24"/>
        <v>4.83</v>
      </c>
      <c r="Q422" s="14" t="s">
        <v>8308</v>
      </c>
      <c r="R422" t="s">
        <v>8316</v>
      </c>
      <c r="S422" s="20">
        <f t="shared" si="26"/>
        <v>41682.23646990741</v>
      </c>
      <c r="T422" s="20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8">
        <v>15000</v>
      </c>
      <c r="E423" s="11">
        <v>301</v>
      </c>
      <c r="F423" t="s">
        <v>8220</v>
      </c>
      <c r="G423" t="s">
        <v>8224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50">
        <f t="shared" si="25"/>
        <v>2</v>
      </c>
      <c r="P423">
        <f t="shared" si="24"/>
        <v>50.17</v>
      </c>
      <c r="Q423" s="14" t="s">
        <v>8308</v>
      </c>
      <c r="R423" t="s">
        <v>8316</v>
      </c>
      <c r="S423" s="20">
        <f t="shared" si="26"/>
        <v>42177.491388888884</v>
      </c>
      <c r="T423" s="20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8">
        <v>40000</v>
      </c>
      <c r="E424" s="11">
        <v>430</v>
      </c>
      <c r="F424" t="s">
        <v>8220</v>
      </c>
      <c r="G424" t="s">
        <v>8224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50">
        <f t="shared" si="25"/>
        <v>1</v>
      </c>
      <c r="P424">
        <f t="shared" si="24"/>
        <v>35.83</v>
      </c>
      <c r="Q424" s="14" t="s">
        <v>8308</v>
      </c>
      <c r="R424" t="s">
        <v>8316</v>
      </c>
      <c r="S424" s="20">
        <f t="shared" si="26"/>
        <v>41863.260381944441</v>
      </c>
      <c r="T424" s="20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8">
        <v>20000</v>
      </c>
      <c r="E425" s="11">
        <v>153</v>
      </c>
      <c r="F425" t="s">
        <v>8220</v>
      </c>
      <c r="G425" t="s">
        <v>8224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50">
        <f t="shared" si="25"/>
        <v>1</v>
      </c>
      <c r="P425">
        <f t="shared" si="24"/>
        <v>11.77</v>
      </c>
      <c r="Q425" s="14" t="s">
        <v>8308</v>
      </c>
      <c r="R425" t="s">
        <v>8316</v>
      </c>
      <c r="S425" s="20">
        <f t="shared" si="26"/>
        <v>41400.92627314815</v>
      </c>
      <c r="T425" s="20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8">
        <v>3000</v>
      </c>
      <c r="E426" s="11">
        <v>203.9</v>
      </c>
      <c r="F426" t="s">
        <v>8220</v>
      </c>
      <c r="G426" t="s">
        <v>8224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50">
        <f t="shared" si="25"/>
        <v>7</v>
      </c>
      <c r="P426">
        <f t="shared" si="24"/>
        <v>40.78</v>
      </c>
      <c r="Q426" s="14" t="s">
        <v>8308</v>
      </c>
      <c r="R426" t="s">
        <v>8316</v>
      </c>
      <c r="S426" s="20">
        <f t="shared" si="26"/>
        <v>40934.376145833332</v>
      </c>
      <c r="T426" s="20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8">
        <v>50000</v>
      </c>
      <c r="E427" s="11">
        <v>6</v>
      </c>
      <c r="F427" t="s">
        <v>8220</v>
      </c>
      <c r="G427" t="s">
        <v>8224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50">
        <f t="shared" si="25"/>
        <v>0</v>
      </c>
      <c r="P427">
        <f t="shared" si="24"/>
        <v>3</v>
      </c>
      <c r="Q427" s="14" t="s">
        <v>8308</v>
      </c>
      <c r="R427" t="s">
        <v>8316</v>
      </c>
      <c r="S427" s="20">
        <f t="shared" si="26"/>
        <v>42275.861157407402</v>
      </c>
      <c r="T427" s="20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8">
        <v>10000</v>
      </c>
      <c r="E428" s="11">
        <v>133</v>
      </c>
      <c r="F428" t="s">
        <v>8220</v>
      </c>
      <c r="G428" t="s">
        <v>8224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50">
        <f t="shared" si="25"/>
        <v>1</v>
      </c>
      <c r="P428">
        <f t="shared" si="24"/>
        <v>16.63</v>
      </c>
      <c r="Q428" s="14" t="s">
        <v>8308</v>
      </c>
      <c r="R428" t="s">
        <v>8316</v>
      </c>
      <c r="S428" s="20">
        <f t="shared" si="26"/>
        <v>42400.711967592593</v>
      </c>
      <c r="T428" s="20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8">
        <v>6500</v>
      </c>
      <c r="E429" s="11">
        <v>0</v>
      </c>
      <c r="F429" t="s">
        <v>8220</v>
      </c>
      <c r="G429" t="s">
        <v>8224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50">
        <f t="shared" si="25"/>
        <v>0</v>
      </c>
      <c r="P429">
        <f t="shared" si="24"/>
        <v>0</v>
      </c>
      <c r="Q429" s="14" t="s">
        <v>8308</v>
      </c>
      <c r="R429" t="s">
        <v>8316</v>
      </c>
      <c r="S429" s="20">
        <f t="shared" si="26"/>
        <v>42285.909027777772</v>
      </c>
      <c r="T429" s="20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8">
        <v>12000</v>
      </c>
      <c r="E430" s="11">
        <v>676</v>
      </c>
      <c r="F430" t="s">
        <v>8220</v>
      </c>
      <c r="G430" t="s">
        <v>8224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50">
        <f t="shared" si="25"/>
        <v>6</v>
      </c>
      <c r="P430">
        <f t="shared" si="24"/>
        <v>52</v>
      </c>
      <c r="Q430" s="14" t="s">
        <v>8308</v>
      </c>
      <c r="R430" t="s">
        <v>8316</v>
      </c>
      <c r="S430" s="20">
        <f t="shared" si="26"/>
        <v>41778.766724537039</v>
      </c>
      <c r="T430" s="20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8">
        <v>5000</v>
      </c>
      <c r="E431" s="11">
        <v>0</v>
      </c>
      <c r="F431" t="s">
        <v>8220</v>
      </c>
      <c r="G431" t="s">
        <v>8224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50">
        <f t="shared" si="25"/>
        <v>0</v>
      </c>
      <c r="P431">
        <f t="shared" si="24"/>
        <v>0</v>
      </c>
      <c r="Q431" s="14" t="s">
        <v>8308</v>
      </c>
      <c r="R431" t="s">
        <v>8316</v>
      </c>
      <c r="S431" s="20">
        <f t="shared" si="26"/>
        <v>40070.901412037041</v>
      </c>
      <c r="T431" s="20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8">
        <v>1000</v>
      </c>
      <c r="E432" s="11">
        <v>24</v>
      </c>
      <c r="F432" t="s">
        <v>8220</v>
      </c>
      <c r="G432" t="s">
        <v>8224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50">
        <f t="shared" si="25"/>
        <v>2</v>
      </c>
      <c r="P432">
        <f t="shared" si="24"/>
        <v>4.8</v>
      </c>
      <c r="Q432" s="14" t="s">
        <v>8308</v>
      </c>
      <c r="R432" t="s">
        <v>8316</v>
      </c>
      <c r="S432" s="20">
        <f t="shared" si="26"/>
        <v>41513.107256944444</v>
      </c>
      <c r="T432" s="20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8">
        <v>3000</v>
      </c>
      <c r="E433" s="11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50">
        <f t="shared" si="25"/>
        <v>14</v>
      </c>
      <c r="P433">
        <f t="shared" si="24"/>
        <v>51.88</v>
      </c>
      <c r="Q433" s="14" t="s">
        <v>8308</v>
      </c>
      <c r="R433" t="s">
        <v>8316</v>
      </c>
      <c r="S433" s="20">
        <f t="shared" si="26"/>
        <v>42526.871331018512</v>
      </c>
      <c r="T433" s="20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8">
        <v>6000</v>
      </c>
      <c r="E434" s="11">
        <v>570</v>
      </c>
      <c r="F434" t="s">
        <v>8220</v>
      </c>
      <c r="G434" t="s">
        <v>8224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50">
        <f t="shared" si="25"/>
        <v>10</v>
      </c>
      <c r="P434">
        <f t="shared" si="24"/>
        <v>71.25</v>
      </c>
      <c r="Q434" s="14" t="s">
        <v>8308</v>
      </c>
      <c r="R434" t="s">
        <v>8316</v>
      </c>
      <c r="S434" s="20">
        <f t="shared" si="26"/>
        <v>42238.726631944446</v>
      </c>
      <c r="T434" s="20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8">
        <v>3000</v>
      </c>
      <c r="E435" s="11">
        <v>0</v>
      </c>
      <c r="F435" t="s">
        <v>8220</v>
      </c>
      <c r="G435" t="s">
        <v>8224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50">
        <f t="shared" si="25"/>
        <v>0</v>
      </c>
      <c r="P435">
        <f t="shared" si="24"/>
        <v>0</v>
      </c>
      <c r="Q435" s="14" t="s">
        <v>8308</v>
      </c>
      <c r="R435" t="s">
        <v>8316</v>
      </c>
      <c r="S435" s="20">
        <f t="shared" si="26"/>
        <v>42228.629884259266</v>
      </c>
      <c r="T435" s="20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8">
        <v>2500</v>
      </c>
      <c r="E436" s="11">
        <v>125</v>
      </c>
      <c r="F436" t="s">
        <v>8220</v>
      </c>
      <c r="G436" t="s">
        <v>8224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50">
        <f t="shared" si="25"/>
        <v>5</v>
      </c>
      <c r="P436">
        <f t="shared" si="24"/>
        <v>62.5</v>
      </c>
      <c r="Q436" s="14" t="s">
        <v>8308</v>
      </c>
      <c r="R436" t="s">
        <v>8316</v>
      </c>
      <c r="S436" s="20">
        <f t="shared" si="26"/>
        <v>41576.834513888891</v>
      </c>
      <c r="T436" s="20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8">
        <v>110000</v>
      </c>
      <c r="E437" s="11">
        <v>3</v>
      </c>
      <c r="F437" t="s">
        <v>8220</v>
      </c>
      <c r="G437" t="s">
        <v>8224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50">
        <f t="shared" si="25"/>
        <v>0</v>
      </c>
      <c r="P437">
        <f t="shared" si="24"/>
        <v>1</v>
      </c>
      <c r="Q437" s="14" t="s">
        <v>8308</v>
      </c>
      <c r="R437" t="s">
        <v>8316</v>
      </c>
      <c r="S437" s="20">
        <f t="shared" si="26"/>
        <v>41500.747453703705</v>
      </c>
      <c r="T437" s="20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8">
        <v>1000</v>
      </c>
      <c r="E438" s="11">
        <v>0</v>
      </c>
      <c r="F438" t="s">
        <v>8220</v>
      </c>
      <c r="G438" t="s">
        <v>8224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50">
        <f t="shared" si="25"/>
        <v>0</v>
      </c>
      <c r="P438">
        <f t="shared" si="24"/>
        <v>0</v>
      </c>
      <c r="Q438" s="14" t="s">
        <v>8308</v>
      </c>
      <c r="R438" t="s">
        <v>8316</v>
      </c>
      <c r="S438" s="20">
        <f t="shared" si="26"/>
        <v>41456.36241898148</v>
      </c>
      <c r="T438" s="20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8">
        <v>7000</v>
      </c>
      <c r="E439" s="11">
        <v>0</v>
      </c>
      <c r="F439" t="s">
        <v>8220</v>
      </c>
      <c r="G439" t="s">
        <v>8224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50">
        <f t="shared" si="25"/>
        <v>0</v>
      </c>
      <c r="P439">
        <f t="shared" si="24"/>
        <v>0</v>
      </c>
      <c r="Q439" s="14" t="s">
        <v>8308</v>
      </c>
      <c r="R439" t="s">
        <v>8316</v>
      </c>
      <c r="S439" s="20">
        <f t="shared" si="26"/>
        <v>42591.31858796296</v>
      </c>
      <c r="T439" s="20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8">
        <v>20000</v>
      </c>
      <c r="E440" s="11">
        <v>1876</v>
      </c>
      <c r="F440" t="s">
        <v>8220</v>
      </c>
      <c r="G440" t="s">
        <v>8224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50">
        <f t="shared" si="25"/>
        <v>9</v>
      </c>
      <c r="P440">
        <f t="shared" si="24"/>
        <v>170.55</v>
      </c>
      <c r="Q440" s="14" t="s">
        <v>8308</v>
      </c>
      <c r="R440" t="s">
        <v>8316</v>
      </c>
      <c r="S440" s="20">
        <f t="shared" si="26"/>
        <v>42296.261087962965</v>
      </c>
      <c r="T440" s="20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8">
        <v>450</v>
      </c>
      <c r="E441" s="11">
        <v>0</v>
      </c>
      <c r="F441" t="s">
        <v>8220</v>
      </c>
      <c r="G441" t="s">
        <v>8224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50">
        <f t="shared" si="25"/>
        <v>0</v>
      </c>
      <c r="P441">
        <f t="shared" si="24"/>
        <v>0</v>
      </c>
      <c r="Q441" s="14" t="s">
        <v>8308</v>
      </c>
      <c r="R441" t="s">
        <v>8316</v>
      </c>
      <c r="S441" s="20">
        <f t="shared" si="26"/>
        <v>41919.761782407404</v>
      </c>
      <c r="T441" s="20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8">
        <v>5000</v>
      </c>
      <c r="E442" s="11">
        <v>5</v>
      </c>
      <c r="F442" t="s">
        <v>8220</v>
      </c>
      <c r="G442" t="s">
        <v>8224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50">
        <f t="shared" si="25"/>
        <v>0</v>
      </c>
      <c r="P442">
        <f t="shared" si="24"/>
        <v>5</v>
      </c>
      <c r="Q442" s="14" t="s">
        <v>8308</v>
      </c>
      <c r="R442" t="s">
        <v>8316</v>
      </c>
      <c r="S442" s="20">
        <f t="shared" si="26"/>
        <v>42423.985567129625</v>
      </c>
      <c r="T442" s="20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8">
        <v>400</v>
      </c>
      <c r="E443" s="11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50">
        <f t="shared" si="25"/>
        <v>0</v>
      </c>
      <c r="P443">
        <f t="shared" si="24"/>
        <v>0</v>
      </c>
      <c r="Q443" s="14" t="s">
        <v>8308</v>
      </c>
      <c r="R443" t="s">
        <v>8316</v>
      </c>
      <c r="S443" s="20">
        <f t="shared" si="26"/>
        <v>41550.793935185182</v>
      </c>
      <c r="T443" s="20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8">
        <v>17000</v>
      </c>
      <c r="E444" s="11">
        <v>6691</v>
      </c>
      <c r="F444" t="s">
        <v>8220</v>
      </c>
      <c r="G444" t="s">
        <v>8224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50">
        <f t="shared" si="25"/>
        <v>39</v>
      </c>
      <c r="P444">
        <f t="shared" si="24"/>
        <v>393.59</v>
      </c>
      <c r="Q444" s="14" t="s">
        <v>8308</v>
      </c>
      <c r="R444" t="s">
        <v>8316</v>
      </c>
      <c r="S444" s="20">
        <f t="shared" si="26"/>
        <v>42024.888692129629</v>
      </c>
      <c r="T444" s="20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8">
        <v>10000</v>
      </c>
      <c r="E445" s="11">
        <v>10</v>
      </c>
      <c r="F445" t="s">
        <v>8220</v>
      </c>
      <c r="G445" t="s">
        <v>8224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50">
        <f t="shared" si="25"/>
        <v>0</v>
      </c>
      <c r="P445">
        <f t="shared" ref="P445:P508" si="28">IFERROR(ROUND(E445/L445,2),0)</f>
        <v>5</v>
      </c>
      <c r="Q445" s="14" t="s">
        <v>8308</v>
      </c>
      <c r="R445" t="s">
        <v>8316</v>
      </c>
      <c r="S445" s="20">
        <f t="shared" si="26"/>
        <v>41650.015057870369</v>
      </c>
      <c r="T445" s="20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8">
        <v>1000</v>
      </c>
      <c r="E446" s="11">
        <v>50</v>
      </c>
      <c r="F446" t="s">
        <v>8220</v>
      </c>
      <c r="G446" t="s">
        <v>8224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50">
        <f t="shared" si="25"/>
        <v>5</v>
      </c>
      <c r="P446">
        <f t="shared" si="28"/>
        <v>50</v>
      </c>
      <c r="Q446" s="14" t="s">
        <v>8308</v>
      </c>
      <c r="R446" t="s">
        <v>8316</v>
      </c>
      <c r="S446" s="20">
        <f t="shared" si="26"/>
        <v>40894.906956018516</v>
      </c>
      <c r="T446" s="20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8">
        <v>60000</v>
      </c>
      <c r="E447" s="11">
        <v>2</v>
      </c>
      <c r="F447" t="s">
        <v>8220</v>
      </c>
      <c r="G447" t="s">
        <v>8224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50">
        <f t="shared" si="25"/>
        <v>0</v>
      </c>
      <c r="P447">
        <f t="shared" si="28"/>
        <v>1</v>
      </c>
      <c r="Q447" s="14" t="s">
        <v>8308</v>
      </c>
      <c r="R447" t="s">
        <v>8316</v>
      </c>
      <c r="S447" s="20">
        <f t="shared" si="26"/>
        <v>42130.335358796292</v>
      </c>
      <c r="T447" s="20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8">
        <v>10500</v>
      </c>
      <c r="E448" s="11">
        <v>766</v>
      </c>
      <c r="F448" t="s">
        <v>8220</v>
      </c>
      <c r="G448" t="s">
        <v>8224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50">
        <f t="shared" si="25"/>
        <v>7</v>
      </c>
      <c r="P448">
        <f t="shared" si="28"/>
        <v>47.88</v>
      </c>
      <c r="Q448" s="14" t="s">
        <v>8308</v>
      </c>
      <c r="R448" t="s">
        <v>8316</v>
      </c>
      <c r="S448" s="20">
        <f t="shared" si="26"/>
        <v>42037.083564814813</v>
      </c>
      <c r="T448" s="20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8">
        <v>30000</v>
      </c>
      <c r="E449" s="11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50">
        <f t="shared" si="25"/>
        <v>0</v>
      </c>
      <c r="P449">
        <f t="shared" si="28"/>
        <v>5</v>
      </c>
      <c r="Q449" s="14" t="s">
        <v>8308</v>
      </c>
      <c r="R449" t="s">
        <v>8316</v>
      </c>
      <c r="S449" s="20">
        <f t="shared" si="26"/>
        <v>41331.555127314816</v>
      </c>
      <c r="T449" s="20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8">
        <v>2500</v>
      </c>
      <c r="E450" s="11">
        <v>82.01</v>
      </c>
      <c r="F450" t="s">
        <v>8220</v>
      </c>
      <c r="G450" t="s">
        <v>8224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50">
        <f t="shared" ref="O450:O513" si="29">ROUND(E450/D450*100,0)</f>
        <v>3</v>
      </c>
      <c r="P450">
        <f t="shared" si="28"/>
        <v>20.5</v>
      </c>
      <c r="Q450" s="14" t="s">
        <v>8308</v>
      </c>
      <c r="R450" t="s">
        <v>8316</v>
      </c>
      <c r="S450" s="20">
        <f t="shared" si="26"/>
        <v>41753.758043981477</v>
      </c>
      <c r="T450" s="20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8">
        <v>2000</v>
      </c>
      <c r="E451" s="1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50">
        <f t="shared" si="29"/>
        <v>2</v>
      </c>
      <c r="P451">
        <f t="shared" si="28"/>
        <v>9</v>
      </c>
      <c r="Q451" s="14" t="s">
        <v>8308</v>
      </c>
      <c r="R451" t="s">
        <v>8316</v>
      </c>
      <c r="S451" s="20">
        <f t="shared" ref="S451:S514" si="30">(((J451/60)/60)/24)+DATE(1970,1,1)</f>
        <v>41534.568113425928</v>
      </c>
      <c r="T451" s="20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8">
        <v>50000</v>
      </c>
      <c r="E452" s="11">
        <v>396</v>
      </c>
      <c r="F452" t="s">
        <v>8220</v>
      </c>
      <c r="G452" t="s">
        <v>8224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50">
        <f t="shared" si="29"/>
        <v>1</v>
      </c>
      <c r="P452">
        <f t="shared" si="28"/>
        <v>56.57</v>
      </c>
      <c r="Q452" s="14" t="s">
        <v>8308</v>
      </c>
      <c r="R452" t="s">
        <v>8316</v>
      </c>
      <c r="S452" s="20">
        <f t="shared" si="30"/>
        <v>41654.946759259255</v>
      </c>
      <c r="T452" s="20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8">
        <v>20000</v>
      </c>
      <c r="E453" s="11">
        <v>0</v>
      </c>
      <c r="F453" t="s">
        <v>8220</v>
      </c>
      <c r="G453" t="s">
        <v>8224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50">
        <f t="shared" si="29"/>
        <v>0</v>
      </c>
      <c r="P453">
        <f t="shared" si="28"/>
        <v>0</v>
      </c>
      <c r="Q453" s="14" t="s">
        <v>8308</v>
      </c>
      <c r="R453" t="s">
        <v>8316</v>
      </c>
      <c r="S453" s="20">
        <f t="shared" si="30"/>
        <v>41634.715173611112</v>
      </c>
      <c r="T453" s="20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8">
        <v>750</v>
      </c>
      <c r="E454" s="11">
        <v>480</v>
      </c>
      <c r="F454" t="s">
        <v>8220</v>
      </c>
      <c r="G454" t="s">
        <v>8224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50">
        <f t="shared" si="29"/>
        <v>64</v>
      </c>
      <c r="P454">
        <f t="shared" si="28"/>
        <v>40</v>
      </c>
      <c r="Q454" s="14" t="s">
        <v>8308</v>
      </c>
      <c r="R454" t="s">
        <v>8316</v>
      </c>
      <c r="S454" s="20">
        <f t="shared" si="30"/>
        <v>42107.703877314809</v>
      </c>
      <c r="T454" s="20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8">
        <v>94875</v>
      </c>
      <c r="E455" s="11">
        <v>26</v>
      </c>
      <c r="F455" t="s">
        <v>8220</v>
      </c>
      <c r="G455" t="s">
        <v>8224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50">
        <f t="shared" si="29"/>
        <v>0</v>
      </c>
      <c r="P455">
        <f t="shared" si="28"/>
        <v>13</v>
      </c>
      <c r="Q455" s="14" t="s">
        <v>8308</v>
      </c>
      <c r="R455" t="s">
        <v>8316</v>
      </c>
      <c r="S455" s="20">
        <f t="shared" si="30"/>
        <v>42038.824988425928</v>
      </c>
      <c r="T455" s="20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8">
        <v>10000</v>
      </c>
      <c r="E456" s="11">
        <v>82</v>
      </c>
      <c r="F456" t="s">
        <v>8220</v>
      </c>
      <c r="G456" t="s">
        <v>8224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50">
        <f t="shared" si="29"/>
        <v>1</v>
      </c>
      <c r="P456">
        <f t="shared" si="28"/>
        <v>16.399999999999999</v>
      </c>
      <c r="Q456" s="14" t="s">
        <v>8308</v>
      </c>
      <c r="R456" t="s">
        <v>8316</v>
      </c>
      <c r="S456" s="20">
        <f t="shared" si="30"/>
        <v>41938.717256944445</v>
      </c>
      <c r="T456" s="20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8">
        <v>65000</v>
      </c>
      <c r="E457" s="11">
        <v>45</v>
      </c>
      <c r="F457" t="s">
        <v>8220</v>
      </c>
      <c r="G457" t="s">
        <v>8224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50">
        <f t="shared" si="29"/>
        <v>0</v>
      </c>
      <c r="P457">
        <f t="shared" si="28"/>
        <v>22.5</v>
      </c>
      <c r="Q457" s="14" t="s">
        <v>8308</v>
      </c>
      <c r="R457" t="s">
        <v>8316</v>
      </c>
      <c r="S457" s="20">
        <f t="shared" si="30"/>
        <v>40971.002569444441</v>
      </c>
      <c r="T457" s="20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8">
        <v>8888</v>
      </c>
      <c r="E458" s="11">
        <v>61</v>
      </c>
      <c r="F458" t="s">
        <v>8220</v>
      </c>
      <c r="G458" t="s">
        <v>8224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50">
        <f t="shared" si="29"/>
        <v>1</v>
      </c>
      <c r="P458">
        <f t="shared" si="28"/>
        <v>20.329999999999998</v>
      </c>
      <c r="Q458" s="14" t="s">
        <v>8308</v>
      </c>
      <c r="R458" t="s">
        <v>8316</v>
      </c>
      <c r="S458" s="20">
        <f t="shared" si="30"/>
        <v>41547.694456018515</v>
      </c>
      <c r="T458" s="20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8">
        <v>20000</v>
      </c>
      <c r="E459" s="11">
        <v>0</v>
      </c>
      <c r="F459" t="s">
        <v>8220</v>
      </c>
      <c r="G459" t="s">
        <v>8224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50">
        <f t="shared" si="29"/>
        <v>0</v>
      </c>
      <c r="P459">
        <f t="shared" si="28"/>
        <v>0</v>
      </c>
      <c r="Q459" s="14" t="s">
        <v>8308</v>
      </c>
      <c r="R459" t="s">
        <v>8316</v>
      </c>
      <c r="S459" s="20">
        <f t="shared" si="30"/>
        <v>41837.767500000002</v>
      </c>
      <c r="T459" s="20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8">
        <v>10000</v>
      </c>
      <c r="E460" s="11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50">
        <f t="shared" si="29"/>
        <v>8</v>
      </c>
      <c r="P460">
        <f t="shared" si="28"/>
        <v>16.760000000000002</v>
      </c>
      <c r="Q460" s="14" t="s">
        <v>8308</v>
      </c>
      <c r="R460" t="s">
        <v>8316</v>
      </c>
      <c r="S460" s="20">
        <f t="shared" si="30"/>
        <v>41378.69976851852</v>
      </c>
      <c r="T460" s="20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8">
        <v>39000</v>
      </c>
      <c r="E461" s="11">
        <v>25</v>
      </c>
      <c r="F461" t="s">
        <v>8220</v>
      </c>
      <c r="G461" t="s">
        <v>8224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50">
        <f t="shared" si="29"/>
        <v>0</v>
      </c>
      <c r="P461">
        <f t="shared" si="28"/>
        <v>25</v>
      </c>
      <c r="Q461" s="14" t="s">
        <v>8308</v>
      </c>
      <c r="R461" t="s">
        <v>8316</v>
      </c>
      <c r="S461" s="20">
        <f t="shared" si="30"/>
        <v>40800.6403587963</v>
      </c>
      <c r="T461" s="20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8">
        <v>8500</v>
      </c>
      <c r="E462" s="11">
        <v>25</v>
      </c>
      <c r="F462" t="s">
        <v>8220</v>
      </c>
      <c r="G462" t="s">
        <v>8224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50">
        <f t="shared" si="29"/>
        <v>0</v>
      </c>
      <c r="P462">
        <f t="shared" si="28"/>
        <v>12.5</v>
      </c>
      <c r="Q462" s="14" t="s">
        <v>8308</v>
      </c>
      <c r="R462" t="s">
        <v>8316</v>
      </c>
      <c r="S462" s="20">
        <f t="shared" si="30"/>
        <v>41759.542534722219</v>
      </c>
      <c r="T462" s="20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8">
        <v>550</v>
      </c>
      <c r="E463" s="11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50">
        <f t="shared" si="29"/>
        <v>0</v>
      </c>
      <c r="P463">
        <f t="shared" si="28"/>
        <v>0</v>
      </c>
      <c r="Q463" s="14" t="s">
        <v>8308</v>
      </c>
      <c r="R463" t="s">
        <v>8316</v>
      </c>
      <c r="S463" s="20">
        <f t="shared" si="30"/>
        <v>41407.84684027778</v>
      </c>
      <c r="T463" s="20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8">
        <v>100000</v>
      </c>
      <c r="E464" s="11">
        <v>0</v>
      </c>
      <c r="F464" t="s">
        <v>8220</v>
      </c>
      <c r="G464" t="s">
        <v>8224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50">
        <f t="shared" si="29"/>
        <v>0</v>
      </c>
      <c r="P464">
        <f t="shared" si="28"/>
        <v>0</v>
      </c>
      <c r="Q464" s="14" t="s">
        <v>8308</v>
      </c>
      <c r="R464" t="s">
        <v>8316</v>
      </c>
      <c r="S464" s="20">
        <f t="shared" si="30"/>
        <v>40705.126631944448</v>
      </c>
      <c r="T464" s="20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8">
        <v>55000</v>
      </c>
      <c r="E465" s="11">
        <v>1250</v>
      </c>
      <c r="F465" t="s">
        <v>8220</v>
      </c>
      <c r="G465" t="s">
        <v>8224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50">
        <f t="shared" si="29"/>
        <v>2</v>
      </c>
      <c r="P465">
        <f t="shared" si="28"/>
        <v>113.64</v>
      </c>
      <c r="Q465" s="14" t="s">
        <v>8308</v>
      </c>
      <c r="R465" t="s">
        <v>8316</v>
      </c>
      <c r="S465" s="20">
        <f t="shared" si="30"/>
        <v>40750.710104166668</v>
      </c>
      <c r="T465" s="20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8">
        <v>1010</v>
      </c>
      <c r="E466" s="11">
        <v>1</v>
      </c>
      <c r="F466" t="s">
        <v>8220</v>
      </c>
      <c r="G466" t="s">
        <v>8224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50">
        <f t="shared" si="29"/>
        <v>0</v>
      </c>
      <c r="P466">
        <f t="shared" si="28"/>
        <v>1</v>
      </c>
      <c r="Q466" s="14" t="s">
        <v>8308</v>
      </c>
      <c r="R466" t="s">
        <v>8316</v>
      </c>
      <c r="S466" s="20">
        <f t="shared" si="30"/>
        <v>42488.848784722228</v>
      </c>
      <c r="T466" s="20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8">
        <v>512</v>
      </c>
      <c r="E467" s="11">
        <v>138</v>
      </c>
      <c r="F467" t="s">
        <v>8220</v>
      </c>
      <c r="G467" t="s">
        <v>8224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50">
        <f t="shared" si="29"/>
        <v>27</v>
      </c>
      <c r="P467">
        <f t="shared" si="28"/>
        <v>17.25</v>
      </c>
      <c r="Q467" s="14" t="s">
        <v>8308</v>
      </c>
      <c r="R467" t="s">
        <v>8316</v>
      </c>
      <c r="S467" s="20">
        <f t="shared" si="30"/>
        <v>41801.120069444441</v>
      </c>
      <c r="T467" s="20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8">
        <v>10000</v>
      </c>
      <c r="E468" s="11">
        <v>76</v>
      </c>
      <c r="F468" t="s">
        <v>8220</v>
      </c>
      <c r="G468" t="s">
        <v>8224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50">
        <f t="shared" si="29"/>
        <v>1</v>
      </c>
      <c r="P468">
        <f t="shared" si="28"/>
        <v>15.2</v>
      </c>
      <c r="Q468" s="14" t="s">
        <v>8308</v>
      </c>
      <c r="R468" t="s">
        <v>8316</v>
      </c>
      <c r="S468" s="20">
        <f t="shared" si="30"/>
        <v>41129.942870370374</v>
      </c>
      <c r="T468" s="20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8">
        <v>20000</v>
      </c>
      <c r="E469" s="11">
        <v>4315</v>
      </c>
      <c r="F469" t="s">
        <v>8220</v>
      </c>
      <c r="G469" t="s">
        <v>8224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50">
        <f t="shared" si="29"/>
        <v>22</v>
      </c>
      <c r="P469">
        <f t="shared" si="28"/>
        <v>110.64</v>
      </c>
      <c r="Q469" s="14" t="s">
        <v>8308</v>
      </c>
      <c r="R469" t="s">
        <v>8316</v>
      </c>
      <c r="S469" s="20">
        <f t="shared" si="30"/>
        <v>41135.679791666669</v>
      </c>
      <c r="T469" s="20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8">
        <v>7500</v>
      </c>
      <c r="E470" s="11">
        <v>0</v>
      </c>
      <c r="F470" t="s">
        <v>8220</v>
      </c>
      <c r="G470" t="s">
        <v>8224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50">
        <f t="shared" si="29"/>
        <v>0</v>
      </c>
      <c r="P470">
        <f t="shared" si="28"/>
        <v>0</v>
      </c>
      <c r="Q470" s="14" t="s">
        <v>8308</v>
      </c>
      <c r="R470" t="s">
        <v>8316</v>
      </c>
      <c r="S470" s="20">
        <f t="shared" si="30"/>
        <v>41041.167627314811</v>
      </c>
      <c r="T470" s="20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8">
        <v>6000</v>
      </c>
      <c r="E471" s="1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50">
        <f t="shared" si="29"/>
        <v>0</v>
      </c>
      <c r="P471">
        <f t="shared" si="28"/>
        <v>0</v>
      </c>
      <c r="Q471" s="14" t="s">
        <v>8308</v>
      </c>
      <c r="R471" t="s">
        <v>8316</v>
      </c>
      <c r="S471" s="20">
        <f t="shared" si="30"/>
        <v>41827.989861111113</v>
      </c>
      <c r="T471" s="20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8">
        <v>5000</v>
      </c>
      <c r="E472" s="11">
        <v>51</v>
      </c>
      <c r="F472" t="s">
        <v>8220</v>
      </c>
      <c r="G472" t="s">
        <v>8224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50">
        <f t="shared" si="29"/>
        <v>1</v>
      </c>
      <c r="P472">
        <f t="shared" si="28"/>
        <v>25.5</v>
      </c>
      <c r="Q472" s="14" t="s">
        <v>8308</v>
      </c>
      <c r="R472" t="s">
        <v>8316</v>
      </c>
      <c r="S472" s="20">
        <f t="shared" si="30"/>
        <v>41605.167696759258</v>
      </c>
      <c r="T472" s="20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8">
        <v>55000</v>
      </c>
      <c r="E473" s="11">
        <v>6541</v>
      </c>
      <c r="F473" t="s">
        <v>8220</v>
      </c>
      <c r="G473" t="s">
        <v>8224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50">
        <f t="shared" si="29"/>
        <v>12</v>
      </c>
      <c r="P473">
        <f t="shared" si="28"/>
        <v>38.479999999999997</v>
      </c>
      <c r="Q473" s="14" t="s">
        <v>8308</v>
      </c>
      <c r="R473" t="s">
        <v>8316</v>
      </c>
      <c r="S473" s="20">
        <f t="shared" si="30"/>
        <v>41703.721979166665</v>
      </c>
      <c r="T473" s="20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8">
        <v>800</v>
      </c>
      <c r="E474" s="11">
        <v>141</v>
      </c>
      <c r="F474" t="s">
        <v>8220</v>
      </c>
      <c r="G474" t="s">
        <v>8224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50">
        <f t="shared" si="29"/>
        <v>18</v>
      </c>
      <c r="P474">
        <f t="shared" si="28"/>
        <v>28.2</v>
      </c>
      <c r="Q474" s="14" t="s">
        <v>8308</v>
      </c>
      <c r="R474" t="s">
        <v>8316</v>
      </c>
      <c r="S474" s="20">
        <f t="shared" si="30"/>
        <v>41844.922662037039</v>
      </c>
      <c r="T474" s="20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8">
        <v>30000</v>
      </c>
      <c r="E475" s="11">
        <v>861</v>
      </c>
      <c r="F475" t="s">
        <v>8220</v>
      </c>
      <c r="G475" t="s">
        <v>8224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50">
        <f t="shared" si="29"/>
        <v>3</v>
      </c>
      <c r="P475">
        <f t="shared" si="28"/>
        <v>61.5</v>
      </c>
      <c r="Q475" s="14" t="s">
        <v>8308</v>
      </c>
      <c r="R475" t="s">
        <v>8316</v>
      </c>
      <c r="S475" s="20">
        <f t="shared" si="30"/>
        <v>41869.698136574072</v>
      </c>
      <c r="T475" s="20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8">
        <v>3300</v>
      </c>
      <c r="E476" s="11">
        <v>1</v>
      </c>
      <c r="F476" t="s">
        <v>8220</v>
      </c>
      <c r="G476" t="s">
        <v>8224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50">
        <f t="shared" si="29"/>
        <v>0</v>
      </c>
      <c r="P476">
        <f t="shared" si="28"/>
        <v>1</v>
      </c>
      <c r="Q476" s="14" t="s">
        <v>8308</v>
      </c>
      <c r="R476" t="s">
        <v>8316</v>
      </c>
      <c r="S476" s="20">
        <f t="shared" si="30"/>
        <v>42753.329039351855</v>
      </c>
      <c r="T476" s="20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8">
        <v>2000</v>
      </c>
      <c r="E477" s="11">
        <v>0</v>
      </c>
      <c r="F477" t="s">
        <v>8220</v>
      </c>
      <c r="G477" t="s">
        <v>8224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50">
        <f t="shared" si="29"/>
        <v>0</v>
      </c>
      <c r="P477">
        <f t="shared" si="28"/>
        <v>0</v>
      </c>
      <c r="Q477" s="14" t="s">
        <v>8308</v>
      </c>
      <c r="R477" t="s">
        <v>8316</v>
      </c>
      <c r="S477" s="20">
        <f t="shared" si="30"/>
        <v>42100.086145833338</v>
      </c>
      <c r="T477" s="20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8">
        <v>220000</v>
      </c>
      <c r="E478" s="11">
        <v>4906.59</v>
      </c>
      <c r="F478" t="s">
        <v>8220</v>
      </c>
      <c r="G478" t="s">
        <v>8224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50">
        <f t="shared" si="29"/>
        <v>2</v>
      </c>
      <c r="P478">
        <f t="shared" si="28"/>
        <v>39.57</v>
      </c>
      <c r="Q478" s="14" t="s">
        <v>8308</v>
      </c>
      <c r="R478" t="s">
        <v>8316</v>
      </c>
      <c r="S478" s="20">
        <f t="shared" si="30"/>
        <v>41757.975011574075</v>
      </c>
      <c r="T478" s="20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8">
        <v>1500</v>
      </c>
      <c r="E479" s="11">
        <v>0</v>
      </c>
      <c r="F479" t="s">
        <v>8220</v>
      </c>
      <c r="G479" t="s">
        <v>8224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50">
        <f t="shared" si="29"/>
        <v>0</v>
      </c>
      <c r="P479">
        <f t="shared" si="28"/>
        <v>0</v>
      </c>
      <c r="Q479" s="14" t="s">
        <v>8308</v>
      </c>
      <c r="R479" t="s">
        <v>8316</v>
      </c>
      <c r="S479" s="20">
        <f t="shared" si="30"/>
        <v>40987.83488425926</v>
      </c>
      <c r="T479" s="20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8">
        <v>10000</v>
      </c>
      <c r="E480" s="11">
        <v>0</v>
      </c>
      <c r="F480" t="s">
        <v>8220</v>
      </c>
      <c r="G480" t="s">
        <v>8224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50">
        <f t="shared" si="29"/>
        <v>0</v>
      </c>
      <c r="P480">
        <f t="shared" si="28"/>
        <v>0</v>
      </c>
      <c r="Q480" s="14" t="s">
        <v>8308</v>
      </c>
      <c r="R480" t="s">
        <v>8316</v>
      </c>
      <c r="S480" s="20">
        <f t="shared" si="30"/>
        <v>42065.910983796297</v>
      </c>
      <c r="T480" s="20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8">
        <v>15000</v>
      </c>
      <c r="E481" s="11">
        <v>4884</v>
      </c>
      <c r="F481" t="s">
        <v>8220</v>
      </c>
      <c r="G481" t="s">
        <v>8224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50">
        <f t="shared" si="29"/>
        <v>33</v>
      </c>
      <c r="P481">
        <f t="shared" si="28"/>
        <v>88.8</v>
      </c>
      <c r="Q481" s="14" t="s">
        <v>8308</v>
      </c>
      <c r="R481" t="s">
        <v>8316</v>
      </c>
      <c r="S481" s="20">
        <f t="shared" si="30"/>
        <v>41904.407812500001</v>
      </c>
      <c r="T481" s="20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8">
        <v>40000</v>
      </c>
      <c r="E482" s="11">
        <v>7764</v>
      </c>
      <c r="F482" t="s">
        <v>8220</v>
      </c>
      <c r="G482" t="s">
        <v>8224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50">
        <f t="shared" si="29"/>
        <v>19</v>
      </c>
      <c r="P482">
        <f t="shared" si="28"/>
        <v>55.46</v>
      </c>
      <c r="Q482" s="14" t="s">
        <v>8308</v>
      </c>
      <c r="R482" t="s">
        <v>8316</v>
      </c>
      <c r="S482" s="20">
        <f t="shared" si="30"/>
        <v>41465.500173611108</v>
      </c>
      <c r="T482" s="20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8">
        <v>30000</v>
      </c>
      <c r="E483" s="11">
        <v>1830</v>
      </c>
      <c r="F483" t="s">
        <v>8220</v>
      </c>
      <c r="G483" t="s">
        <v>8224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50">
        <f t="shared" si="29"/>
        <v>6</v>
      </c>
      <c r="P483">
        <f t="shared" si="28"/>
        <v>87.14</v>
      </c>
      <c r="Q483" s="14" t="s">
        <v>8308</v>
      </c>
      <c r="R483" t="s">
        <v>8316</v>
      </c>
      <c r="S483" s="20">
        <f t="shared" si="30"/>
        <v>41162.672326388885</v>
      </c>
      <c r="T483" s="20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8">
        <v>10000</v>
      </c>
      <c r="E484" s="11">
        <v>10</v>
      </c>
      <c r="F484" t="s">
        <v>8220</v>
      </c>
      <c r="G484" t="s">
        <v>8224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50">
        <f t="shared" si="29"/>
        <v>0</v>
      </c>
      <c r="P484">
        <f t="shared" si="28"/>
        <v>10</v>
      </c>
      <c r="Q484" s="14" t="s">
        <v>8308</v>
      </c>
      <c r="R484" t="s">
        <v>8316</v>
      </c>
      <c r="S484" s="20">
        <f t="shared" si="30"/>
        <v>42447.896875000006</v>
      </c>
      <c r="T484" s="20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8">
        <v>15000</v>
      </c>
      <c r="E485" s="11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50">
        <f t="shared" si="29"/>
        <v>50</v>
      </c>
      <c r="P485">
        <f t="shared" si="28"/>
        <v>51.22</v>
      </c>
      <c r="Q485" s="14" t="s">
        <v>8308</v>
      </c>
      <c r="R485" t="s">
        <v>8316</v>
      </c>
      <c r="S485" s="20">
        <f t="shared" si="30"/>
        <v>41243.197592592594</v>
      </c>
      <c r="T485" s="20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8">
        <v>80000</v>
      </c>
      <c r="E486" s="11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50">
        <f t="shared" si="29"/>
        <v>0</v>
      </c>
      <c r="P486">
        <f t="shared" si="28"/>
        <v>13.55</v>
      </c>
      <c r="Q486" s="14" t="s">
        <v>8308</v>
      </c>
      <c r="R486" t="s">
        <v>8316</v>
      </c>
      <c r="S486" s="20">
        <f t="shared" si="30"/>
        <v>42272.93949074074</v>
      </c>
      <c r="T486" s="20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8">
        <v>37956</v>
      </c>
      <c r="E487" s="11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50">
        <f t="shared" si="29"/>
        <v>22</v>
      </c>
      <c r="P487">
        <f t="shared" si="28"/>
        <v>66.52</v>
      </c>
      <c r="Q487" s="14" t="s">
        <v>8308</v>
      </c>
      <c r="R487" t="s">
        <v>8316</v>
      </c>
      <c r="S487" s="20">
        <f t="shared" si="30"/>
        <v>41381.50577546296</v>
      </c>
      <c r="T487" s="20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8">
        <v>550000</v>
      </c>
      <c r="E488" s="11">
        <v>50</v>
      </c>
      <c r="F488" t="s">
        <v>8220</v>
      </c>
      <c r="G488" t="s">
        <v>8224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50">
        <f t="shared" si="29"/>
        <v>0</v>
      </c>
      <c r="P488">
        <f t="shared" si="28"/>
        <v>50</v>
      </c>
      <c r="Q488" s="14" t="s">
        <v>8308</v>
      </c>
      <c r="R488" t="s">
        <v>8316</v>
      </c>
      <c r="S488" s="20">
        <f t="shared" si="30"/>
        <v>41761.94258101852</v>
      </c>
      <c r="T488" s="20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8">
        <v>50000</v>
      </c>
      <c r="E489" s="11">
        <v>0</v>
      </c>
      <c r="F489" t="s">
        <v>8220</v>
      </c>
      <c r="G489" t="s">
        <v>8224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50">
        <f t="shared" si="29"/>
        <v>0</v>
      </c>
      <c r="P489">
        <f t="shared" si="28"/>
        <v>0</v>
      </c>
      <c r="Q489" s="14" t="s">
        <v>8308</v>
      </c>
      <c r="R489" t="s">
        <v>8316</v>
      </c>
      <c r="S489" s="20">
        <f t="shared" si="30"/>
        <v>42669.594837962963</v>
      </c>
      <c r="T489" s="20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8">
        <v>12000</v>
      </c>
      <c r="E490" s="11">
        <v>0</v>
      </c>
      <c r="F490" t="s">
        <v>8220</v>
      </c>
      <c r="G490" t="s">
        <v>8224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50">
        <f t="shared" si="29"/>
        <v>0</v>
      </c>
      <c r="P490">
        <f t="shared" si="28"/>
        <v>0</v>
      </c>
      <c r="Q490" s="14" t="s">
        <v>8308</v>
      </c>
      <c r="R490" t="s">
        <v>8316</v>
      </c>
      <c r="S490" s="20">
        <f t="shared" si="30"/>
        <v>42714.054398148146</v>
      </c>
      <c r="T490" s="20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8">
        <v>74997</v>
      </c>
      <c r="E491" s="11">
        <v>215</v>
      </c>
      <c r="F491" t="s">
        <v>8220</v>
      </c>
      <c r="G491" t="s">
        <v>8224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50">
        <f t="shared" si="29"/>
        <v>0</v>
      </c>
      <c r="P491">
        <f t="shared" si="28"/>
        <v>71.67</v>
      </c>
      <c r="Q491" s="14" t="s">
        <v>8308</v>
      </c>
      <c r="R491" t="s">
        <v>8316</v>
      </c>
      <c r="S491" s="20">
        <f t="shared" si="30"/>
        <v>40882.481666666667</v>
      </c>
      <c r="T491" s="20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8">
        <v>1000</v>
      </c>
      <c r="E492" s="11">
        <v>0</v>
      </c>
      <c r="F492" t="s">
        <v>8220</v>
      </c>
      <c r="G492" t="s">
        <v>8224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50">
        <f t="shared" si="29"/>
        <v>0</v>
      </c>
      <c r="P492">
        <f t="shared" si="28"/>
        <v>0</v>
      </c>
      <c r="Q492" s="14" t="s">
        <v>8308</v>
      </c>
      <c r="R492" t="s">
        <v>8316</v>
      </c>
      <c r="S492" s="20">
        <f t="shared" si="30"/>
        <v>41113.968576388892</v>
      </c>
      <c r="T492" s="20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8">
        <v>10000</v>
      </c>
      <c r="E493" s="11">
        <v>0</v>
      </c>
      <c r="F493" t="s">
        <v>8220</v>
      </c>
      <c r="G493" t="s">
        <v>8224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50">
        <f t="shared" si="29"/>
        <v>0</v>
      </c>
      <c r="P493">
        <f t="shared" si="28"/>
        <v>0</v>
      </c>
      <c r="Q493" s="14" t="s">
        <v>8308</v>
      </c>
      <c r="R493" t="s">
        <v>8316</v>
      </c>
      <c r="S493" s="20">
        <f t="shared" si="30"/>
        <v>42366.982627314821</v>
      </c>
      <c r="T493" s="20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8">
        <v>10000000</v>
      </c>
      <c r="E494" s="11">
        <v>0</v>
      </c>
      <c r="F494" t="s">
        <v>8220</v>
      </c>
      <c r="G494" t="s">
        <v>8224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50">
        <f t="shared" si="29"/>
        <v>0</v>
      </c>
      <c r="P494">
        <f t="shared" si="28"/>
        <v>0</v>
      </c>
      <c r="Q494" s="14" t="s">
        <v>8308</v>
      </c>
      <c r="R494" t="s">
        <v>8316</v>
      </c>
      <c r="S494" s="20">
        <f t="shared" si="30"/>
        <v>42596.03506944445</v>
      </c>
      <c r="T494" s="20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8">
        <v>30000</v>
      </c>
      <c r="E495" s="11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50">
        <f t="shared" si="29"/>
        <v>0</v>
      </c>
      <c r="P495">
        <f t="shared" si="28"/>
        <v>0</v>
      </c>
      <c r="Q495" s="14" t="s">
        <v>8308</v>
      </c>
      <c r="R495" t="s">
        <v>8316</v>
      </c>
      <c r="S495" s="20">
        <f t="shared" si="30"/>
        <v>42114.726134259254</v>
      </c>
      <c r="T495" s="20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8">
        <v>20000</v>
      </c>
      <c r="E496" s="11">
        <v>31</v>
      </c>
      <c r="F496" t="s">
        <v>8220</v>
      </c>
      <c r="G496" t="s">
        <v>8224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50">
        <f t="shared" si="29"/>
        <v>0</v>
      </c>
      <c r="P496">
        <f t="shared" si="28"/>
        <v>10.33</v>
      </c>
      <c r="Q496" s="14" t="s">
        <v>8308</v>
      </c>
      <c r="R496" t="s">
        <v>8316</v>
      </c>
      <c r="S496" s="20">
        <f t="shared" si="30"/>
        <v>41799.830613425926</v>
      </c>
      <c r="T496" s="20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8">
        <v>7000</v>
      </c>
      <c r="E497" s="11">
        <v>0</v>
      </c>
      <c r="F497" t="s">
        <v>8220</v>
      </c>
      <c r="G497" t="s">
        <v>8224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50">
        <f t="shared" si="29"/>
        <v>0</v>
      </c>
      <c r="P497">
        <f t="shared" si="28"/>
        <v>0</v>
      </c>
      <c r="Q497" s="14" t="s">
        <v>8308</v>
      </c>
      <c r="R497" t="s">
        <v>8316</v>
      </c>
      <c r="S497" s="20">
        <f t="shared" si="30"/>
        <v>42171.827604166669</v>
      </c>
      <c r="T497" s="20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8">
        <v>60000</v>
      </c>
      <c r="E498" s="11">
        <v>1</v>
      </c>
      <c r="F498" t="s">
        <v>8220</v>
      </c>
      <c r="G498" t="s">
        <v>8224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50">
        <f t="shared" si="29"/>
        <v>0</v>
      </c>
      <c r="P498">
        <f t="shared" si="28"/>
        <v>1</v>
      </c>
      <c r="Q498" s="14" t="s">
        <v>8308</v>
      </c>
      <c r="R498" t="s">
        <v>8316</v>
      </c>
      <c r="S498" s="20">
        <f t="shared" si="30"/>
        <v>41620.93141203704</v>
      </c>
      <c r="T498" s="20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8">
        <v>4480</v>
      </c>
      <c r="E499" s="11">
        <v>30</v>
      </c>
      <c r="F499" t="s">
        <v>8220</v>
      </c>
      <c r="G499" t="s">
        <v>8224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50">
        <f t="shared" si="29"/>
        <v>1</v>
      </c>
      <c r="P499">
        <f t="shared" si="28"/>
        <v>10</v>
      </c>
      <c r="Q499" s="14" t="s">
        <v>8308</v>
      </c>
      <c r="R499" t="s">
        <v>8316</v>
      </c>
      <c r="S499" s="20">
        <f t="shared" si="30"/>
        <v>41945.037789351853</v>
      </c>
      <c r="T499" s="20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8">
        <v>65108</v>
      </c>
      <c r="E500" s="11">
        <v>2994</v>
      </c>
      <c r="F500" t="s">
        <v>8220</v>
      </c>
      <c r="G500" t="s">
        <v>8224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50">
        <f t="shared" si="29"/>
        <v>5</v>
      </c>
      <c r="P500">
        <f t="shared" si="28"/>
        <v>136.09</v>
      </c>
      <c r="Q500" s="14" t="s">
        <v>8308</v>
      </c>
      <c r="R500" t="s">
        <v>8316</v>
      </c>
      <c r="S500" s="20">
        <f t="shared" si="30"/>
        <v>40858.762141203704</v>
      </c>
      <c r="T500" s="20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8">
        <v>20000</v>
      </c>
      <c r="E501" s="11">
        <v>1910</v>
      </c>
      <c r="F501" t="s">
        <v>8220</v>
      </c>
      <c r="G501" t="s">
        <v>8224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50">
        <f t="shared" si="29"/>
        <v>10</v>
      </c>
      <c r="P501">
        <f t="shared" si="28"/>
        <v>73.459999999999994</v>
      </c>
      <c r="Q501" s="14" t="s">
        <v>8308</v>
      </c>
      <c r="R501" t="s">
        <v>8316</v>
      </c>
      <c r="S501" s="20">
        <f t="shared" si="30"/>
        <v>40043.895462962959</v>
      </c>
      <c r="T501" s="20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8">
        <v>6500</v>
      </c>
      <c r="E502" s="11">
        <v>215</v>
      </c>
      <c r="F502" t="s">
        <v>8220</v>
      </c>
      <c r="G502" t="s">
        <v>8224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50">
        <f t="shared" si="29"/>
        <v>3</v>
      </c>
      <c r="P502">
        <f t="shared" si="28"/>
        <v>53.75</v>
      </c>
      <c r="Q502" s="14" t="s">
        <v>8308</v>
      </c>
      <c r="R502" t="s">
        <v>8316</v>
      </c>
      <c r="S502" s="20">
        <f t="shared" si="30"/>
        <v>40247.886006944449</v>
      </c>
      <c r="T502" s="20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8">
        <v>10000</v>
      </c>
      <c r="E503" s="11">
        <v>0</v>
      </c>
      <c r="F503" t="s">
        <v>8220</v>
      </c>
      <c r="G503" t="s">
        <v>8224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50">
        <f t="shared" si="29"/>
        <v>0</v>
      </c>
      <c r="P503">
        <f t="shared" si="28"/>
        <v>0</v>
      </c>
      <c r="Q503" s="14" t="s">
        <v>8308</v>
      </c>
      <c r="R503" t="s">
        <v>8316</v>
      </c>
      <c r="S503" s="20">
        <f t="shared" si="30"/>
        <v>40703.234386574077</v>
      </c>
      <c r="T503" s="20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8">
        <v>20000</v>
      </c>
      <c r="E504" s="11">
        <v>230</v>
      </c>
      <c r="F504" t="s">
        <v>8220</v>
      </c>
      <c r="G504" t="s">
        <v>8224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50">
        <f t="shared" si="29"/>
        <v>1</v>
      </c>
      <c r="P504">
        <f t="shared" si="28"/>
        <v>57.5</v>
      </c>
      <c r="Q504" s="14" t="s">
        <v>8308</v>
      </c>
      <c r="R504" t="s">
        <v>8316</v>
      </c>
      <c r="S504" s="20">
        <f t="shared" si="30"/>
        <v>40956.553530092591</v>
      </c>
      <c r="T504" s="20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8">
        <v>6500</v>
      </c>
      <c r="E505" s="11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50">
        <f t="shared" si="29"/>
        <v>2</v>
      </c>
      <c r="P505">
        <f t="shared" si="28"/>
        <v>12.67</v>
      </c>
      <c r="Q505" s="14" t="s">
        <v>8308</v>
      </c>
      <c r="R505" t="s">
        <v>8316</v>
      </c>
      <c r="S505" s="20">
        <f t="shared" si="30"/>
        <v>41991.526655092588</v>
      </c>
      <c r="T505" s="20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8">
        <v>24500</v>
      </c>
      <c r="E506" s="11">
        <v>335</v>
      </c>
      <c r="F506" t="s">
        <v>8220</v>
      </c>
      <c r="G506" t="s">
        <v>8224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50">
        <f t="shared" si="29"/>
        <v>1</v>
      </c>
      <c r="P506">
        <f t="shared" si="28"/>
        <v>67</v>
      </c>
      <c r="Q506" s="14" t="s">
        <v>8308</v>
      </c>
      <c r="R506" t="s">
        <v>8316</v>
      </c>
      <c r="S506" s="20">
        <f t="shared" si="30"/>
        <v>40949.98364583333</v>
      </c>
      <c r="T506" s="20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8">
        <v>12000</v>
      </c>
      <c r="E507" s="11">
        <v>52</v>
      </c>
      <c r="F507" t="s">
        <v>8220</v>
      </c>
      <c r="G507" t="s">
        <v>8224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50">
        <f t="shared" si="29"/>
        <v>0</v>
      </c>
      <c r="P507">
        <f t="shared" si="28"/>
        <v>3.71</v>
      </c>
      <c r="Q507" s="14" t="s">
        <v>8308</v>
      </c>
      <c r="R507" t="s">
        <v>8316</v>
      </c>
      <c r="S507" s="20">
        <f t="shared" si="30"/>
        <v>42318.098217592589</v>
      </c>
      <c r="T507" s="20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8">
        <v>200000</v>
      </c>
      <c r="E508" s="11">
        <v>250</v>
      </c>
      <c r="F508" t="s">
        <v>8220</v>
      </c>
      <c r="G508" t="s">
        <v>8224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50">
        <f t="shared" si="29"/>
        <v>0</v>
      </c>
      <c r="P508">
        <f t="shared" si="28"/>
        <v>250</v>
      </c>
      <c r="Q508" s="14" t="s">
        <v>8308</v>
      </c>
      <c r="R508" t="s">
        <v>8316</v>
      </c>
      <c r="S508" s="20">
        <f t="shared" si="30"/>
        <v>41466.552314814813</v>
      </c>
      <c r="T508" s="20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8">
        <v>20000</v>
      </c>
      <c r="E509" s="11">
        <v>640</v>
      </c>
      <c r="F509" t="s">
        <v>8220</v>
      </c>
      <c r="G509" t="s">
        <v>8224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50">
        <f t="shared" si="29"/>
        <v>3</v>
      </c>
      <c r="P509">
        <f t="shared" ref="P509:P572" si="32">IFERROR(ROUND(E509/L509,2),0)</f>
        <v>64</v>
      </c>
      <c r="Q509" s="14" t="s">
        <v>8308</v>
      </c>
      <c r="R509" t="s">
        <v>8316</v>
      </c>
      <c r="S509" s="20">
        <f t="shared" si="30"/>
        <v>41156.958993055552</v>
      </c>
      <c r="T509" s="20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8">
        <v>50000</v>
      </c>
      <c r="E510" s="11">
        <v>400</v>
      </c>
      <c r="F510" t="s">
        <v>8220</v>
      </c>
      <c r="G510" t="s">
        <v>8224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50">
        <f t="shared" si="29"/>
        <v>1</v>
      </c>
      <c r="P510">
        <f t="shared" si="32"/>
        <v>133.33000000000001</v>
      </c>
      <c r="Q510" s="14" t="s">
        <v>8308</v>
      </c>
      <c r="R510" t="s">
        <v>8316</v>
      </c>
      <c r="S510" s="20">
        <f t="shared" si="30"/>
        <v>40995.024317129632</v>
      </c>
      <c r="T510" s="20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8">
        <v>5000</v>
      </c>
      <c r="E511" s="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50">
        <f t="shared" si="29"/>
        <v>0</v>
      </c>
      <c r="P511">
        <f t="shared" si="32"/>
        <v>10</v>
      </c>
      <c r="Q511" s="14" t="s">
        <v>8308</v>
      </c>
      <c r="R511" t="s">
        <v>8316</v>
      </c>
      <c r="S511" s="20">
        <f t="shared" si="30"/>
        <v>42153.631597222222</v>
      </c>
      <c r="T511" s="20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8">
        <v>14000</v>
      </c>
      <c r="E512" s="11">
        <v>0</v>
      </c>
      <c r="F512" t="s">
        <v>8220</v>
      </c>
      <c r="G512" t="s">
        <v>8224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50">
        <f t="shared" si="29"/>
        <v>0</v>
      </c>
      <c r="P512">
        <f t="shared" si="32"/>
        <v>0</v>
      </c>
      <c r="Q512" s="14" t="s">
        <v>8308</v>
      </c>
      <c r="R512" t="s">
        <v>8316</v>
      </c>
      <c r="S512" s="20">
        <f t="shared" si="30"/>
        <v>42400.176377314812</v>
      </c>
      <c r="T512" s="20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8">
        <v>5000</v>
      </c>
      <c r="E513" s="11">
        <v>150</v>
      </c>
      <c r="F513" t="s">
        <v>8220</v>
      </c>
      <c r="G513" t="s">
        <v>8224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50">
        <f t="shared" si="29"/>
        <v>3</v>
      </c>
      <c r="P513">
        <f t="shared" si="32"/>
        <v>30</v>
      </c>
      <c r="Q513" s="14" t="s">
        <v>8308</v>
      </c>
      <c r="R513" t="s">
        <v>8316</v>
      </c>
      <c r="S513" s="20">
        <f t="shared" si="30"/>
        <v>41340.303032407406</v>
      </c>
      <c r="T513" s="20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8">
        <v>8000</v>
      </c>
      <c r="E514" s="11">
        <v>11</v>
      </c>
      <c r="F514" t="s">
        <v>8220</v>
      </c>
      <c r="G514" t="s">
        <v>8224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50">
        <f t="shared" ref="O514:O577" si="33">ROUND(E514/D514*100,0)</f>
        <v>0</v>
      </c>
      <c r="P514">
        <f t="shared" si="32"/>
        <v>5.5</v>
      </c>
      <c r="Q514" s="14" t="s">
        <v>8308</v>
      </c>
      <c r="R514" t="s">
        <v>8316</v>
      </c>
      <c r="S514" s="20">
        <f t="shared" si="30"/>
        <v>42649.742210648154</v>
      </c>
      <c r="T514" s="20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8">
        <v>50000</v>
      </c>
      <c r="E515" s="11">
        <v>6962</v>
      </c>
      <c r="F515" t="s">
        <v>8220</v>
      </c>
      <c r="G515" t="s">
        <v>8224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50">
        <f t="shared" si="33"/>
        <v>14</v>
      </c>
      <c r="P515">
        <f t="shared" si="32"/>
        <v>102.38</v>
      </c>
      <c r="Q515" s="14" t="s">
        <v>8308</v>
      </c>
      <c r="R515" t="s">
        <v>8316</v>
      </c>
      <c r="S515" s="20">
        <f t="shared" ref="S515:S578" si="34">(((J515/60)/60)/24)+DATE(1970,1,1)</f>
        <v>42552.653993055559</v>
      </c>
      <c r="T515" s="20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8">
        <v>1500</v>
      </c>
      <c r="E516" s="11">
        <v>50</v>
      </c>
      <c r="F516" t="s">
        <v>8220</v>
      </c>
      <c r="G516" t="s">
        <v>8224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50">
        <f t="shared" si="33"/>
        <v>3</v>
      </c>
      <c r="P516">
        <f t="shared" si="32"/>
        <v>16.670000000000002</v>
      </c>
      <c r="Q516" s="14" t="s">
        <v>8308</v>
      </c>
      <c r="R516" t="s">
        <v>8316</v>
      </c>
      <c r="S516" s="20">
        <f t="shared" si="34"/>
        <v>41830.613969907405</v>
      </c>
      <c r="T516" s="20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8">
        <v>97000</v>
      </c>
      <c r="E517" s="11">
        <v>24651</v>
      </c>
      <c r="F517" t="s">
        <v>8220</v>
      </c>
      <c r="G517" t="s">
        <v>8224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50">
        <f t="shared" si="33"/>
        <v>25</v>
      </c>
      <c r="P517">
        <f t="shared" si="32"/>
        <v>725.03</v>
      </c>
      <c r="Q517" s="14" t="s">
        <v>8308</v>
      </c>
      <c r="R517" t="s">
        <v>8316</v>
      </c>
      <c r="S517" s="20">
        <f t="shared" si="34"/>
        <v>42327.490752314814</v>
      </c>
      <c r="T517" s="20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8">
        <v>5000</v>
      </c>
      <c r="E518" s="11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50">
        <f t="shared" si="33"/>
        <v>0</v>
      </c>
      <c r="P518">
        <f t="shared" si="32"/>
        <v>0</v>
      </c>
      <c r="Q518" s="14" t="s">
        <v>8308</v>
      </c>
      <c r="R518" t="s">
        <v>8316</v>
      </c>
      <c r="S518" s="20">
        <f t="shared" si="34"/>
        <v>42091.778703703705</v>
      </c>
      <c r="T518" s="20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8">
        <v>15000</v>
      </c>
      <c r="E519" s="11">
        <v>205</v>
      </c>
      <c r="F519" t="s">
        <v>8220</v>
      </c>
      <c r="G519" t="s">
        <v>8224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50">
        <f t="shared" si="33"/>
        <v>1</v>
      </c>
      <c r="P519">
        <f t="shared" si="32"/>
        <v>68.33</v>
      </c>
      <c r="Q519" s="14" t="s">
        <v>8308</v>
      </c>
      <c r="R519" t="s">
        <v>8316</v>
      </c>
      <c r="S519" s="20">
        <f t="shared" si="34"/>
        <v>42738.615289351852</v>
      </c>
      <c r="T519" s="20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8">
        <v>7175</v>
      </c>
      <c r="E520" s="11">
        <v>0</v>
      </c>
      <c r="F520" t="s">
        <v>8220</v>
      </c>
      <c r="G520" t="s">
        <v>8224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50">
        <f t="shared" si="33"/>
        <v>0</v>
      </c>
      <c r="P520">
        <f t="shared" si="32"/>
        <v>0</v>
      </c>
      <c r="Q520" s="14" t="s">
        <v>8308</v>
      </c>
      <c r="R520" t="s">
        <v>8316</v>
      </c>
      <c r="S520" s="20">
        <f t="shared" si="34"/>
        <v>42223.616018518514</v>
      </c>
      <c r="T520" s="20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8">
        <v>12001</v>
      </c>
      <c r="E521" s="11">
        <v>2746</v>
      </c>
      <c r="F521" t="s">
        <v>8220</v>
      </c>
      <c r="G521" t="s">
        <v>8224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50">
        <f t="shared" si="33"/>
        <v>23</v>
      </c>
      <c r="P521">
        <f t="shared" si="32"/>
        <v>39.229999999999997</v>
      </c>
      <c r="Q521" s="14" t="s">
        <v>8308</v>
      </c>
      <c r="R521" t="s">
        <v>8316</v>
      </c>
      <c r="S521" s="20">
        <f t="shared" si="34"/>
        <v>41218.391446759262</v>
      </c>
      <c r="T521" s="20">
        <f t="shared" si="35"/>
        <v>41248.391446759262</v>
      </c>
    </row>
    <row r="522" spans="1:20" s="5" customFormat="1" ht="60" hidden="1" x14ac:dyDescent="0.25">
      <c r="A522" s="5">
        <v>520</v>
      </c>
      <c r="B522" s="6" t="s">
        <v>521</v>
      </c>
      <c r="C522" s="6" t="s">
        <v>4630</v>
      </c>
      <c r="D522" s="9">
        <v>5000</v>
      </c>
      <c r="E522" s="12">
        <v>5105</v>
      </c>
      <c r="F522" t="s">
        <v>8220</v>
      </c>
      <c r="G522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8269</v>
      </c>
      <c r="O522" s="50">
        <f t="shared" si="33"/>
        <v>102</v>
      </c>
      <c r="P522">
        <f t="shared" si="32"/>
        <v>150.15</v>
      </c>
      <c r="Q522" s="15" t="s">
        <v>8315</v>
      </c>
      <c r="R522" t="s">
        <v>8316</v>
      </c>
      <c r="S522" s="20">
        <f t="shared" si="34"/>
        <v>42318.702094907407</v>
      </c>
      <c r="T522" s="20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8">
        <v>5000</v>
      </c>
      <c r="E523" s="11">
        <v>5232</v>
      </c>
      <c r="F523" t="s">
        <v>8220</v>
      </c>
      <c r="G523" t="s">
        <v>8224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50">
        <f t="shared" si="33"/>
        <v>105</v>
      </c>
      <c r="P523">
        <f t="shared" si="32"/>
        <v>93.43</v>
      </c>
      <c r="Q523" s="14" t="s">
        <v>8315</v>
      </c>
      <c r="R523" t="s">
        <v>8316</v>
      </c>
      <c r="S523" s="20">
        <f t="shared" si="34"/>
        <v>42646.092812499999</v>
      </c>
      <c r="T523" s="20">
        <f t="shared" si="35"/>
        <v>42675.207638888889</v>
      </c>
    </row>
    <row r="524" spans="1:20" s="5" customFormat="1" ht="45" hidden="1" x14ac:dyDescent="0.25">
      <c r="A524" s="5">
        <v>522</v>
      </c>
      <c r="B524" s="6" t="s">
        <v>523</v>
      </c>
      <c r="C524" s="6" t="s">
        <v>4632</v>
      </c>
      <c r="D524" s="9">
        <v>3000</v>
      </c>
      <c r="E524" s="12">
        <v>3440</v>
      </c>
      <c r="F524" t="s">
        <v>8220</v>
      </c>
      <c r="G524" t="s">
        <v>8224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8269</v>
      </c>
      <c r="O524" s="50">
        <f t="shared" si="33"/>
        <v>115</v>
      </c>
      <c r="P524">
        <f t="shared" si="32"/>
        <v>110.97</v>
      </c>
      <c r="Q524" s="15" t="s">
        <v>8315</v>
      </c>
      <c r="R524" t="s">
        <v>8316</v>
      </c>
      <c r="S524" s="20">
        <f t="shared" si="34"/>
        <v>42430.040798611109</v>
      </c>
      <c r="T524" s="20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8">
        <v>5000</v>
      </c>
      <c r="E525" s="11">
        <v>6030</v>
      </c>
      <c r="F525" t="s">
        <v>8220</v>
      </c>
      <c r="G525" t="s">
        <v>8224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50">
        <f t="shared" si="33"/>
        <v>121</v>
      </c>
      <c r="P525">
        <f t="shared" si="32"/>
        <v>71.790000000000006</v>
      </c>
      <c r="Q525" s="14" t="s">
        <v>8315</v>
      </c>
      <c r="R525" t="s">
        <v>8316</v>
      </c>
      <c r="S525" s="20">
        <f t="shared" si="34"/>
        <v>42238.13282407407</v>
      </c>
      <c r="T525" s="20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8">
        <v>3500</v>
      </c>
      <c r="E526" s="11">
        <v>3803.55</v>
      </c>
      <c r="F526" t="s">
        <v>8220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50">
        <f t="shared" si="33"/>
        <v>109</v>
      </c>
      <c r="P526">
        <f t="shared" si="32"/>
        <v>29.26</v>
      </c>
      <c r="Q526" s="14" t="s">
        <v>8315</v>
      </c>
      <c r="R526" t="s">
        <v>8316</v>
      </c>
      <c r="S526" s="20">
        <f t="shared" si="34"/>
        <v>42492.717233796298</v>
      </c>
      <c r="T526" s="20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8">
        <v>12000</v>
      </c>
      <c r="E527" s="11">
        <v>12000</v>
      </c>
      <c r="F527" t="s">
        <v>8220</v>
      </c>
      <c r="G527" t="s">
        <v>8224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50">
        <f t="shared" si="33"/>
        <v>100</v>
      </c>
      <c r="P527">
        <f t="shared" si="32"/>
        <v>1000</v>
      </c>
      <c r="Q527" s="14" t="s">
        <v>8315</v>
      </c>
      <c r="R527" t="s">
        <v>8316</v>
      </c>
      <c r="S527" s="20">
        <f t="shared" si="34"/>
        <v>41850.400937500002</v>
      </c>
      <c r="T527" s="20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8">
        <v>1500</v>
      </c>
      <c r="E528" s="11">
        <v>1710</v>
      </c>
      <c r="F528" t="s">
        <v>8220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50">
        <f t="shared" si="33"/>
        <v>114</v>
      </c>
      <c r="P528">
        <f t="shared" si="32"/>
        <v>74.349999999999994</v>
      </c>
      <c r="Q528" s="14" t="s">
        <v>8315</v>
      </c>
      <c r="R528" t="s">
        <v>8316</v>
      </c>
      <c r="S528" s="20">
        <f t="shared" si="34"/>
        <v>42192.591944444444</v>
      </c>
      <c r="T528" s="20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8">
        <v>10000</v>
      </c>
      <c r="E529" s="11">
        <v>10085</v>
      </c>
      <c r="F529" t="s">
        <v>8220</v>
      </c>
      <c r="G529" t="s">
        <v>8224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50">
        <f t="shared" si="33"/>
        <v>101</v>
      </c>
      <c r="P529">
        <f t="shared" si="32"/>
        <v>63.83</v>
      </c>
      <c r="Q529" s="14" t="s">
        <v>8315</v>
      </c>
      <c r="R529" t="s">
        <v>8316</v>
      </c>
      <c r="S529" s="20">
        <f t="shared" si="34"/>
        <v>42753.205625000002</v>
      </c>
      <c r="T529" s="20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8">
        <v>1150</v>
      </c>
      <c r="E530" s="11">
        <v>1330</v>
      </c>
      <c r="F530" t="s">
        <v>8220</v>
      </c>
      <c r="G530" t="s">
        <v>8224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50">
        <f t="shared" si="33"/>
        <v>116</v>
      </c>
      <c r="P530">
        <f t="shared" si="32"/>
        <v>44.33</v>
      </c>
      <c r="Q530" s="14" t="s">
        <v>8315</v>
      </c>
      <c r="R530" t="s">
        <v>8316</v>
      </c>
      <c r="S530" s="20">
        <f t="shared" si="34"/>
        <v>42155.920219907406</v>
      </c>
      <c r="T530" s="20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8">
        <v>1200</v>
      </c>
      <c r="E531" s="11">
        <v>1565</v>
      </c>
      <c r="F531" t="s">
        <v>8220</v>
      </c>
      <c r="G531" t="s">
        <v>8224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50">
        <f t="shared" si="33"/>
        <v>130</v>
      </c>
      <c r="P531">
        <f t="shared" si="32"/>
        <v>86.94</v>
      </c>
      <c r="Q531" s="14" t="s">
        <v>8315</v>
      </c>
      <c r="R531" t="s">
        <v>8316</v>
      </c>
      <c r="S531" s="20">
        <f t="shared" si="34"/>
        <v>42725.031180555554</v>
      </c>
      <c r="T531" s="20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8">
        <v>3405</v>
      </c>
      <c r="E532" s="11">
        <v>3670</v>
      </c>
      <c r="F532" t="s">
        <v>8220</v>
      </c>
      <c r="G532" t="s">
        <v>8224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50">
        <f t="shared" si="33"/>
        <v>108</v>
      </c>
      <c r="P532">
        <f t="shared" si="32"/>
        <v>126.55</v>
      </c>
      <c r="Q532" s="14" t="s">
        <v>8315</v>
      </c>
      <c r="R532" t="s">
        <v>8316</v>
      </c>
      <c r="S532" s="20">
        <f t="shared" si="34"/>
        <v>42157.591064814813</v>
      </c>
      <c r="T532" s="20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8">
        <v>4000</v>
      </c>
      <c r="E533" s="11">
        <v>4000</v>
      </c>
      <c r="F533" t="s">
        <v>8220</v>
      </c>
      <c r="G533" t="s">
        <v>8224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50">
        <f t="shared" si="33"/>
        <v>100</v>
      </c>
      <c r="P533">
        <f t="shared" si="32"/>
        <v>129.03</v>
      </c>
      <c r="Q533" s="14" t="s">
        <v>8315</v>
      </c>
      <c r="R533" t="s">
        <v>8316</v>
      </c>
      <c r="S533" s="20">
        <f t="shared" si="34"/>
        <v>42676.065150462964</v>
      </c>
      <c r="T533" s="20">
        <f t="shared" si="35"/>
        <v>42721.290972222225</v>
      </c>
    </row>
    <row r="534" spans="1:20" s="33" customFormat="1" ht="60" hidden="1" x14ac:dyDescent="0.25">
      <c r="A534" s="33">
        <v>532</v>
      </c>
      <c r="B534" s="34" t="s">
        <v>533</v>
      </c>
      <c r="C534" s="34" t="s">
        <v>4642</v>
      </c>
      <c r="D534" s="35">
        <v>10000</v>
      </c>
      <c r="E534" s="36">
        <v>12325</v>
      </c>
      <c r="F534" t="s">
        <v>8220</v>
      </c>
      <c r="G534" t="s">
        <v>8224</v>
      </c>
      <c r="H534" s="33" t="s">
        <v>8245</v>
      </c>
      <c r="I534" s="33">
        <v>1463098208</v>
      </c>
      <c r="J534" s="33">
        <v>1460506208</v>
      </c>
      <c r="K534" s="33" t="b">
        <v>0</v>
      </c>
      <c r="L534" s="33">
        <v>173</v>
      </c>
      <c r="M534" s="33" t="b">
        <v>1</v>
      </c>
      <c r="N534" s="33" t="s">
        <v>8269</v>
      </c>
      <c r="O534" s="51">
        <f t="shared" si="33"/>
        <v>123</v>
      </c>
      <c r="P534" s="33">
        <f t="shared" si="32"/>
        <v>71.239999999999995</v>
      </c>
      <c r="Q534" s="37" t="s">
        <v>8315</v>
      </c>
      <c r="R534" s="33" t="s">
        <v>8316</v>
      </c>
      <c r="S534" s="38">
        <f t="shared" si="34"/>
        <v>42473.007037037038</v>
      </c>
      <c r="T534" s="38">
        <f t="shared" si="35"/>
        <v>42503.007037037038</v>
      </c>
    </row>
    <row r="535" spans="1:20" s="21" customFormat="1" ht="60" hidden="1" x14ac:dyDescent="0.25">
      <c r="A535" s="21">
        <v>533</v>
      </c>
      <c r="B535" s="22" t="s">
        <v>534</v>
      </c>
      <c r="C535" s="22" t="s">
        <v>4643</v>
      </c>
      <c r="D535" s="23">
        <v>2000</v>
      </c>
      <c r="E535" s="24">
        <v>2004</v>
      </c>
      <c r="F535" t="s">
        <v>8220</v>
      </c>
      <c r="G535" t="s">
        <v>8224</v>
      </c>
      <c r="H535" s="21" t="s">
        <v>8246</v>
      </c>
      <c r="I535" s="21">
        <v>1463394365</v>
      </c>
      <c r="J535" s="21">
        <v>1461320765</v>
      </c>
      <c r="K535" s="21" t="b">
        <v>0</v>
      </c>
      <c r="L535" s="21">
        <v>17</v>
      </c>
      <c r="M535" s="21" t="b">
        <v>1</v>
      </c>
      <c r="N535" s="21" t="s">
        <v>8269</v>
      </c>
      <c r="O535" s="52">
        <f t="shared" si="33"/>
        <v>100</v>
      </c>
      <c r="P535" s="21">
        <f t="shared" si="32"/>
        <v>117.88</v>
      </c>
      <c r="Q535" s="25" t="s">
        <v>8315</v>
      </c>
      <c r="R535" s="21" t="s">
        <v>8316</v>
      </c>
      <c r="S535" s="26">
        <f t="shared" si="34"/>
        <v>42482.43478009259</v>
      </c>
      <c r="T535" s="26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8">
        <v>15000</v>
      </c>
      <c r="E536" s="11">
        <v>15700</v>
      </c>
      <c r="F536" t="s">
        <v>8220</v>
      </c>
      <c r="G536" t="s">
        <v>8224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50">
        <f t="shared" si="33"/>
        <v>105</v>
      </c>
      <c r="P536">
        <f t="shared" si="32"/>
        <v>327.08</v>
      </c>
      <c r="Q536" s="14" t="s">
        <v>8315</v>
      </c>
      <c r="R536" t="s">
        <v>8316</v>
      </c>
      <c r="S536" s="20">
        <f t="shared" si="34"/>
        <v>42270.810995370368</v>
      </c>
      <c r="T536" s="20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8">
        <v>2000</v>
      </c>
      <c r="E537" s="11">
        <v>2050</v>
      </c>
      <c r="F537" t="s">
        <v>8220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50">
        <f t="shared" si="33"/>
        <v>103</v>
      </c>
      <c r="P537">
        <f t="shared" si="32"/>
        <v>34.75</v>
      </c>
      <c r="Q537" s="14" t="s">
        <v>8315</v>
      </c>
      <c r="R537" t="s">
        <v>8316</v>
      </c>
      <c r="S537" s="20">
        <f t="shared" si="34"/>
        <v>42711.545196759253</v>
      </c>
      <c r="T537" s="20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8">
        <v>3300</v>
      </c>
      <c r="E538" s="11">
        <v>3902.5</v>
      </c>
      <c r="F538" t="s">
        <v>8220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50">
        <f t="shared" si="33"/>
        <v>118</v>
      </c>
      <c r="P538">
        <f t="shared" si="32"/>
        <v>100.06</v>
      </c>
      <c r="Q538" s="14" t="s">
        <v>8315</v>
      </c>
      <c r="R538" t="s">
        <v>8316</v>
      </c>
      <c r="S538" s="20">
        <f t="shared" si="34"/>
        <v>42179.344988425932</v>
      </c>
      <c r="T538" s="20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8">
        <v>2000</v>
      </c>
      <c r="E539" s="11">
        <v>2410</v>
      </c>
      <c r="F539" t="s">
        <v>8220</v>
      </c>
      <c r="G539" t="s">
        <v>8224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50">
        <f t="shared" si="33"/>
        <v>121</v>
      </c>
      <c r="P539">
        <f t="shared" si="32"/>
        <v>40.85</v>
      </c>
      <c r="Q539" s="14" t="s">
        <v>8315</v>
      </c>
      <c r="R539" t="s">
        <v>8316</v>
      </c>
      <c r="S539" s="20">
        <f t="shared" si="34"/>
        <v>42282.768414351856</v>
      </c>
      <c r="T539" s="20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8">
        <v>5000</v>
      </c>
      <c r="E540" s="11">
        <v>15121</v>
      </c>
      <c r="F540" t="s">
        <v>8220</v>
      </c>
      <c r="G540" t="s">
        <v>8224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50">
        <f t="shared" si="33"/>
        <v>302</v>
      </c>
      <c r="P540">
        <f t="shared" si="32"/>
        <v>252.02</v>
      </c>
      <c r="Q540" s="14" t="s">
        <v>8315</v>
      </c>
      <c r="R540" t="s">
        <v>8316</v>
      </c>
      <c r="S540" s="20">
        <f t="shared" si="34"/>
        <v>42473.794710648144</v>
      </c>
      <c r="T540" s="20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8">
        <v>500</v>
      </c>
      <c r="E541" s="11">
        <v>503.22</v>
      </c>
      <c r="F541" t="s">
        <v>8220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50">
        <f t="shared" si="33"/>
        <v>101</v>
      </c>
      <c r="P541">
        <f t="shared" si="32"/>
        <v>25.16</v>
      </c>
      <c r="Q541" s="14" t="s">
        <v>8315</v>
      </c>
      <c r="R541" t="s">
        <v>8316</v>
      </c>
      <c r="S541" s="20">
        <f t="shared" si="34"/>
        <v>42535.049849537041</v>
      </c>
      <c r="T541" s="20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8">
        <v>15000</v>
      </c>
      <c r="E542" s="11">
        <v>1</v>
      </c>
      <c r="F542" t="s">
        <v>8220</v>
      </c>
      <c r="G542" t="s">
        <v>8224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50">
        <f t="shared" si="33"/>
        <v>0</v>
      </c>
      <c r="P542">
        <f t="shared" si="32"/>
        <v>1</v>
      </c>
      <c r="Q542" s="14" t="s">
        <v>8317</v>
      </c>
      <c r="R542" t="s">
        <v>8316</v>
      </c>
      <c r="S542" s="20">
        <f t="shared" si="34"/>
        <v>42009.817199074074</v>
      </c>
      <c r="T542" s="20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8">
        <v>4500</v>
      </c>
      <c r="E543" s="11">
        <v>25</v>
      </c>
      <c r="F543" t="s">
        <v>8220</v>
      </c>
      <c r="G543" t="s">
        <v>8224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50">
        <f t="shared" si="33"/>
        <v>1</v>
      </c>
      <c r="P543">
        <f t="shared" si="32"/>
        <v>25</v>
      </c>
      <c r="Q543" s="14" t="s">
        <v>8317</v>
      </c>
      <c r="R543" t="s">
        <v>8316</v>
      </c>
      <c r="S543" s="20">
        <f t="shared" si="34"/>
        <v>42276.046689814815</v>
      </c>
      <c r="T543" s="20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8">
        <v>250000</v>
      </c>
      <c r="E544" s="11">
        <v>1</v>
      </c>
      <c r="F544" t="s">
        <v>8220</v>
      </c>
      <c r="G544" t="s">
        <v>8224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50">
        <f t="shared" si="33"/>
        <v>0</v>
      </c>
      <c r="P544">
        <f t="shared" si="32"/>
        <v>1</v>
      </c>
      <c r="Q544" s="14" t="s">
        <v>8317</v>
      </c>
      <c r="R544" t="s">
        <v>8316</v>
      </c>
      <c r="S544" s="20">
        <f t="shared" si="34"/>
        <v>42433.737453703703</v>
      </c>
      <c r="T544" s="20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8">
        <v>22000</v>
      </c>
      <c r="E545" s="11">
        <v>70</v>
      </c>
      <c r="F545" t="s">
        <v>8220</v>
      </c>
      <c r="G545" t="s">
        <v>8224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50">
        <f t="shared" si="33"/>
        <v>0</v>
      </c>
      <c r="P545">
        <f t="shared" si="32"/>
        <v>35</v>
      </c>
      <c r="Q545" s="14" t="s">
        <v>8317</v>
      </c>
      <c r="R545" t="s">
        <v>8316</v>
      </c>
      <c r="S545" s="20">
        <f t="shared" si="34"/>
        <v>41914.092152777775</v>
      </c>
      <c r="T545" s="20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8">
        <v>500</v>
      </c>
      <c r="E546" s="11">
        <v>6</v>
      </c>
      <c r="F546" t="s">
        <v>8220</v>
      </c>
      <c r="G546" t="s">
        <v>8224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50">
        <f t="shared" si="33"/>
        <v>1</v>
      </c>
      <c r="P546">
        <f t="shared" si="32"/>
        <v>3</v>
      </c>
      <c r="Q546" s="14" t="s">
        <v>8317</v>
      </c>
      <c r="R546" t="s">
        <v>8316</v>
      </c>
      <c r="S546" s="20">
        <f t="shared" si="34"/>
        <v>42525.656944444447</v>
      </c>
      <c r="T546" s="20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8">
        <v>50000</v>
      </c>
      <c r="E547" s="11">
        <v>13692</v>
      </c>
      <c r="F547" t="s">
        <v>8220</v>
      </c>
      <c r="G547" t="s">
        <v>8224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50">
        <f t="shared" si="33"/>
        <v>27</v>
      </c>
      <c r="P547">
        <f t="shared" si="32"/>
        <v>402.71</v>
      </c>
      <c r="Q547" s="14" t="s">
        <v>8317</v>
      </c>
      <c r="R547" t="s">
        <v>8316</v>
      </c>
      <c r="S547" s="20">
        <f t="shared" si="34"/>
        <v>42283.592465277776</v>
      </c>
      <c r="T547" s="20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8">
        <v>60000</v>
      </c>
      <c r="E548" s="11">
        <v>52</v>
      </c>
      <c r="F548" t="s">
        <v>8220</v>
      </c>
      <c r="G548" t="s">
        <v>8224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50">
        <f t="shared" si="33"/>
        <v>0</v>
      </c>
      <c r="P548">
        <f t="shared" si="32"/>
        <v>26</v>
      </c>
      <c r="Q548" s="14" t="s">
        <v>8317</v>
      </c>
      <c r="R548" t="s">
        <v>8316</v>
      </c>
      <c r="S548" s="20">
        <f t="shared" si="34"/>
        <v>42249.667997685188</v>
      </c>
      <c r="T548" s="20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8">
        <v>7500</v>
      </c>
      <c r="E549" s="11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50">
        <f t="shared" si="33"/>
        <v>0</v>
      </c>
      <c r="P549">
        <f t="shared" si="32"/>
        <v>0</v>
      </c>
      <c r="Q549" s="14" t="s">
        <v>8317</v>
      </c>
      <c r="R549" t="s">
        <v>8316</v>
      </c>
      <c r="S549" s="20">
        <f t="shared" si="34"/>
        <v>42380.696342592593</v>
      </c>
      <c r="T549" s="20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8">
        <v>10000</v>
      </c>
      <c r="E550" s="11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50">
        <f t="shared" si="33"/>
        <v>0</v>
      </c>
      <c r="P550">
        <f t="shared" si="32"/>
        <v>9</v>
      </c>
      <c r="Q550" s="14" t="s">
        <v>8317</v>
      </c>
      <c r="R550" t="s">
        <v>8316</v>
      </c>
      <c r="S550" s="20">
        <f t="shared" si="34"/>
        <v>42276.903333333335</v>
      </c>
      <c r="T550" s="20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8">
        <v>2500</v>
      </c>
      <c r="E551" s="1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50">
        <f t="shared" si="33"/>
        <v>3</v>
      </c>
      <c r="P551">
        <f t="shared" si="32"/>
        <v>8.5</v>
      </c>
      <c r="Q551" s="14" t="s">
        <v>8317</v>
      </c>
      <c r="R551" t="s">
        <v>8316</v>
      </c>
      <c r="S551" s="20">
        <f t="shared" si="34"/>
        <v>42163.636828703704</v>
      </c>
      <c r="T551" s="20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8">
        <v>5000</v>
      </c>
      <c r="E552" s="11">
        <v>35</v>
      </c>
      <c r="F552" t="s">
        <v>8220</v>
      </c>
      <c r="G552" t="s">
        <v>8224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50">
        <f t="shared" si="33"/>
        <v>1</v>
      </c>
      <c r="P552">
        <f t="shared" si="32"/>
        <v>8.75</v>
      </c>
      <c r="Q552" s="14" t="s">
        <v>8317</v>
      </c>
      <c r="R552" t="s">
        <v>8316</v>
      </c>
      <c r="S552" s="20">
        <f t="shared" si="34"/>
        <v>42753.678761574076</v>
      </c>
      <c r="T552" s="20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8">
        <v>75000</v>
      </c>
      <c r="E553" s="11">
        <v>3781</v>
      </c>
      <c r="F553" t="s">
        <v>8220</v>
      </c>
      <c r="G553" t="s">
        <v>8224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50">
        <f t="shared" si="33"/>
        <v>5</v>
      </c>
      <c r="P553">
        <f t="shared" si="32"/>
        <v>135.04</v>
      </c>
      <c r="Q553" s="14" t="s">
        <v>8317</v>
      </c>
      <c r="R553" t="s">
        <v>8316</v>
      </c>
      <c r="S553" s="20">
        <f t="shared" si="34"/>
        <v>42173.275740740741</v>
      </c>
      <c r="T553" s="20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8">
        <v>45000</v>
      </c>
      <c r="E554" s="11">
        <v>0</v>
      </c>
      <c r="F554" t="s">
        <v>8220</v>
      </c>
      <c r="G554" t="s">
        <v>8224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50">
        <f t="shared" si="33"/>
        <v>0</v>
      </c>
      <c r="P554">
        <f t="shared" si="32"/>
        <v>0</v>
      </c>
      <c r="Q554" s="14" t="s">
        <v>8317</v>
      </c>
      <c r="R554" t="s">
        <v>8316</v>
      </c>
      <c r="S554" s="20">
        <f t="shared" si="34"/>
        <v>42318.616851851853</v>
      </c>
      <c r="T554" s="20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8">
        <v>25000</v>
      </c>
      <c r="E555" s="11">
        <v>123</v>
      </c>
      <c r="F555" t="s">
        <v>8220</v>
      </c>
      <c r="G555" t="s">
        <v>8224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50">
        <f t="shared" si="33"/>
        <v>0</v>
      </c>
      <c r="P555">
        <f t="shared" si="32"/>
        <v>20.5</v>
      </c>
      <c r="Q555" s="14" t="s">
        <v>8317</v>
      </c>
      <c r="R555" t="s">
        <v>8316</v>
      </c>
      <c r="S555" s="20">
        <f t="shared" si="34"/>
        <v>41927.71980324074</v>
      </c>
      <c r="T555" s="20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8">
        <v>3870</v>
      </c>
      <c r="E556" s="11">
        <v>1416</v>
      </c>
      <c r="F556" t="s">
        <v>8220</v>
      </c>
      <c r="G556" t="s">
        <v>8224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50">
        <f t="shared" si="33"/>
        <v>37</v>
      </c>
      <c r="P556">
        <f t="shared" si="32"/>
        <v>64.36</v>
      </c>
      <c r="Q556" s="14" t="s">
        <v>8317</v>
      </c>
      <c r="R556" t="s">
        <v>8316</v>
      </c>
      <c r="S556" s="20">
        <f t="shared" si="34"/>
        <v>41901.684861111113</v>
      </c>
      <c r="T556" s="20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8">
        <v>7500</v>
      </c>
      <c r="E557" s="11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50">
        <f t="shared" si="33"/>
        <v>0</v>
      </c>
      <c r="P557">
        <f t="shared" si="32"/>
        <v>0</v>
      </c>
      <c r="Q557" s="14" t="s">
        <v>8317</v>
      </c>
      <c r="R557" t="s">
        <v>8316</v>
      </c>
      <c r="S557" s="20">
        <f t="shared" si="34"/>
        <v>42503.353506944448</v>
      </c>
      <c r="T557" s="20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8">
        <v>8000</v>
      </c>
      <c r="E558" s="11">
        <v>200</v>
      </c>
      <c r="F558" t="s">
        <v>8220</v>
      </c>
      <c r="G558" t="s">
        <v>8224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50">
        <f t="shared" si="33"/>
        <v>3</v>
      </c>
      <c r="P558">
        <f t="shared" si="32"/>
        <v>200</v>
      </c>
      <c r="Q558" s="14" t="s">
        <v>8317</v>
      </c>
      <c r="R558" t="s">
        <v>8316</v>
      </c>
      <c r="S558" s="20">
        <f t="shared" si="34"/>
        <v>42345.860150462962</v>
      </c>
      <c r="T558" s="20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8">
        <v>150000</v>
      </c>
      <c r="E559" s="11">
        <v>1366</v>
      </c>
      <c r="F559" t="s">
        <v>8220</v>
      </c>
      <c r="G559" t="s">
        <v>8224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50">
        <f t="shared" si="33"/>
        <v>1</v>
      </c>
      <c r="P559">
        <f t="shared" si="32"/>
        <v>68.3</v>
      </c>
      <c r="Q559" s="14" t="s">
        <v>8317</v>
      </c>
      <c r="R559" t="s">
        <v>8316</v>
      </c>
      <c r="S559" s="20">
        <f t="shared" si="34"/>
        <v>42676.942164351851</v>
      </c>
      <c r="T559" s="20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8">
        <v>750</v>
      </c>
      <c r="E560" s="11">
        <v>0</v>
      </c>
      <c r="F560" t="s">
        <v>8220</v>
      </c>
      <c r="G560" t="s">
        <v>8224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50">
        <f t="shared" si="33"/>
        <v>0</v>
      </c>
      <c r="P560">
        <f t="shared" si="32"/>
        <v>0</v>
      </c>
      <c r="Q560" s="14" t="s">
        <v>8317</v>
      </c>
      <c r="R560" t="s">
        <v>8316</v>
      </c>
      <c r="S560" s="20">
        <f t="shared" si="34"/>
        <v>42057.883159722223</v>
      </c>
      <c r="T560" s="20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8">
        <v>240000</v>
      </c>
      <c r="E561" s="11">
        <v>50</v>
      </c>
      <c r="F561" t="s">
        <v>8220</v>
      </c>
      <c r="G561" t="s">
        <v>8224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50">
        <f t="shared" si="33"/>
        <v>0</v>
      </c>
      <c r="P561">
        <f t="shared" si="32"/>
        <v>50</v>
      </c>
      <c r="Q561" s="14" t="s">
        <v>8317</v>
      </c>
      <c r="R561" t="s">
        <v>8316</v>
      </c>
      <c r="S561" s="20">
        <f t="shared" si="34"/>
        <v>42321.283101851848</v>
      </c>
      <c r="T561" s="20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8">
        <v>100000</v>
      </c>
      <c r="E562" s="11">
        <v>12</v>
      </c>
      <c r="F562" t="s">
        <v>8220</v>
      </c>
      <c r="G562" t="s">
        <v>8224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50">
        <f t="shared" si="33"/>
        <v>0</v>
      </c>
      <c r="P562">
        <f t="shared" si="32"/>
        <v>4</v>
      </c>
      <c r="Q562" s="14" t="s">
        <v>8317</v>
      </c>
      <c r="R562" t="s">
        <v>8316</v>
      </c>
      <c r="S562" s="20">
        <f t="shared" si="34"/>
        <v>41960.771354166667</v>
      </c>
      <c r="T562" s="20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8">
        <v>15000</v>
      </c>
      <c r="E563" s="11">
        <v>55</v>
      </c>
      <c r="F563" t="s">
        <v>8220</v>
      </c>
      <c r="G563" t="s">
        <v>8224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50">
        <f t="shared" si="33"/>
        <v>0</v>
      </c>
      <c r="P563">
        <f t="shared" si="32"/>
        <v>27.5</v>
      </c>
      <c r="Q563" s="14" t="s">
        <v>8317</v>
      </c>
      <c r="R563" t="s">
        <v>8316</v>
      </c>
      <c r="S563" s="20">
        <f t="shared" si="34"/>
        <v>42268.658715277779</v>
      </c>
      <c r="T563" s="20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8">
        <v>50000</v>
      </c>
      <c r="E564" s="11">
        <v>0</v>
      </c>
      <c r="F564" t="s">
        <v>8220</v>
      </c>
      <c r="G564" t="s">
        <v>8224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50">
        <f t="shared" si="33"/>
        <v>0</v>
      </c>
      <c r="P564">
        <f t="shared" si="32"/>
        <v>0</v>
      </c>
      <c r="Q564" s="14" t="s">
        <v>8317</v>
      </c>
      <c r="R564" t="s">
        <v>8316</v>
      </c>
      <c r="S564" s="20">
        <f t="shared" si="34"/>
        <v>42692.389062500006</v>
      </c>
      <c r="T564" s="20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8">
        <v>75000</v>
      </c>
      <c r="E565" s="11">
        <v>68</v>
      </c>
      <c r="F565" t="s">
        <v>8220</v>
      </c>
      <c r="G565" t="s">
        <v>8224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50">
        <f t="shared" si="33"/>
        <v>0</v>
      </c>
      <c r="P565">
        <f t="shared" si="32"/>
        <v>34</v>
      </c>
      <c r="Q565" s="14" t="s">
        <v>8317</v>
      </c>
      <c r="R565" t="s">
        <v>8316</v>
      </c>
      <c r="S565" s="20">
        <f t="shared" si="34"/>
        <v>42022.069988425923</v>
      </c>
      <c r="T565" s="20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8">
        <v>18000</v>
      </c>
      <c r="E566" s="11">
        <v>1</v>
      </c>
      <c r="F566" t="s">
        <v>8220</v>
      </c>
      <c r="G566" t="s">
        <v>8224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50">
        <f t="shared" si="33"/>
        <v>0</v>
      </c>
      <c r="P566">
        <f t="shared" si="32"/>
        <v>1</v>
      </c>
      <c r="Q566" s="14" t="s">
        <v>8317</v>
      </c>
      <c r="R566" t="s">
        <v>8316</v>
      </c>
      <c r="S566" s="20">
        <f t="shared" si="34"/>
        <v>42411.942997685182</v>
      </c>
      <c r="T566" s="20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8">
        <v>25000</v>
      </c>
      <c r="E567" s="11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50">
        <f t="shared" si="33"/>
        <v>0</v>
      </c>
      <c r="P567">
        <f t="shared" si="32"/>
        <v>0</v>
      </c>
      <c r="Q567" s="14" t="s">
        <v>8317</v>
      </c>
      <c r="R567" t="s">
        <v>8316</v>
      </c>
      <c r="S567" s="20">
        <f t="shared" si="34"/>
        <v>42165.785289351858</v>
      </c>
      <c r="T567" s="20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8">
        <v>5000</v>
      </c>
      <c r="E568" s="11">
        <v>1</v>
      </c>
      <c r="F568" t="s">
        <v>8220</v>
      </c>
      <c r="G568" t="s">
        <v>8224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50">
        <f t="shared" si="33"/>
        <v>0</v>
      </c>
      <c r="P568">
        <f t="shared" si="32"/>
        <v>1</v>
      </c>
      <c r="Q568" s="14" t="s">
        <v>8317</v>
      </c>
      <c r="R568" t="s">
        <v>8316</v>
      </c>
      <c r="S568" s="20">
        <f t="shared" si="34"/>
        <v>42535.68440972222</v>
      </c>
      <c r="T568" s="20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8">
        <v>10000</v>
      </c>
      <c r="E569" s="11">
        <v>0</v>
      </c>
      <c r="F569" t="s">
        <v>8220</v>
      </c>
      <c r="G569" t="s">
        <v>8224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50">
        <f t="shared" si="33"/>
        <v>0</v>
      </c>
      <c r="P569">
        <f t="shared" si="32"/>
        <v>0</v>
      </c>
      <c r="Q569" s="14" t="s">
        <v>8317</v>
      </c>
      <c r="R569" t="s">
        <v>8316</v>
      </c>
      <c r="S569" s="20">
        <f t="shared" si="34"/>
        <v>41975.842523148152</v>
      </c>
      <c r="T569" s="20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8">
        <v>24500</v>
      </c>
      <c r="E570" s="11">
        <v>245</v>
      </c>
      <c r="F570" t="s">
        <v>8220</v>
      </c>
      <c r="G570" t="s">
        <v>8224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50">
        <f t="shared" si="33"/>
        <v>1</v>
      </c>
      <c r="P570">
        <f t="shared" si="32"/>
        <v>49</v>
      </c>
      <c r="Q570" s="14" t="s">
        <v>8317</v>
      </c>
      <c r="R570" t="s">
        <v>8316</v>
      </c>
      <c r="S570" s="20">
        <f t="shared" si="34"/>
        <v>42348.9215625</v>
      </c>
      <c r="T570" s="20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8">
        <v>2500</v>
      </c>
      <c r="E571" s="11">
        <v>20</v>
      </c>
      <c r="F571" t="s">
        <v>8220</v>
      </c>
      <c r="G571" t="s">
        <v>8224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50">
        <f t="shared" si="33"/>
        <v>1</v>
      </c>
      <c r="P571">
        <f t="shared" si="32"/>
        <v>20</v>
      </c>
      <c r="Q571" s="14" t="s">
        <v>8317</v>
      </c>
      <c r="R571" t="s">
        <v>8316</v>
      </c>
      <c r="S571" s="20">
        <f t="shared" si="34"/>
        <v>42340.847361111111</v>
      </c>
      <c r="T571" s="20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8">
        <v>85000</v>
      </c>
      <c r="E572" s="11">
        <v>142</v>
      </c>
      <c r="F572" t="s">
        <v>8220</v>
      </c>
      <c r="G572" t="s">
        <v>8224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50">
        <f t="shared" si="33"/>
        <v>0</v>
      </c>
      <c r="P572">
        <f t="shared" si="32"/>
        <v>142</v>
      </c>
      <c r="Q572" s="14" t="s">
        <v>8317</v>
      </c>
      <c r="R572" t="s">
        <v>8316</v>
      </c>
      <c r="S572" s="20">
        <f t="shared" si="34"/>
        <v>42388.798252314817</v>
      </c>
      <c r="T572" s="20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8">
        <v>25000</v>
      </c>
      <c r="E573" s="11">
        <v>106</v>
      </c>
      <c r="F573" t="s">
        <v>8220</v>
      </c>
      <c r="G573" t="s">
        <v>8224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50">
        <f t="shared" si="33"/>
        <v>0</v>
      </c>
      <c r="P573">
        <f t="shared" ref="P573:P636" si="36">IFERROR(ROUND(E573/L573,2),0)</f>
        <v>53</v>
      </c>
      <c r="Q573" s="14" t="s">
        <v>8317</v>
      </c>
      <c r="R573" t="s">
        <v>8316</v>
      </c>
      <c r="S573" s="20">
        <f t="shared" si="34"/>
        <v>42192.816238425927</v>
      </c>
      <c r="T573" s="20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8">
        <v>2500</v>
      </c>
      <c r="E574" s="11">
        <v>0</v>
      </c>
      <c r="F574" t="s">
        <v>8220</v>
      </c>
      <c r="G574" t="s">
        <v>8224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50">
        <f t="shared" si="33"/>
        <v>0</v>
      </c>
      <c r="P574">
        <f t="shared" si="36"/>
        <v>0</v>
      </c>
      <c r="Q574" s="14" t="s">
        <v>8317</v>
      </c>
      <c r="R574" t="s">
        <v>8316</v>
      </c>
      <c r="S574" s="20">
        <f t="shared" si="34"/>
        <v>42282.71629629629</v>
      </c>
      <c r="T574" s="20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8">
        <v>88888</v>
      </c>
      <c r="E575" s="11">
        <v>346</v>
      </c>
      <c r="F575" t="s">
        <v>8220</v>
      </c>
      <c r="G575" t="s">
        <v>8224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50">
        <f t="shared" si="33"/>
        <v>0</v>
      </c>
      <c r="P575">
        <f t="shared" si="36"/>
        <v>38.44</v>
      </c>
      <c r="Q575" s="14" t="s">
        <v>8317</v>
      </c>
      <c r="R575" t="s">
        <v>8316</v>
      </c>
      <c r="S575" s="20">
        <f t="shared" si="34"/>
        <v>41963.050127314811</v>
      </c>
      <c r="T575" s="20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8">
        <v>11180</v>
      </c>
      <c r="E576" s="11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50">
        <f t="shared" si="33"/>
        <v>1</v>
      </c>
      <c r="P576">
        <f t="shared" si="36"/>
        <v>20</v>
      </c>
      <c r="Q576" s="14" t="s">
        <v>8317</v>
      </c>
      <c r="R576" t="s">
        <v>8316</v>
      </c>
      <c r="S576" s="20">
        <f t="shared" si="34"/>
        <v>42632.443368055552</v>
      </c>
      <c r="T576" s="20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8">
        <v>60000</v>
      </c>
      <c r="E577" s="11">
        <v>259</v>
      </c>
      <c r="F577" t="s">
        <v>8220</v>
      </c>
      <c r="G577" t="s">
        <v>8224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50">
        <f t="shared" si="33"/>
        <v>0</v>
      </c>
      <c r="P577">
        <f t="shared" si="36"/>
        <v>64.75</v>
      </c>
      <c r="Q577" s="14" t="s">
        <v>8317</v>
      </c>
      <c r="R577" t="s">
        <v>8316</v>
      </c>
      <c r="S577" s="20">
        <f t="shared" si="34"/>
        <v>42138.692627314813</v>
      </c>
      <c r="T577" s="20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8">
        <v>80000</v>
      </c>
      <c r="E578" s="11">
        <v>1</v>
      </c>
      <c r="F578" t="s">
        <v>8220</v>
      </c>
      <c r="G578" t="s">
        <v>8224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50">
        <f t="shared" ref="O578:O641" si="37">ROUND(E578/D578*100,0)</f>
        <v>0</v>
      </c>
      <c r="P578">
        <f t="shared" si="36"/>
        <v>1</v>
      </c>
      <c r="Q578" s="14" t="s">
        <v>8317</v>
      </c>
      <c r="R578" t="s">
        <v>8316</v>
      </c>
      <c r="S578" s="20">
        <f t="shared" si="34"/>
        <v>42031.471666666665</v>
      </c>
      <c r="T578" s="20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8">
        <v>5000</v>
      </c>
      <c r="E579" s="11">
        <v>10</v>
      </c>
      <c r="F579" t="s">
        <v>8220</v>
      </c>
      <c r="G579" t="s">
        <v>8224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50">
        <f t="shared" si="37"/>
        <v>0</v>
      </c>
      <c r="P579">
        <f t="shared" si="36"/>
        <v>10</v>
      </c>
      <c r="Q579" s="14" t="s">
        <v>8317</v>
      </c>
      <c r="R579" t="s">
        <v>8316</v>
      </c>
      <c r="S579" s="20">
        <f t="shared" ref="S579:S642" si="38">(((J579/60)/60)/24)+DATE(1970,1,1)</f>
        <v>42450.589143518519</v>
      </c>
      <c r="T579" s="20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8">
        <v>125000</v>
      </c>
      <c r="E580" s="11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50">
        <f t="shared" si="37"/>
        <v>0</v>
      </c>
      <c r="P580">
        <f t="shared" si="36"/>
        <v>2</v>
      </c>
      <c r="Q580" s="14" t="s">
        <v>8317</v>
      </c>
      <c r="R580" t="s">
        <v>8316</v>
      </c>
      <c r="S580" s="20">
        <f t="shared" si="38"/>
        <v>42230.578622685185</v>
      </c>
      <c r="T580" s="20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8">
        <v>12000</v>
      </c>
      <c r="E581" s="11">
        <v>175</v>
      </c>
      <c r="F581" t="s">
        <v>8220</v>
      </c>
      <c r="G581" t="s">
        <v>8224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50">
        <f t="shared" si="37"/>
        <v>1</v>
      </c>
      <c r="P581">
        <f t="shared" si="36"/>
        <v>35</v>
      </c>
      <c r="Q581" s="14" t="s">
        <v>8317</v>
      </c>
      <c r="R581" t="s">
        <v>8316</v>
      </c>
      <c r="S581" s="20">
        <f t="shared" si="38"/>
        <v>41968.852118055554</v>
      </c>
      <c r="T581" s="20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8">
        <v>3000</v>
      </c>
      <c r="E582" s="11">
        <v>1</v>
      </c>
      <c r="F582" t="s">
        <v>8220</v>
      </c>
      <c r="G582" t="s">
        <v>8224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50">
        <f t="shared" si="37"/>
        <v>0</v>
      </c>
      <c r="P582">
        <f t="shared" si="36"/>
        <v>1</v>
      </c>
      <c r="Q582" s="14" t="s">
        <v>8317</v>
      </c>
      <c r="R582" t="s">
        <v>8316</v>
      </c>
      <c r="S582" s="20">
        <f t="shared" si="38"/>
        <v>42605.908182870371</v>
      </c>
      <c r="T582" s="20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8">
        <v>400</v>
      </c>
      <c r="E583" s="11">
        <v>0</v>
      </c>
      <c r="F583" t="s">
        <v>8220</v>
      </c>
      <c r="G583" t="s">
        <v>8224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50">
        <f t="shared" si="37"/>
        <v>0</v>
      </c>
      <c r="P583">
        <f t="shared" si="36"/>
        <v>0</v>
      </c>
      <c r="Q583" s="14" t="s">
        <v>8317</v>
      </c>
      <c r="R583" t="s">
        <v>8316</v>
      </c>
      <c r="S583" s="20">
        <f t="shared" si="38"/>
        <v>42188.012777777782</v>
      </c>
      <c r="T583" s="20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8">
        <v>100000</v>
      </c>
      <c r="E584" s="11">
        <v>0</v>
      </c>
      <c r="F584" t="s">
        <v>8220</v>
      </c>
      <c r="G584" t="s">
        <v>8224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50">
        <f t="shared" si="37"/>
        <v>0</v>
      </c>
      <c r="P584">
        <f t="shared" si="36"/>
        <v>0</v>
      </c>
      <c r="Q584" s="14" t="s">
        <v>8317</v>
      </c>
      <c r="R584" t="s">
        <v>8316</v>
      </c>
      <c r="S584" s="20">
        <f t="shared" si="38"/>
        <v>42055.739803240736</v>
      </c>
      <c r="T584" s="20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8">
        <v>9000</v>
      </c>
      <c r="E585" s="11">
        <v>1</v>
      </c>
      <c r="F585" t="s">
        <v>8220</v>
      </c>
      <c r="G585" t="s">
        <v>8224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50">
        <f t="shared" si="37"/>
        <v>0</v>
      </c>
      <c r="P585">
        <f t="shared" si="36"/>
        <v>1</v>
      </c>
      <c r="Q585" s="14" t="s">
        <v>8317</v>
      </c>
      <c r="R585" t="s">
        <v>8316</v>
      </c>
      <c r="S585" s="20">
        <f t="shared" si="38"/>
        <v>42052.93850694444</v>
      </c>
      <c r="T585" s="20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8">
        <v>1000</v>
      </c>
      <c r="E586" s="11">
        <v>10</v>
      </c>
      <c r="F586" t="s">
        <v>8220</v>
      </c>
      <c r="G586" t="s">
        <v>8224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50">
        <f t="shared" si="37"/>
        <v>1</v>
      </c>
      <c r="P586">
        <f t="shared" si="36"/>
        <v>5</v>
      </c>
      <c r="Q586" s="14" t="s">
        <v>8317</v>
      </c>
      <c r="R586" t="s">
        <v>8316</v>
      </c>
      <c r="S586" s="20">
        <f t="shared" si="38"/>
        <v>42049.716620370367</v>
      </c>
      <c r="T586" s="20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8">
        <v>9000</v>
      </c>
      <c r="E587" s="11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50">
        <f t="shared" si="37"/>
        <v>0</v>
      </c>
      <c r="P587">
        <f t="shared" si="36"/>
        <v>0</v>
      </c>
      <c r="Q587" s="14" t="s">
        <v>8317</v>
      </c>
      <c r="R587" t="s">
        <v>8316</v>
      </c>
      <c r="S587" s="20">
        <f t="shared" si="38"/>
        <v>42283.3909375</v>
      </c>
      <c r="T587" s="20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8">
        <v>10000</v>
      </c>
      <c r="E588" s="11">
        <v>56</v>
      </c>
      <c r="F588" t="s">
        <v>8220</v>
      </c>
      <c r="G588" t="s">
        <v>8224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50">
        <f t="shared" si="37"/>
        <v>1</v>
      </c>
      <c r="P588">
        <f t="shared" si="36"/>
        <v>14</v>
      </c>
      <c r="Q588" s="14" t="s">
        <v>8317</v>
      </c>
      <c r="R588" t="s">
        <v>8316</v>
      </c>
      <c r="S588" s="20">
        <f t="shared" si="38"/>
        <v>42020.854247685187</v>
      </c>
      <c r="T588" s="20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8">
        <v>30000</v>
      </c>
      <c r="E589" s="11">
        <v>2725</v>
      </c>
      <c r="F589" t="s">
        <v>8220</v>
      </c>
      <c r="G589" t="s">
        <v>8224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50">
        <f t="shared" si="37"/>
        <v>9</v>
      </c>
      <c r="P589">
        <f t="shared" si="36"/>
        <v>389.29</v>
      </c>
      <c r="Q589" s="14" t="s">
        <v>8317</v>
      </c>
      <c r="R589" t="s">
        <v>8316</v>
      </c>
      <c r="S589" s="20">
        <f t="shared" si="38"/>
        <v>42080.757326388892</v>
      </c>
      <c r="T589" s="20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8">
        <v>9000</v>
      </c>
      <c r="E590" s="11">
        <v>301</v>
      </c>
      <c r="F590" t="s">
        <v>8220</v>
      </c>
      <c r="G590" t="s">
        <v>8224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50">
        <f t="shared" si="37"/>
        <v>3</v>
      </c>
      <c r="P590">
        <f t="shared" si="36"/>
        <v>150.5</v>
      </c>
      <c r="Q590" s="14" t="s">
        <v>8317</v>
      </c>
      <c r="R590" t="s">
        <v>8316</v>
      </c>
      <c r="S590" s="20">
        <f t="shared" si="38"/>
        <v>42631.769513888896</v>
      </c>
      <c r="T590" s="20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8">
        <v>7500</v>
      </c>
      <c r="E591" s="11">
        <v>1</v>
      </c>
      <c r="F591" t="s">
        <v>8220</v>
      </c>
      <c r="G591" t="s">
        <v>8224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50">
        <f t="shared" si="37"/>
        <v>0</v>
      </c>
      <c r="P591">
        <f t="shared" si="36"/>
        <v>1</v>
      </c>
      <c r="Q591" s="14" t="s">
        <v>8317</v>
      </c>
      <c r="R591" t="s">
        <v>8316</v>
      </c>
      <c r="S591" s="20">
        <f t="shared" si="38"/>
        <v>42178.614571759259</v>
      </c>
      <c r="T591" s="20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8">
        <v>5000</v>
      </c>
      <c r="E592" s="11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50">
        <f t="shared" si="37"/>
        <v>4</v>
      </c>
      <c r="P592">
        <f t="shared" si="36"/>
        <v>24.78</v>
      </c>
      <c r="Q592" s="14" t="s">
        <v>8317</v>
      </c>
      <c r="R592" t="s">
        <v>8316</v>
      </c>
      <c r="S592" s="20">
        <f t="shared" si="38"/>
        <v>42377.554756944446</v>
      </c>
      <c r="T592" s="20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8">
        <v>100000</v>
      </c>
      <c r="E593" s="11">
        <v>61</v>
      </c>
      <c r="F593" t="s">
        <v>8220</v>
      </c>
      <c r="G593" t="s">
        <v>8224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50">
        <f t="shared" si="37"/>
        <v>0</v>
      </c>
      <c r="P593">
        <f t="shared" si="36"/>
        <v>30.5</v>
      </c>
      <c r="Q593" s="14" t="s">
        <v>8317</v>
      </c>
      <c r="R593" t="s">
        <v>8316</v>
      </c>
      <c r="S593" s="20">
        <f t="shared" si="38"/>
        <v>42177.543171296296</v>
      </c>
      <c r="T593" s="20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8">
        <v>7500</v>
      </c>
      <c r="E594" s="11">
        <v>250</v>
      </c>
      <c r="F594" t="s">
        <v>8220</v>
      </c>
      <c r="G594" t="s">
        <v>8224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50">
        <f t="shared" si="37"/>
        <v>3</v>
      </c>
      <c r="P594">
        <f t="shared" si="36"/>
        <v>250</v>
      </c>
      <c r="Q594" s="14" t="s">
        <v>8317</v>
      </c>
      <c r="R594" t="s">
        <v>8316</v>
      </c>
      <c r="S594" s="20">
        <f t="shared" si="38"/>
        <v>41946.232175925928</v>
      </c>
      <c r="T594" s="20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8">
        <v>500</v>
      </c>
      <c r="E595" s="11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50">
        <f t="shared" si="37"/>
        <v>23</v>
      </c>
      <c r="P595">
        <f t="shared" si="36"/>
        <v>16.43</v>
      </c>
      <c r="Q595" s="14" t="s">
        <v>8317</v>
      </c>
      <c r="R595" t="s">
        <v>8316</v>
      </c>
      <c r="S595" s="20">
        <f t="shared" si="38"/>
        <v>42070.677604166667</v>
      </c>
      <c r="T595" s="20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8">
        <v>25000</v>
      </c>
      <c r="E596" s="11">
        <v>26</v>
      </c>
      <c r="F596" t="s">
        <v>8220</v>
      </c>
      <c r="G596" t="s">
        <v>8224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50">
        <f t="shared" si="37"/>
        <v>0</v>
      </c>
      <c r="P596">
        <f t="shared" si="36"/>
        <v>13</v>
      </c>
      <c r="Q596" s="14" t="s">
        <v>8317</v>
      </c>
      <c r="R596" t="s">
        <v>8316</v>
      </c>
      <c r="S596" s="20">
        <f t="shared" si="38"/>
        <v>42446.780162037037</v>
      </c>
      <c r="T596" s="20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8">
        <v>100000</v>
      </c>
      <c r="E597" s="11">
        <v>426</v>
      </c>
      <c r="F597" t="s">
        <v>8220</v>
      </c>
      <c r="G597" t="s">
        <v>8224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50">
        <f t="shared" si="37"/>
        <v>0</v>
      </c>
      <c r="P597">
        <f t="shared" si="36"/>
        <v>53.25</v>
      </c>
      <c r="Q597" s="14" t="s">
        <v>8317</v>
      </c>
      <c r="R597" t="s">
        <v>8316</v>
      </c>
      <c r="S597" s="20">
        <f t="shared" si="38"/>
        <v>42083.069884259254</v>
      </c>
      <c r="T597" s="20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8">
        <v>20000</v>
      </c>
      <c r="E598" s="11">
        <v>6</v>
      </c>
      <c r="F598" t="s">
        <v>8220</v>
      </c>
      <c r="G598" t="s">
        <v>8224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50">
        <f t="shared" si="37"/>
        <v>0</v>
      </c>
      <c r="P598">
        <f t="shared" si="36"/>
        <v>3</v>
      </c>
      <c r="Q598" s="14" t="s">
        <v>8317</v>
      </c>
      <c r="R598" t="s">
        <v>8316</v>
      </c>
      <c r="S598" s="20">
        <f t="shared" si="38"/>
        <v>42646.896898148145</v>
      </c>
      <c r="T598" s="20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8">
        <v>7500</v>
      </c>
      <c r="E599" s="11">
        <v>20</v>
      </c>
      <c r="F599" t="s">
        <v>8220</v>
      </c>
      <c r="G599" t="s">
        <v>8224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50">
        <f t="shared" si="37"/>
        <v>0</v>
      </c>
      <c r="P599">
        <f t="shared" si="36"/>
        <v>10</v>
      </c>
      <c r="Q599" s="14" t="s">
        <v>8317</v>
      </c>
      <c r="R599" t="s">
        <v>8316</v>
      </c>
      <c r="S599" s="20">
        <f t="shared" si="38"/>
        <v>42545.705266203702</v>
      </c>
      <c r="T599" s="20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8">
        <v>2500</v>
      </c>
      <c r="E600" s="11">
        <v>850</v>
      </c>
      <c r="F600" t="s">
        <v>8220</v>
      </c>
      <c r="G600" t="s">
        <v>8224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50">
        <f t="shared" si="37"/>
        <v>34</v>
      </c>
      <c r="P600">
        <f t="shared" si="36"/>
        <v>121.43</v>
      </c>
      <c r="Q600" s="14" t="s">
        <v>8317</v>
      </c>
      <c r="R600" t="s">
        <v>8316</v>
      </c>
      <c r="S600" s="20">
        <f t="shared" si="38"/>
        <v>41948.00209490741</v>
      </c>
      <c r="T600" s="20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8">
        <v>50000</v>
      </c>
      <c r="E601" s="11">
        <v>31</v>
      </c>
      <c r="F601" t="s">
        <v>8220</v>
      </c>
      <c r="G601" t="s">
        <v>8224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50">
        <f t="shared" si="37"/>
        <v>0</v>
      </c>
      <c r="P601">
        <f t="shared" si="36"/>
        <v>15.5</v>
      </c>
      <c r="Q601" s="14" t="s">
        <v>8317</v>
      </c>
      <c r="R601" t="s">
        <v>8316</v>
      </c>
      <c r="S601" s="20">
        <f t="shared" si="38"/>
        <v>42047.812523148154</v>
      </c>
      <c r="T601" s="20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8">
        <v>5000</v>
      </c>
      <c r="E602" s="11">
        <v>100</v>
      </c>
      <c r="F602" t="s">
        <v>8220</v>
      </c>
      <c r="G602" t="s">
        <v>8224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50">
        <f t="shared" si="37"/>
        <v>2</v>
      </c>
      <c r="P602">
        <f t="shared" si="36"/>
        <v>100</v>
      </c>
      <c r="Q602" s="14" t="s">
        <v>8317</v>
      </c>
      <c r="R602" t="s">
        <v>8316</v>
      </c>
      <c r="S602" s="20">
        <f t="shared" si="38"/>
        <v>42073.798171296294</v>
      </c>
      <c r="T602" s="20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8">
        <v>10000</v>
      </c>
      <c r="E603" s="11">
        <v>140</v>
      </c>
      <c r="F603" t="s">
        <v>8220</v>
      </c>
      <c r="G603" t="s">
        <v>8224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50">
        <f t="shared" si="37"/>
        <v>1</v>
      </c>
      <c r="P603">
        <f t="shared" si="36"/>
        <v>23.33</v>
      </c>
      <c r="Q603" s="14" t="s">
        <v>8317</v>
      </c>
      <c r="R603" t="s">
        <v>8316</v>
      </c>
      <c r="S603" s="20">
        <f t="shared" si="38"/>
        <v>41969.858090277776</v>
      </c>
      <c r="T603" s="20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8">
        <v>70000</v>
      </c>
      <c r="E604" s="11">
        <v>0</v>
      </c>
      <c r="F604" t="s">
        <v>8220</v>
      </c>
      <c r="G604" t="s">
        <v>8224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50">
        <f t="shared" si="37"/>
        <v>0</v>
      </c>
      <c r="P604">
        <f t="shared" si="36"/>
        <v>0</v>
      </c>
      <c r="Q604" s="14" t="s">
        <v>8317</v>
      </c>
      <c r="R604" t="s">
        <v>8316</v>
      </c>
      <c r="S604" s="20">
        <f t="shared" si="38"/>
        <v>42143.79415509259</v>
      </c>
      <c r="T604" s="20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8">
        <v>15000</v>
      </c>
      <c r="E605" s="11">
        <v>590.02</v>
      </c>
      <c r="F605" t="s">
        <v>8220</v>
      </c>
      <c r="G605" t="s">
        <v>8224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50">
        <f t="shared" si="37"/>
        <v>4</v>
      </c>
      <c r="P605">
        <f t="shared" si="36"/>
        <v>45.39</v>
      </c>
      <c r="Q605" s="14" t="s">
        <v>8317</v>
      </c>
      <c r="R605" t="s">
        <v>8316</v>
      </c>
      <c r="S605" s="20">
        <f t="shared" si="38"/>
        <v>41835.639155092591</v>
      </c>
      <c r="T605" s="20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8">
        <v>1500</v>
      </c>
      <c r="E606" s="11">
        <v>0</v>
      </c>
      <c r="F606" t="s">
        <v>8220</v>
      </c>
      <c r="G606" t="s">
        <v>8224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50">
        <f t="shared" si="37"/>
        <v>0</v>
      </c>
      <c r="P606">
        <f t="shared" si="36"/>
        <v>0</v>
      </c>
      <c r="Q606" s="14" t="s">
        <v>8317</v>
      </c>
      <c r="R606" t="s">
        <v>8316</v>
      </c>
      <c r="S606" s="20">
        <f t="shared" si="38"/>
        <v>41849.035370370373</v>
      </c>
      <c r="T606" s="20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8">
        <v>5000</v>
      </c>
      <c r="E607" s="11">
        <v>131</v>
      </c>
      <c r="F607" t="s">
        <v>8220</v>
      </c>
      <c r="G607" t="s">
        <v>8224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50">
        <f t="shared" si="37"/>
        <v>3</v>
      </c>
      <c r="P607">
        <f t="shared" si="36"/>
        <v>16.38</v>
      </c>
      <c r="Q607" s="14" t="s">
        <v>8317</v>
      </c>
      <c r="R607" t="s">
        <v>8316</v>
      </c>
      <c r="S607" s="20">
        <f t="shared" si="38"/>
        <v>42194.357731481476</v>
      </c>
      <c r="T607" s="20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8">
        <v>5000</v>
      </c>
      <c r="E608" s="11">
        <v>10</v>
      </c>
      <c r="F608" t="s">
        <v>8220</v>
      </c>
      <c r="G608" t="s">
        <v>8224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50">
        <f t="shared" si="37"/>
        <v>0</v>
      </c>
      <c r="P608">
        <f t="shared" si="36"/>
        <v>10</v>
      </c>
      <c r="Q608" s="14" t="s">
        <v>8317</v>
      </c>
      <c r="R608" t="s">
        <v>8316</v>
      </c>
      <c r="S608" s="20">
        <f t="shared" si="38"/>
        <v>42102.650567129633</v>
      </c>
      <c r="T608" s="20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8">
        <v>250</v>
      </c>
      <c r="E609" s="11">
        <v>0</v>
      </c>
      <c r="F609" t="s">
        <v>8220</v>
      </c>
      <c r="G609" t="s">
        <v>8224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50">
        <f t="shared" si="37"/>
        <v>0</v>
      </c>
      <c r="P609">
        <f t="shared" si="36"/>
        <v>0</v>
      </c>
      <c r="Q609" s="14" t="s">
        <v>8317</v>
      </c>
      <c r="R609" t="s">
        <v>8316</v>
      </c>
      <c r="S609" s="20">
        <f t="shared" si="38"/>
        <v>42300.825648148151</v>
      </c>
      <c r="T609" s="20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8">
        <v>150000</v>
      </c>
      <c r="E610" s="11">
        <v>1461</v>
      </c>
      <c r="F610" t="s">
        <v>8220</v>
      </c>
      <c r="G610" t="s">
        <v>8224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50">
        <f t="shared" si="37"/>
        <v>1</v>
      </c>
      <c r="P610">
        <f t="shared" si="36"/>
        <v>292.2</v>
      </c>
      <c r="Q610" s="14" t="s">
        <v>8317</v>
      </c>
      <c r="R610" t="s">
        <v>8316</v>
      </c>
      <c r="S610" s="20">
        <f t="shared" si="38"/>
        <v>42140.921064814815</v>
      </c>
      <c r="T610" s="20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8">
        <v>780</v>
      </c>
      <c r="E611" s="11">
        <v>5</v>
      </c>
      <c r="F611" t="s">
        <v>8220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50">
        <f t="shared" si="37"/>
        <v>1</v>
      </c>
      <c r="P611">
        <f t="shared" si="36"/>
        <v>5</v>
      </c>
      <c r="Q611" s="14" t="s">
        <v>8317</v>
      </c>
      <c r="R611" t="s">
        <v>8316</v>
      </c>
      <c r="S611" s="20">
        <f t="shared" si="38"/>
        <v>42307.034074074079</v>
      </c>
      <c r="T611" s="20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8">
        <v>13803</v>
      </c>
      <c r="E612" s="11">
        <v>0</v>
      </c>
      <c r="F612" t="s">
        <v>8220</v>
      </c>
      <c r="G612" t="s">
        <v>8224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50">
        <f t="shared" si="37"/>
        <v>0</v>
      </c>
      <c r="P612">
        <f t="shared" si="36"/>
        <v>0</v>
      </c>
      <c r="Q612" s="14" t="s">
        <v>8317</v>
      </c>
      <c r="R612" t="s">
        <v>8316</v>
      </c>
      <c r="S612" s="20">
        <f t="shared" si="38"/>
        <v>42086.83085648148</v>
      </c>
      <c r="T612" s="20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8">
        <v>80000</v>
      </c>
      <c r="E613" s="11">
        <v>0</v>
      </c>
      <c r="F613" t="s">
        <v>8220</v>
      </c>
      <c r="G613" t="s">
        <v>8224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50">
        <f t="shared" si="37"/>
        <v>0</v>
      </c>
      <c r="P613">
        <f t="shared" si="36"/>
        <v>0</v>
      </c>
      <c r="Q613" s="14" t="s">
        <v>8317</v>
      </c>
      <c r="R613" t="s">
        <v>8316</v>
      </c>
      <c r="S613" s="20">
        <f t="shared" si="38"/>
        <v>42328.560613425929</v>
      </c>
      <c r="T613" s="20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8">
        <v>10000</v>
      </c>
      <c r="E614" s="11">
        <v>0</v>
      </c>
      <c r="F614" t="s">
        <v>8220</v>
      </c>
      <c r="G614" t="s">
        <v>8224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50">
        <f t="shared" si="37"/>
        <v>0</v>
      </c>
      <c r="P614">
        <f t="shared" si="36"/>
        <v>0</v>
      </c>
      <c r="Q614" s="14" t="s">
        <v>8317</v>
      </c>
      <c r="R614" t="s">
        <v>8316</v>
      </c>
      <c r="S614" s="20">
        <f t="shared" si="38"/>
        <v>42585.031782407401</v>
      </c>
      <c r="T614" s="20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8">
        <v>60000</v>
      </c>
      <c r="E615" s="11">
        <v>12818</v>
      </c>
      <c r="F615" t="s">
        <v>8220</v>
      </c>
      <c r="G615" t="s">
        <v>8224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50">
        <f t="shared" si="37"/>
        <v>21</v>
      </c>
      <c r="P615">
        <f t="shared" si="36"/>
        <v>105.93</v>
      </c>
      <c r="Q615" s="14" t="s">
        <v>8317</v>
      </c>
      <c r="R615" t="s">
        <v>8316</v>
      </c>
      <c r="S615" s="20">
        <f t="shared" si="38"/>
        <v>42247.496759259258</v>
      </c>
      <c r="T615" s="20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8">
        <v>10000</v>
      </c>
      <c r="E616" s="11">
        <v>0</v>
      </c>
      <c r="F616" t="s">
        <v>8220</v>
      </c>
      <c r="G616" t="s">
        <v>8224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50">
        <f t="shared" si="37"/>
        <v>0</v>
      </c>
      <c r="P616">
        <f t="shared" si="36"/>
        <v>0</v>
      </c>
      <c r="Q616" s="14" t="s">
        <v>8317</v>
      </c>
      <c r="R616" t="s">
        <v>8316</v>
      </c>
      <c r="S616" s="20">
        <f t="shared" si="38"/>
        <v>42515.061805555553</v>
      </c>
      <c r="T616" s="20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8">
        <v>515</v>
      </c>
      <c r="E617" s="11">
        <v>0</v>
      </c>
      <c r="F617" t="s">
        <v>8220</v>
      </c>
      <c r="G617" t="s">
        <v>8224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50">
        <f t="shared" si="37"/>
        <v>0</v>
      </c>
      <c r="P617">
        <f t="shared" si="36"/>
        <v>0</v>
      </c>
      <c r="Q617" s="14" t="s">
        <v>8317</v>
      </c>
      <c r="R617" t="s">
        <v>8316</v>
      </c>
      <c r="S617" s="20">
        <f t="shared" si="38"/>
        <v>42242.122210648144</v>
      </c>
      <c r="T617" s="20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8">
        <v>5000</v>
      </c>
      <c r="E618" s="11">
        <v>0</v>
      </c>
      <c r="F618" t="s">
        <v>8220</v>
      </c>
      <c r="G618" t="s">
        <v>8224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50">
        <f t="shared" si="37"/>
        <v>0</v>
      </c>
      <c r="P618">
        <f t="shared" si="36"/>
        <v>0</v>
      </c>
      <c r="Q618" s="14" t="s">
        <v>8317</v>
      </c>
      <c r="R618" t="s">
        <v>8316</v>
      </c>
      <c r="S618" s="20">
        <f t="shared" si="38"/>
        <v>42761.376238425932</v>
      </c>
      <c r="T618" s="20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8">
        <v>2000</v>
      </c>
      <c r="E619" s="11">
        <v>60</v>
      </c>
      <c r="F619" t="s">
        <v>8220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50">
        <f t="shared" si="37"/>
        <v>3</v>
      </c>
      <c r="P619">
        <f t="shared" si="36"/>
        <v>20</v>
      </c>
      <c r="Q619" s="14" t="s">
        <v>8317</v>
      </c>
      <c r="R619" t="s">
        <v>8316</v>
      </c>
      <c r="S619" s="20">
        <f t="shared" si="38"/>
        <v>42087.343090277776</v>
      </c>
      <c r="T619" s="20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8">
        <v>400</v>
      </c>
      <c r="E620" s="11">
        <v>0</v>
      </c>
      <c r="F620" t="s">
        <v>8220</v>
      </c>
      <c r="G620" t="s">
        <v>8224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50">
        <f t="shared" si="37"/>
        <v>0</v>
      </c>
      <c r="P620">
        <f t="shared" si="36"/>
        <v>0</v>
      </c>
      <c r="Q620" s="14" t="s">
        <v>8317</v>
      </c>
      <c r="R620" t="s">
        <v>8316</v>
      </c>
      <c r="S620" s="20">
        <f t="shared" si="38"/>
        <v>42317.810219907406</v>
      </c>
      <c r="T620" s="20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8">
        <v>2500000</v>
      </c>
      <c r="E621" s="11">
        <v>1</v>
      </c>
      <c r="F621" t="s">
        <v>8220</v>
      </c>
      <c r="G621" t="s">
        <v>8224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50">
        <f t="shared" si="37"/>
        <v>0</v>
      </c>
      <c r="P621">
        <f t="shared" si="36"/>
        <v>1</v>
      </c>
      <c r="Q621" s="14" t="s">
        <v>8317</v>
      </c>
      <c r="R621" t="s">
        <v>8316</v>
      </c>
      <c r="S621" s="20">
        <f t="shared" si="38"/>
        <v>41908.650347222225</v>
      </c>
      <c r="T621" s="20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8">
        <v>30000</v>
      </c>
      <c r="E622" s="11">
        <v>300</v>
      </c>
      <c r="F622" t="s">
        <v>8220</v>
      </c>
      <c r="G622" t="s">
        <v>8224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50">
        <f t="shared" si="37"/>
        <v>1</v>
      </c>
      <c r="P622">
        <f t="shared" si="36"/>
        <v>300</v>
      </c>
      <c r="Q622" s="14" t="s">
        <v>8317</v>
      </c>
      <c r="R622" t="s">
        <v>8316</v>
      </c>
      <c r="S622" s="20">
        <f t="shared" si="38"/>
        <v>41831.716874999998</v>
      </c>
      <c r="T622" s="20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8">
        <v>25000</v>
      </c>
      <c r="E623" s="11">
        <v>261</v>
      </c>
      <c r="F623" t="s">
        <v>8220</v>
      </c>
      <c r="G623" t="s">
        <v>8224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50">
        <f t="shared" si="37"/>
        <v>1</v>
      </c>
      <c r="P623">
        <f t="shared" si="36"/>
        <v>87</v>
      </c>
      <c r="Q623" s="14" t="s">
        <v>8317</v>
      </c>
      <c r="R623" t="s">
        <v>8316</v>
      </c>
      <c r="S623" s="20">
        <f t="shared" si="38"/>
        <v>42528.987696759257</v>
      </c>
      <c r="T623" s="20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8">
        <v>6000</v>
      </c>
      <c r="E624" s="11">
        <v>341</v>
      </c>
      <c r="F624" t="s">
        <v>8220</v>
      </c>
      <c r="G624" t="s">
        <v>8224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50">
        <f t="shared" si="37"/>
        <v>6</v>
      </c>
      <c r="P624">
        <f t="shared" si="36"/>
        <v>37.89</v>
      </c>
      <c r="Q624" s="14" t="s">
        <v>8317</v>
      </c>
      <c r="R624" t="s">
        <v>8316</v>
      </c>
      <c r="S624" s="20">
        <f t="shared" si="38"/>
        <v>42532.774745370371</v>
      </c>
      <c r="T624" s="20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8">
        <v>75000</v>
      </c>
      <c r="E625" s="11">
        <v>0</v>
      </c>
      <c r="F625" t="s">
        <v>8220</v>
      </c>
      <c r="G625" t="s">
        <v>8224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50">
        <f t="shared" si="37"/>
        <v>0</v>
      </c>
      <c r="P625">
        <f t="shared" si="36"/>
        <v>0</v>
      </c>
      <c r="Q625" s="14" t="s">
        <v>8317</v>
      </c>
      <c r="R625" t="s">
        <v>8316</v>
      </c>
      <c r="S625" s="20">
        <f t="shared" si="38"/>
        <v>42122.009224537032</v>
      </c>
      <c r="T625" s="20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8">
        <v>5000</v>
      </c>
      <c r="E626" s="11">
        <v>0</v>
      </c>
      <c r="F626" t="s">
        <v>8220</v>
      </c>
      <c r="G626" t="s">
        <v>8224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50">
        <f t="shared" si="37"/>
        <v>0</v>
      </c>
      <c r="P626">
        <f t="shared" si="36"/>
        <v>0</v>
      </c>
      <c r="Q626" s="14" t="s">
        <v>8317</v>
      </c>
      <c r="R626" t="s">
        <v>8316</v>
      </c>
      <c r="S626" s="20">
        <f t="shared" si="38"/>
        <v>42108.988900462966</v>
      </c>
      <c r="T626" s="20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8">
        <v>25000</v>
      </c>
      <c r="E627" s="11">
        <v>0</v>
      </c>
      <c r="F627" t="s">
        <v>8220</v>
      </c>
      <c r="G627" t="s">
        <v>8224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50">
        <f t="shared" si="37"/>
        <v>0</v>
      </c>
      <c r="P627">
        <f t="shared" si="36"/>
        <v>0</v>
      </c>
      <c r="Q627" s="14" t="s">
        <v>8317</v>
      </c>
      <c r="R627" t="s">
        <v>8316</v>
      </c>
      <c r="S627" s="20">
        <f t="shared" si="38"/>
        <v>42790.895567129628</v>
      </c>
      <c r="T627" s="20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8">
        <v>25000</v>
      </c>
      <c r="E628" s="11">
        <v>4345</v>
      </c>
      <c r="F628" t="s">
        <v>8220</v>
      </c>
      <c r="G628" t="s">
        <v>8224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50">
        <f t="shared" si="37"/>
        <v>17</v>
      </c>
      <c r="P628">
        <f t="shared" si="36"/>
        <v>111.41</v>
      </c>
      <c r="Q628" s="14" t="s">
        <v>8317</v>
      </c>
      <c r="R628" t="s">
        <v>8316</v>
      </c>
      <c r="S628" s="20">
        <f t="shared" si="38"/>
        <v>42198.559479166666</v>
      </c>
      <c r="T628" s="20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8">
        <v>450000</v>
      </c>
      <c r="E629" s="11">
        <v>90</v>
      </c>
      <c r="F629" t="s">
        <v>8220</v>
      </c>
      <c r="G629" t="s">
        <v>8224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50">
        <f t="shared" si="37"/>
        <v>0</v>
      </c>
      <c r="P629">
        <f t="shared" si="36"/>
        <v>90</v>
      </c>
      <c r="Q629" s="14" t="s">
        <v>8317</v>
      </c>
      <c r="R629" t="s">
        <v>8316</v>
      </c>
      <c r="S629" s="20">
        <f t="shared" si="38"/>
        <v>42384.306840277779</v>
      </c>
      <c r="T629" s="20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8">
        <v>5000</v>
      </c>
      <c r="E630" s="11">
        <v>0</v>
      </c>
      <c r="F630" t="s">
        <v>8220</v>
      </c>
      <c r="G630" t="s">
        <v>8224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50">
        <f t="shared" si="37"/>
        <v>0</v>
      </c>
      <c r="P630">
        <f t="shared" si="36"/>
        <v>0</v>
      </c>
      <c r="Q630" s="14" t="s">
        <v>8317</v>
      </c>
      <c r="R630" t="s">
        <v>8316</v>
      </c>
      <c r="S630" s="20">
        <f t="shared" si="38"/>
        <v>41803.692789351851</v>
      </c>
      <c r="T630" s="20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8">
        <v>200000</v>
      </c>
      <c r="E631" s="11">
        <v>350</v>
      </c>
      <c r="F631" t="s">
        <v>8220</v>
      </c>
      <c r="G631" t="s">
        <v>8224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50">
        <f t="shared" si="37"/>
        <v>0</v>
      </c>
      <c r="P631">
        <f t="shared" si="36"/>
        <v>116.67</v>
      </c>
      <c r="Q631" s="14" t="s">
        <v>8317</v>
      </c>
      <c r="R631" t="s">
        <v>8316</v>
      </c>
      <c r="S631" s="20">
        <f t="shared" si="38"/>
        <v>42474.637824074074</v>
      </c>
      <c r="T631" s="20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8">
        <v>11999</v>
      </c>
      <c r="E632" s="11">
        <v>10</v>
      </c>
      <c r="F632" t="s">
        <v>8220</v>
      </c>
      <c r="G632" t="s">
        <v>8224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50">
        <f t="shared" si="37"/>
        <v>0</v>
      </c>
      <c r="P632">
        <f t="shared" si="36"/>
        <v>10</v>
      </c>
      <c r="Q632" s="14" t="s">
        <v>8317</v>
      </c>
      <c r="R632" t="s">
        <v>8316</v>
      </c>
      <c r="S632" s="20">
        <f t="shared" si="38"/>
        <v>42223.619456018518</v>
      </c>
      <c r="T632" s="20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8">
        <v>50000</v>
      </c>
      <c r="E633" s="11">
        <v>690</v>
      </c>
      <c r="F633" t="s">
        <v>8220</v>
      </c>
      <c r="G633" t="s">
        <v>8224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50">
        <f t="shared" si="37"/>
        <v>1</v>
      </c>
      <c r="P633">
        <f t="shared" si="36"/>
        <v>76.67</v>
      </c>
      <c r="Q633" s="14" t="s">
        <v>8317</v>
      </c>
      <c r="R633" t="s">
        <v>8316</v>
      </c>
      <c r="S633" s="20">
        <f t="shared" si="38"/>
        <v>42489.772326388891</v>
      </c>
      <c r="T633" s="20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8">
        <v>20000</v>
      </c>
      <c r="E634" s="11">
        <v>0</v>
      </c>
      <c r="F634" t="s">
        <v>8220</v>
      </c>
      <c r="G634" t="s">
        <v>8224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50">
        <f t="shared" si="37"/>
        <v>0</v>
      </c>
      <c r="P634">
        <f t="shared" si="36"/>
        <v>0</v>
      </c>
      <c r="Q634" s="14" t="s">
        <v>8317</v>
      </c>
      <c r="R634" t="s">
        <v>8316</v>
      </c>
      <c r="S634" s="20">
        <f t="shared" si="38"/>
        <v>42303.659317129626</v>
      </c>
      <c r="T634" s="20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8">
        <v>10000</v>
      </c>
      <c r="E635" s="11">
        <v>1245</v>
      </c>
      <c r="F635" t="s">
        <v>8220</v>
      </c>
      <c r="G635" t="s">
        <v>8224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50">
        <f t="shared" si="37"/>
        <v>12</v>
      </c>
      <c r="P635">
        <f t="shared" si="36"/>
        <v>49.8</v>
      </c>
      <c r="Q635" s="14" t="s">
        <v>8317</v>
      </c>
      <c r="R635" t="s">
        <v>8316</v>
      </c>
      <c r="S635" s="20">
        <f t="shared" si="38"/>
        <v>42507.29932870371</v>
      </c>
      <c r="T635" s="20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8">
        <v>5000</v>
      </c>
      <c r="E636" s="11">
        <v>1</v>
      </c>
      <c r="F636" t="s">
        <v>8220</v>
      </c>
      <c r="G636" t="s">
        <v>8224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50">
        <f t="shared" si="37"/>
        <v>0</v>
      </c>
      <c r="P636">
        <f t="shared" si="36"/>
        <v>1</v>
      </c>
      <c r="Q636" s="14" t="s">
        <v>8317</v>
      </c>
      <c r="R636" t="s">
        <v>8316</v>
      </c>
      <c r="S636" s="20">
        <f t="shared" si="38"/>
        <v>42031.928576388891</v>
      </c>
      <c r="T636" s="20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8">
        <v>25000</v>
      </c>
      <c r="E637" s="11">
        <v>2</v>
      </c>
      <c r="F637" t="s">
        <v>8220</v>
      </c>
      <c r="G637" t="s">
        <v>8224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50">
        <f t="shared" si="37"/>
        <v>0</v>
      </c>
      <c r="P637">
        <f t="shared" ref="P637:P700" si="40">IFERROR(ROUND(E637/L637,2),0)</f>
        <v>2</v>
      </c>
      <c r="Q637" s="14" t="s">
        <v>8317</v>
      </c>
      <c r="R637" t="s">
        <v>8316</v>
      </c>
      <c r="S637" s="20">
        <f t="shared" si="38"/>
        <v>42076.092152777783</v>
      </c>
      <c r="T637" s="20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8">
        <v>2000</v>
      </c>
      <c r="E638" s="11">
        <v>4</v>
      </c>
      <c r="F638" t="s">
        <v>8220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50">
        <f t="shared" si="37"/>
        <v>0</v>
      </c>
      <c r="P638">
        <f t="shared" si="40"/>
        <v>4</v>
      </c>
      <c r="Q638" s="14" t="s">
        <v>8317</v>
      </c>
      <c r="R638" t="s">
        <v>8316</v>
      </c>
      <c r="S638" s="20">
        <f t="shared" si="38"/>
        <v>42131.455439814818</v>
      </c>
      <c r="T638" s="20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8">
        <v>100000</v>
      </c>
      <c r="E639" s="11">
        <v>0</v>
      </c>
      <c r="F639" t="s">
        <v>8220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50">
        <f t="shared" si="37"/>
        <v>0</v>
      </c>
      <c r="P639">
        <f t="shared" si="40"/>
        <v>0</v>
      </c>
      <c r="Q639" s="14" t="s">
        <v>8317</v>
      </c>
      <c r="R639" t="s">
        <v>8316</v>
      </c>
      <c r="S639" s="20">
        <f t="shared" si="38"/>
        <v>42762.962013888886</v>
      </c>
      <c r="T639" s="20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8">
        <v>200000</v>
      </c>
      <c r="E640" s="11">
        <v>18</v>
      </c>
      <c r="F640" t="s">
        <v>8220</v>
      </c>
      <c r="G640" t="s">
        <v>8224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50">
        <f t="shared" si="37"/>
        <v>0</v>
      </c>
      <c r="P640">
        <f t="shared" si="40"/>
        <v>3</v>
      </c>
      <c r="Q640" s="14" t="s">
        <v>8317</v>
      </c>
      <c r="R640" t="s">
        <v>8316</v>
      </c>
      <c r="S640" s="20">
        <f t="shared" si="38"/>
        <v>42759.593310185184</v>
      </c>
      <c r="T640" s="20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8">
        <v>1000000</v>
      </c>
      <c r="E641" s="11">
        <v>1</v>
      </c>
      <c r="F641" t="s">
        <v>8220</v>
      </c>
      <c r="G641" t="s">
        <v>8224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50">
        <f t="shared" si="37"/>
        <v>0</v>
      </c>
      <c r="P641">
        <f t="shared" si="40"/>
        <v>1</v>
      </c>
      <c r="Q641" s="14" t="s">
        <v>8317</v>
      </c>
      <c r="R641" t="s">
        <v>8316</v>
      </c>
      <c r="S641" s="20">
        <f t="shared" si="38"/>
        <v>41865.583275462966</v>
      </c>
      <c r="T641" s="20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8">
        <v>70</v>
      </c>
      <c r="E642" s="11">
        <v>101</v>
      </c>
      <c r="F642" t="s">
        <v>8220</v>
      </c>
      <c r="G642" t="s">
        <v>8224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50">
        <f t="shared" ref="O642:O705" si="41">ROUND(E642/D642*100,0)</f>
        <v>144</v>
      </c>
      <c r="P642">
        <f t="shared" si="40"/>
        <v>50.5</v>
      </c>
      <c r="Q642" s="14" t="s">
        <v>8317</v>
      </c>
      <c r="R642" t="s">
        <v>8316</v>
      </c>
      <c r="S642" s="20">
        <f t="shared" si="38"/>
        <v>42683.420312500006</v>
      </c>
      <c r="T642" s="20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8">
        <v>40000</v>
      </c>
      <c r="E643" s="11">
        <v>47665</v>
      </c>
      <c r="F643" t="s">
        <v>8220</v>
      </c>
      <c r="G643" t="s">
        <v>8224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50">
        <f t="shared" si="41"/>
        <v>119</v>
      </c>
      <c r="P643">
        <f t="shared" si="40"/>
        <v>151.32</v>
      </c>
      <c r="Q643" s="14" t="s">
        <v>8317</v>
      </c>
      <c r="R643" t="s">
        <v>8316</v>
      </c>
      <c r="S643" s="20">
        <f t="shared" ref="S643:S706" si="42">(((J643/60)/60)/24)+DATE(1970,1,1)</f>
        <v>42199.57</v>
      </c>
      <c r="T643" s="20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8">
        <v>20000</v>
      </c>
      <c r="E644" s="11">
        <v>292097</v>
      </c>
      <c r="F644" t="s">
        <v>8220</v>
      </c>
      <c r="G644" t="s">
        <v>8224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50">
        <f t="shared" si="41"/>
        <v>1460</v>
      </c>
      <c r="P644">
        <f t="shared" si="40"/>
        <v>134.36000000000001</v>
      </c>
      <c r="Q644" s="14" t="s">
        <v>8317</v>
      </c>
      <c r="R644" t="s">
        <v>8316</v>
      </c>
      <c r="S644" s="20">
        <f t="shared" si="42"/>
        <v>42199.651319444441</v>
      </c>
      <c r="T644" s="20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8">
        <v>25000</v>
      </c>
      <c r="E645" s="11">
        <v>26452</v>
      </c>
      <c r="F645" t="s">
        <v>8220</v>
      </c>
      <c r="G645" t="s">
        <v>8224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50">
        <f t="shared" si="41"/>
        <v>106</v>
      </c>
      <c r="P645">
        <f t="shared" si="40"/>
        <v>174.03</v>
      </c>
      <c r="Q645" s="14" t="s">
        <v>8317</v>
      </c>
      <c r="R645" t="s">
        <v>8316</v>
      </c>
      <c r="S645" s="20">
        <f t="shared" si="42"/>
        <v>42100.642071759255</v>
      </c>
      <c r="T645" s="20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8">
        <v>25000</v>
      </c>
      <c r="E646" s="11">
        <v>75029.48</v>
      </c>
      <c r="F646" t="s">
        <v>8220</v>
      </c>
      <c r="G646" t="s">
        <v>8224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50">
        <f t="shared" si="41"/>
        <v>300</v>
      </c>
      <c r="P646">
        <f t="shared" si="40"/>
        <v>73.489999999999995</v>
      </c>
      <c r="Q646" s="14" t="s">
        <v>8317</v>
      </c>
      <c r="R646" t="s">
        <v>8316</v>
      </c>
      <c r="S646" s="20">
        <f t="shared" si="42"/>
        <v>41898.665960648148</v>
      </c>
      <c r="T646" s="20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8">
        <v>2000</v>
      </c>
      <c r="E647" s="11">
        <v>5574</v>
      </c>
      <c r="F647" t="s">
        <v>8220</v>
      </c>
      <c r="G647" t="s">
        <v>8224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50">
        <f t="shared" si="41"/>
        <v>279</v>
      </c>
      <c r="P647">
        <f t="shared" si="40"/>
        <v>23.52</v>
      </c>
      <c r="Q647" s="14" t="s">
        <v>8317</v>
      </c>
      <c r="R647" t="s">
        <v>8316</v>
      </c>
      <c r="S647" s="20">
        <f t="shared" si="42"/>
        <v>42564.026319444441</v>
      </c>
      <c r="T647" s="20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8">
        <v>800</v>
      </c>
      <c r="E648" s="11">
        <v>1055.01</v>
      </c>
      <c r="F648" t="s">
        <v>8220</v>
      </c>
      <c r="G648" t="s">
        <v>8224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50">
        <f t="shared" si="41"/>
        <v>132</v>
      </c>
      <c r="P648">
        <f t="shared" si="40"/>
        <v>39.07</v>
      </c>
      <c r="Q648" s="14" t="s">
        <v>8317</v>
      </c>
      <c r="R648" t="s">
        <v>8316</v>
      </c>
      <c r="S648" s="20">
        <f t="shared" si="42"/>
        <v>41832.852627314816</v>
      </c>
      <c r="T648" s="20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8">
        <v>2000</v>
      </c>
      <c r="E649" s="11">
        <v>2141</v>
      </c>
      <c r="F649" t="s">
        <v>8220</v>
      </c>
      <c r="G649" t="s">
        <v>8224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50">
        <f t="shared" si="41"/>
        <v>107</v>
      </c>
      <c r="P649">
        <f t="shared" si="40"/>
        <v>125.94</v>
      </c>
      <c r="Q649" s="14" t="s">
        <v>8317</v>
      </c>
      <c r="R649" t="s">
        <v>8316</v>
      </c>
      <c r="S649" s="20">
        <f t="shared" si="42"/>
        <v>42416.767928240741</v>
      </c>
      <c r="T649" s="20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8">
        <v>35000</v>
      </c>
      <c r="E650" s="11">
        <v>44388</v>
      </c>
      <c r="F650" t="s">
        <v>8220</v>
      </c>
      <c r="G650" t="s">
        <v>8224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50">
        <f t="shared" si="41"/>
        <v>127</v>
      </c>
      <c r="P650">
        <f t="shared" si="40"/>
        <v>1644</v>
      </c>
      <c r="Q650" s="14" t="s">
        <v>8317</v>
      </c>
      <c r="R650" t="s">
        <v>8316</v>
      </c>
      <c r="S650" s="20">
        <f t="shared" si="42"/>
        <v>41891.693379629629</v>
      </c>
      <c r="T650" s="20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8">
        <v>2500</v>
      </c>
      <c r="E651" s="11">
        <v>3499</v>
      </c>
      <c r="F651" t="s">
        <v>8220</v>
      </c>
      <c r="G651" t="s">
        <v>8224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50">
        <f t="shared" si="41"/>
        <v>140</v>
      </c>
      <c r="P651">
        <f t="shared" si="40"/>
        <v>42.67</v>
      </c>
      <c r="Q651" s="14" t="s">
        <v>8317</v>
      </c>
      <c r="R651" t="s">
        <v>8316</v>
      </c>
      <c r="S651" s="20">
        <f t="shared" si="42"/>
        <v>41877.912187499998</v>
      </c>
      <c r="T651" s="20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8">
        <v>1500</v>
      </c>
      <c r="E652" s="11">
        <v>1686</v>
      </c>
      <c r="F652" t="s">
        <v>8220</v>
      </c>
      <c r="G652" t="s">
        <v>8224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50">
        <f t="shared" si="41"/>
        <v>112</v>
      </c>
      <c r="P652">
        <f t="shared" si="40"/>
        <v>35.130000000000003</v>
      </c>
      <c r="Q652" s="14" t="s">
        <v>8317</v>
      </c>
      <c r="R652" t="s">
        <v>8316</v>
      </c>
      <c r="S652" s="20">
        <f t="shared" si="42"/>
        <v>41932.036851851852</v>
      </c>
      <c r="T652" s="20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8">
        <v>25000</v>
      </c>
      <c r="E653" s="11">
        <v>25132</v>
      </c>
      <c r="F653" t="s">
        <v>8220</v>
      </c>
      <c r="G653" t="s">
        <v>8224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50">
        <f t="shared" si="41"/>
        <v>101</v>
      </c>
      <c r="P653">
        <f t="shared" si="40"/>
        <v>239.35</v>
      </c>
      <c r="Q653" s="14" t="s">
        <v>8317</v>
      </c>
      <c r="R653" t="s">
        <v>8316</v>
      </c>
      <c r="S653" s="20">
        <f t="shared" si="42"/>
        <v>41956.017488425925</v>
      </c>
      <c r="T653" s="20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8">
        <v>3000</v>
      </c>
      <c r="E654" s="11">
        <v>3014</v>
      </c>
      <c r="F654" t="s">
        <v>8220</v>
      </c>
      <c r="G654" t="s">
        <v>8224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50">
        <f t="shared" si="41"/>
        <v>100</v>
      </c>
      <c r="P654">
        <f t="shared" si="40"/>
        <v>107.64</v>
      </c>
      <c r="Q654" s="14" t="s">
        <v>8317</v>
      </c>
      <c r="R654" t="s">
        <v>8316</v>
      </c>
      <c r="S654" s="20">
        <f t="shared" si="42"/>
        <v>42675.690393518518</v>
      </c>
      <c r="T654" s="20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8">
        <v>75000</v>
      </c>
      <c r="E655" s="11">
        <v>106084.5</v>
      </c>
      <c r="F655" t="s">
        <v>8220</v>
      </c>
      <c r="G655" t="s">
        <v>8224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50">
        <f t="shared" si="41"/>
        <v>141</v>
      </c>
      <c r="P655">
        <f t="shared" si="40"/>
        <v>95.83</v>
      </c>
      <c r="Q655" s="14" t="s">
        <v>8317</v>
      </c>
      <c r="R655" t="s">
        <v>8316</v>
      </c>
      <c r="S655" s="20">
        <f t="shared" si="42"/>
        <v>42199.618518518517</v>
      </c>
      <c r="T655" s="20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8">
        <v>12000</v>
      </c>
      <c r="E656" s="11">
        <v>32075</v>
      </c>
      <c r="F656" t="s">
        <v>8220</v>
      </c>
      <c r="G656" t="s">
        <v>8224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50">
        <f t="shared" si="41"/>
        <v>267</v>
      </c>
      <c r="P656">
        <f t="shared" si="40"/>
        <v>31.66</v>
      </c>
      <c r="Q656" s="14" t="s">
        <v>8317</v>
      </c>
      <c r="R656" t="s">
        <v>8316</v>
      </c>
      <c r="S656" s="20">
        <f t="shared" si="42"/>
        <v>42163.957326388889</v>
      </c>
      <c r="T656" s="20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8">
        <v>8000</v>
      </c>
      <c r="E657" s="11">
        <v>11751</v>
      </c>
      <c r="F657" t="s">
        <v>8220</v>
      </c>
      <c r="G657" t="s">
        <v>8224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50">
        <f t="shared" si="41"/>
        <v>147</v>
      </c>
      <c r="P657">
        <f t="shared" si="40"/>
        <v>42.89</v>
      </c>
      <c r="Q657" s="14" t="s">
        <v>8317</v>
      </c>
      <c r="R657" t="s">
        <v>8316</v>
      </c>
      <c r="S657" s="20">
        <f t="shared" si="42"/>
        <v>42045.957314814819</v>
      </c>
      <c r="T657" s="20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8">
        <v>5000</v>
      </c>
      <c r="E658" s="11">
        <v>10678</v>
      </c>
      <c r="F658" t="s">
        <v>8220</v>
      </c>
      <c r="G658" t="s">
        <v>8224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50">
        <f t="shared" si="41"/>
        <v>214</v>
      </c>
      <c r="P658">
        <f t="shared" si="40"/>
        <v>122.74</v>
      </c>
      <c r="Q658" s="14" t="s">
        <v>8317</v>
      </c>
      <c r="R658" t="s">
        <v>8316</v>
      </c>
      <c r="S658" s="20">
        <f t="shared" si="42"/>
        <v>42417.804618055554</v>
      </c>
      <c r="T658" s="20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8">
        <v>15000</v>
      </c>
      <c r="E659" s="11">
        <v>18855</v>
      </c>
      <c r="F659" t="s">
        <v>8220</v>
      </c>
      <c r="G659" t="s">
        <v>8224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50">
        <f t="shared" si="41"/>
        <v>126</v>
      </c>
      <c r="P659">
        <f t="shared" si="40"/>
        <v>190.45</v>
      </c>
      <c r="Q659" s="14" t="s">
        <v>8317</v>
      </c>
      <c r="R659" t="s">
        <v>8316</v>
      </c>
      <c r="S659" s="20">
        <f t="shared" si="42"/>
        <v>42331.84574074074</v>
      </c>
      <c r="T659" s="20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8">
        <v>28888</v>
      </c>
      <c r="E660" s="11">
        <v>30177</v>
      </c>
      <c r="F660" t="s">
        <v>8220</v>
      </c>
      <c r="G660" t="s">
        <v>8224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50">
        <f t="shared" si="41"/>
        <v>104</v>
      </c>
      <c r="P660">
        <f t="shared" si="40"/>
        <v>109.34</v>
      </c>
      <c r="Q660" s="14" t="s">
        <v>8317</v>
      </c>
      <c r="R660" t="s">
        <v>8316</v>
      </c>
      <c r="S660" s="20">
        <f t="shared" si="42"/>
        <v>42179.160752314812</v>
      </c>
      <c r="T660" s="20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8">
        <v>3000</v>
      </c>
      <c r="E661" s="11">
        <v>3017</v>
      </c>
      <c r="F661" t="s">
        <v>8220</v>
      </c>
      <c r="G661" t="s">
        <v>8224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50">
        <f t="shared" si="41"/>
        <v>101</v>
      </c>
      <c r="P661">
        <f t="shared" si="40"/>
        <v>143.66999999999999</v>
      </c>
      <c r="Q661" s="14" t="s">
        <v>8317</v>
      </c>
      <c r="R661" t="s">
        <v>8316</v>
      </c>
      <c r="S661" s="20">
        <f t="shared" si="42"/>
        <v>42209.593692129631</v>
      </c>
      <c r="T661" s="20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8">
        <v>50000</v>
      </c>
      <c r="E662" s="11">
        <v>1529</v>
      </c>
      <c r="F662" t="s">
        <v>8220</v>
      </c>
      <c r="G662" t="s">
        <v>8224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50">
        <f t="shared" si="41"/>
        <v>3</v>
      </c>
      <c r="P662">
        <f t="shared" si="40"/>
        <v>84.94</v>
      </c>
      <c r="Q662" s="14" t="s">
        <v>8317</v>
      </c>
      <c r="R662" t="s">
        <v>8316</v>
      </c>
      <c r="S662" s="20">
        <f t="shared" si="42"/>
        <v>41922.741655092592</v>
      </c>
      <c r="T662" s="20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8">
        <v>10000</v>
      </c>
      <c r="E663" s="11">
        <v>95</v>
      </c>
      <c r="F663" t="s">
        <v>8220</v>
      </c>
      <c r="G663" t="s">
        <v>8224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50">
        <f t="shared" si="41"/>
        <v>1</v>
      </c>
      <c r="P663">
        <f t="shared" si="40"/>
        <v>10.56</v>
      </c>
      <c r="Q663" s="14" t="s">
        <v>8317</v>
      </c>
      <c r="R663" t="s">
        <v>8316</v>
      </c>
      <c r="S663" s="20">
        <f t="shared" si="42"/>
        <v>42636.645358796297</v>
      </c>
      <c r="T663" s="20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8">
        <v>39000</v>
      </c>
      <c r="E664" s="11">
        <v>156</v>
      </c>
      <c r="F664" t="s">
        <v>8220</v>
      </c>
      <c r="G664" t="s">
        <v>8224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50">
        <f t="shared" si="41"/>
        <v>0</v>
      </c>
      <c r="P664">
        <f t="shared" si="40"/>
        <v>39</v>
      </c>
      <c r="Q664" s="14" t="s">
        <v>8317</v>
      </c>
      <c r="R664" t="s">
        <v>8316</v>
      </c>
      <c r="S664" s="20">
        <f t="shared" si="42"/>
        <v>41990.438043981485</v>
      </c>
      <c r="T664" s="20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8">
        <v>200000</v>
      </c>
      <c r="E665" s="11">
        <v>700</v>
      </c>
      <c r="F665" t="s">
        <v>8220</v>
      </c>
      <c r="G665" t="s">
        <v>8224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50">
        <f t="shared" si="41"/>
        <v>0</v>
      </c>
      <c r="P665">
        <f t="shared" si="40"/>
        <v>100</v>
      </c>
      <c r="Q665" s="14" t="s">
        <v>8317</v>
      </c>
      <c r="R665" t="s">
        <v>8316</v>
      </c>
      <c r="S665" s="20">
        <f t="shared" si="42"/>
        <v>42173.843240740738</v>
      </c>
      <c r="T665" s="20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8">
        <v>12000</v>
      </c>
      <c r="E666" s="11">
        <v>904</v>
      </c>
      <c r="F666" t="s">
        <v>8220</v>
      </c>
      <c r="G666" t="s">
        <v>8224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50">
        <f t="shared" si="41"/>
        <v>8</v>
      </c>
      <c r="P666">
        <f t="shared" si="40"/>
        <v>31.17</v>
      </c>
      <c r="Q666" s="14" t="s">
        <v>8317</v>
      </c>
      <c r="R666" t="s">
        <v>8316</v>
      </c>
      <c r="S666" s="20">
        <f t="shared" si="42"/>
        <v>42077.666377314818</v>
      </c>
      <c r="T666" s="20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8">
        <v>10000</v>
      </c>
      <c r="E667" s="11">
        <v>1864</v>
      </c>
      <c r="F667" t="s">
        <v>8220</v>
      </c>
      <c r="G667" t="s">
        <v>8224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50">
        <f t="shared" si="41"/>
        <v>19</v>
      </c>
      <c r="P667">
        <f t="shared" si="40"/>
        <v>155.33000000000001</v>
      </c>
      <c r="Q667" s="14" t="s">
        <v>8317</v>
      </c>
      <c r="R667" t="s">
        <v>8316</v>
      </c>
      <c r="S667" s="20">
        <f t="shared" si="42"/>
        <v>42688.711354166662</v>
      </c>
      <c r="T667" s="20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8">
        <v>200000</v>
      </c>
      <c r="E668" s="11">
        <v>8</v>
      </c>
      <c r="F668" t="s">
        <v>8220</v>
      </c>
      <c r="G668" t="s">
        <v>8224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50">
        <f t="shared" si="41"/>
        <v>0</v>
      </c>
      <c r="P668">
        <f t="shared" si="40"/>
        <v>2</v>
      </c>
      <c r="Q668" s="14" t="s">
        <v>8317</v>
      </c>
      <c r="R668" t="s">
        <v>8316</v>
      </c>
      <c r="S668" s="20">
        <f t="shared" si="42"/>
        <v>41838.832152777781</v>
      </c>
      <c r="T668" s="20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8">
        <v>50000</v>
      </c>
      <c r="E669" s="11">
        <v>5010</v>
      </c>
      <c r="F669" t="s">
        <v>8220</v>
      </c>
      <c r="G669" t="s">
        <v>8224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50">
        <f t="shared" si="41"/>
        <v>10</v>
      </c>
      <c r="P669">
        <f t="shared" si="40"/>
        <v>178.93</v>
      </c>
      <c r="Q669" s="14" t="s">
        <v>8317</v>
      </c>
      <c r="R669" t="s">
        <v>8316</v>
      </c>
      <c r="S669" s="20">
        <f t="shared" si="42"/>
        <v>42632.373414351852</v>
      </c>
      <c r="T669" s="20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8">
        <v>15000</v>
      </c>
      <c r="E670" s="11">
        <v>684</v>
      </c>
      <c r="F670" t="s">
        <v>8220</v>
      </c>
      <c r="G670" t="s">
        <v>8224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50">
        <f t="shared" si="41"/>
        <v>5</v>
      </c>
      <c r="P670">
        <f t="shared" si="40"/>
        <v>27.36</v>
      </c>
      <c r="Q670" s="14" t="s">
        <v>8317</v>
      </c>
      <c r="R670" t="s">
        <v>8316</v>
      </c>
      <c r="S670" s="20">
        <f t="shared" si="42"/>
        <v>42090.831273148149</v>
      </c>
      <c r="T670" s="20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8">
        <v>200000</v>
      </c>
      <c r="E671" s="11">
        <v>43015</v>
      </c>
      <c r="F671" t="s">
        <v>8220</v>
      </c>
      <c r="G671" t="s">
        <v>8224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50">
        <f t="shared" si="41"/>
        <v>22</v>
      </c>
      <c r="P671">
        <f t="shared" si="40"/>
        <v>1536.25</v>
      </c>
      <c r="Q671" s="14" t="s">
        <v>8317</v>
      </c>
      <c r="R671" t="s">
        <v>8316</v>
      </c>
      <c r="S671" s="20">
        <f t="shared" si="42"/>
        <v>42527.625671296293</v>
      </c>
      <c r="T671" s="20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8">
        <v>90000</v>
      </c>
      <c r="E672" s="11">
        <v>26349</v>
      </c>
      <c r="F672" t="s">
        <v>8220</v>
      </c>
      <c r="G672" t="s">
        <v>8224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50">
        <f t="shared" si="41"/>
        <v>29</v>
      </c>
      <c r="P672">
        <f t="shared" si="40"/>
        <v>85</v>
      </c>
      <c r="Q672" s="14" t="s">
        <v>8317</v>
      </c>
      <c r="R672" t="s">
        <v>8316</v>
      </c>
      <c r="S672" s="20">
        <f t="shared" si="42"/>
        <v>42506.709722222222</v>
      </c>
      <c r="T672" s="20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8">
        <v>30000</v>
      </c>
      <c r="E673" s="11">
        <v>11828</v>
      </c>
      <c r="F673" t="s">
        <v>8220</v>
      </c>
      <c r="G673" t="s">
        <v>8224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50">
        <f t="shared" si="41"/>
        <v>39</v>
      </c>
      <c r="P673">
        <f t="shared" si="40"/>
        <v>788.53</v>
      </c>
      <c r="Q673" s="14" t="s">
        <v>8317</v>
      </c>
      <c r="R673" t="s">
        <v>8316</v>
      </c>
      <c r="S673" s="20">
        <f t="shared" si="42"/>
        <v>41984.692731481482</v>
      </c>
      <c r="T673" s="20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8">
        <v>50000</v>
      </c>
      <c r="E674" s="11">
        <v>10814</v>
      </c>
      <c r="F674" t="s">
        <v>8220</v>
      </c>
      <c r="G674" t="s">
        <v>8224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50">
        <f t="shared" si="41"/>
        <v>22</v>
      </c>
      <c r="P674">
        <f t="shared" si="40"/>
        <v>50.3</v>
      </c>
      <c r="Q674" s="14" t="s">
        <v>8317</v>
      </c>
      <c r="R674" t="s">
        <v>8316</v>
      </c>
      <c r="S674" s="20">
        <f t="shared" si="42"/>
        <v>41974.219490740739</v>
      </c>
      <c r="T674" s="20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8">
        <v>100000</v>
      </c>
      <c r="E675" s="11">
        <v>205</v>
      </c>
      <c r="F675" t="s">
        <v>8220</v>
      </c>
      <c r="G675" t="s">
        <v>8224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50">
        <f t="shared" si="41"/>
        <v>0</v>
      </c>
      <c r="P675">
        <f t="shared" si="40"/>
        <v>68.33</v>
      </c>
      <c r="Q675" s="14" t="s">
        <v>8317</v>
      </c>
      <c r="R675" t="s">
        <v>8316</v>
      </c>
      <c r="S675" s="20">
        <f t="shared" si="42"/>
        <v>41838.840474537035</v>
      </c>
      <c r="T675" s="20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8">
        <v>50000</v>
      </c>
      <c r="E676" s="11">
        <v>15</v>
      </c>
      <c r="F676" t="s">
        <v>8220</v>
      </c>
      <c r="G676" t="s">
        <v>8224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50">
        <f t="shared" si="41"/>
        <v>0</v>
      </c>
      <c r="P676">
        <f t="shared" si="40"/>
        <v>7.5</v>
      </c>
      <c r="Q676" s="14" t="s">
        <v>8317</v>
      </c>
      <c r="R676" t="s">
        <v>8316</v>
      </c>
      <c r="S676" s="20">
        <f t="shared" si="42"/>
        <v>41803.116053240738</v>
      </c>
      <c r="T676" s="20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8">
        <v>6000</v>
      </c>
      <c r="E677" s="11">
        <v>891</v>
      </c>
      <c r="F677" t="s">
        <v>8220</v>
      </c>
      <c r="G677" t="s">
        <v>8224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50">
        <f t="shared" si="41"/>
        <v>15</v>
      </c>
      <c r="P677">
        <f t="shared" si="40"/>
        <v>34.270000000000003</v>
      </c>
      <c r="Q677" s="14" t="s">
        <v>8317</v>
      </c>
      <c r="R677" t="s">
        <v>8316</v>
      </c>
      <c r="S677" s="20">
        <f t="shared" si="42"/>
        <v>41975.930601851855</v>
      </c>
      <c r="T677" s="20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8">
        <v>100000</v>
      </c>
      <c r="E678" s="11">
        <v>1471</v>
      </c>
      <c r="F678" t="s">
        <v>8220</v>
      </c>
      <c r="G678" t="s">
        <v>8224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50">
        <f t="shared" si="41"/>
        <v>1</v>
      </c>
      <c r="P678">
        <f t="shared" si="40"/>
        <v>61.29</v>
      </c>
      <c r="Q678" s="14" t="s">
        <v>8317</v>
      </c>
      <c r="R678" t="s">
        <v>8316</v>
      </c>
      <c r="S678" s="20">
        <f t="shared" si="42"/>
        <v>42012.768298611118</v>
      </c>
      <c r="T678" s="20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8">
        <v>50000</v>
      </c>
      <c r="E679" s="11">
        <v>12792</v>
      </c>
      <c r="F679" t="s">
        <v>8220</v>
      </c>
      <c r="G679" t="s">
        <v>8224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50">
        <f t="shared" si="41"/>
        <v>26</v>
      </c>
      <c r="P679">
        <f t="shared" si="40"/>
        <v>133.25</v>
      </c>
      <c r="Q679" s="14" t="s">
        <v>8317</v>
      </c>
      <c r="R679" t="s">
        <v>8316</v>
      </c>
      <c r="S679" s="20">
        <f t="shared" si="42"/>
        <v>42504.403877314813</v>
      </c>
      <c r="T679" s="20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8">
        <v>29000</v>
      </c>
      <c r="E680" s="11">
        <v>1108</v>
      </c>
      <c r="F680" t="s">
        <v>8220</v>
      </c>
      <c r="G680" t="s">
        <v>8224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50">
        <f t="shared" si="41"/>
        <v>4</v>
      </c>
      <c r="P680">
        <f t="shared" si="40"/>
        <v>65.180000000000007</v>
      </c>
      <c r="Q680" s="14" t="s">
        <v>8317</v>
      </c>
      <c r="R680" t="s">
        <v>8316</v>
      </c>
      <c r="S680" s="20">
        <f t="shared" si="42"/>
        <v>42481.376597222217</v>
      </c>
      <c r="T680" s="20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8">
        <v>57000</v>
      </c>
      <c r="E681" s="11">
        <v>8827</v>
      </c>
      <c r="F681" t="s">
        <v>8220</v>
      </c>
      <c r="G681" t="s">
        <v>8224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50">
        <f t="shared" si="41"/>
        <v>15</v>
      </c>
      <c r="P681">
        <f t="shared" si="40"/>
        <v>93.9</v>
      </c>
      <c r="Q681" s="14" t="s">
        <v>8317</v>
      </c>
      <c r="R681" t="s">
        <v>8316</v>
      </c>
      <c r="S681" s="20">
        <f t="shared" si="42"/>
        <v>42556.695706018523</v>
      </c>
      <c r="T681" s="20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8">
        <v>75000</v>
      </c>
      <c r="E682" s="11">
        <v>19434</v>
      </c>
      <c r="F682" t="s">
        <v>8220</v>
      </c>
      <c r="G682" t="s">
        <v>8224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50">
        <f t="shared" si="41"/>
        <v>26</v>
      </c>
      <c r="P682">
        <f t="shared" si="40"/>
        <v>150.65</v>
      </c>
      <c r="Q682" s="14" t="s">
        <v>8317</v>
      </c>
      <c r="R682" t="s">
        <v>8316</v>
      </c>
      <c r="S682" s="20">
        <f t="shared" si="42"/>
        <v>41864.501516203702</v>
      </c>
      <c r="T682" s="20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8">
        <v>2500</v>
      </c>
      <c r="E683" s="11">
        <v>1</v>
      </c>
      <c r="F683" t="s">
        <v>8220</v>
      </c>
      <c r="G683" t="s">
        <v>8224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50">
        <f t="shared" si="41"/>
        <v>0</v>
      </c>
      <c r="P683">
        <f t="shared" si="40"/>
        <v>1</v>
      </c>
      <c r="Q683" s="14" t="s">
        <v>8317</v>
      </c>
      <c r="R683" t="s">
        <v>8316</v>
      </c>
      <c r="S683" s="20">
        <f t="shared" si="42"/>
        <v>42639.805601851855</v>
      </c>
      <c r="T683" s="20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8">
        <v>50000</v>
      </c>
      <c r="E684" s="11">
        <v>53</v>
      </c>
      <c r="F684" t="s">
        <v>8220</v>
      </c>
      <c r="G684" t="s">
        <v>8224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50">
        <f t="shared" si="41"/>
        <v>0</v>
      </c>
      <c r="P684">
        <f t="shared" si="40"/>
        <v>13.25</v>
      </c>
      <c r="Q684" s="14" t="s">
        <v>8317</v>
      </c>
      <c r="R684" t="s">
        <v>8316</v>
      </c>
      <c r="S684" s="20">
        <f t="shared" si="42"/>
        <v>42778.765300925923</v>
      </c>
      <c r="T684" s="20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8">
        <v>35000</v>
      </c>
      <c r="E685" s="11">
        <v>298</v>
      </c>
      <c r="F685" t="s">
        <v>8220</v>
      </c>
      <c r="G685" t="s">
        <v>8224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50">
        <f t="shared" si="41"/>
        <v>1</v>
      </c>
      <c r="P685">
        <f t="shared" si="40"/>
        <v>99.33</v>
      </c>
      <c r="Q685" s="14" t="s">
        <v>8317</v>
      </c>
      <c r="R685" t="s">
        <v>8316</v>
      </c>
      <c r="S685" s="20">
        <f t="shared" si="42"/>
        <v>42634.900046296301</v>
      </c>
      <c r="T685" s="20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8">
        <v>320000</v>
      </c>
      <c r="E686" s="11">
        <v>23948</v>
      </c>
      <c r="F686" t="s">
        <v>8220</v>
      </c>
      <c r="G686" t="s">
        <v>8224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50">
        <f t="shared" si="41"/>
        <v>7</v>
      </c>
      <c r="P686">
        <f t="shared" si="40"/>
        <v>177.39</v>
      </c>
      <c r="Q686" s="14" t="s">
        <v>8317</v>
      </c>
      <c r="R686" t="s">
        <v>8316</v>
      </c>
      <c r="S686" s="20">
        <f t="shared" si="42"/>
        <v>41809.473275462966</v>
      </c>
      <c r="T686" s="20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8">
        <v>2000</v>
      </c>
      <c r="E687" s="11">
        <v>553</v>
      </c>
      <c r="F687" t="s">
        <v>8220</v>
      </c>
      <c r="G687" t="s">
        <v>8224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50">
        <f t="shared" si="41"/>
        <v>28</v>
      </c>
      <c r="P687">
        <f t="shared" si="40"/>
        <v>55.3</v>
      </c>
      <c r="Q687" s="14" t="s">
        <v>8317</v>
      </c>
      <c r="R687" t="s">
        <v>8316</v>
      </c>
      <c r="S687" s="20">
        <f t="shared" si="42"/>
        <v>41971.866574074069</v>
      </c>
      <c r="T687" s="20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8">
        <v>500000</v>
      </c>
      <c r="E688" s="11">
        <v>0</v>
      </c>
      <c r="F688" t="s">
        <v>8220</v>
      </c>
      <c r="G688" t="s">
        <v>8224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50">
        <f t="shared" si="41"/>
        <v>0</v>
      </c>
      <c r="P688">
        <f t="shared" si="40"/>
        <v>0</v>
      </c>
      <c r="Q688" s="14" t="s">
        <v>8317</v>
      </c>
      <c r="R688" t="s">
        <v>8316</v>
      </c>
      <c r="S688" s="20">
        <f t="shared" si="42"/>
        <v>42189.673263888893</v>
      </c>
      <c r="T688" s="20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8">
        <v>100000</v>
      </c>
      <c r="E689" s="11">
        <v>3550</v>
      </c>
      <c r="F689" t="s">
        <v>8220</v>
      </c>
      <c r="G689" t="s">
        <v>8224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50">
        <f t="shared" si="41"/>
        <v>4</v>
      </c>
      <c r="P689">
        <f t="shared" si="40"/>
        <v>591.66999999999996</v>
      </c>
      <c r="Q689" s="14" t="s">
        <v>8317</v>
      </c>
      <c r="R689" t="s">
        <v>8316</v>
      </c>
      <c r="S689" s="20">
        <f t="shared" si="42"/>
        <v>42711.750613425931</v>
      </c>
      <c r="T689" s="20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8">
        <v>20000</v>
      </c>
      <c r="E690" s="11">
        <v>14598</v>
      </c>
      <c r="F690" t="s">
        <v>8220</v>
      </c>
      <c r="G690" t="s">
        <v>8224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50">
        <f t="shared" si="41"/>
        <v>73</v>
      </c>
      <c r="P690">
        <f t="shared" si="40"/>
        <v>405.5</v>
      </c>
      <c r="Q690" s="14" t="s">
        <v>8317</v>
      </c>
      <c r="R690" t="s">
        <v>8316</v>
      </c>
      <c r="S690" s="20">
        <f t="shared" si="42"/>
        <v>42262.104780092588</v>
      </c>
      <c r="T690" s="20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8">
        <v>200000</v>
      </c>
      <c r="E691" s="11">
        <v>115297.5</v>
      </c>
      <c r="F691" t="s">
        <v>8220</v>
      </c>
      <c r="G691" t="s">
        <v>8224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50">
        <f t="shared" si="41"/>
        <v>58</v>
      </c>
      <c r="P691">
        <f t="shared" si="40"/>
        <v>343.15</v>
      </c>
      <c r="Q691" s="14" t="s">
        <v>8317</v>
      </c>
      <c r="R691" t="s">
        <v>8316</v>
      </c>
      <c r="S691" s="20">
        <f t="shared" si="42"/>
        <v>42675.66778935185</v>
      </c>
      <c r="T691" s="20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8">
        <v>20000</v>
      </c>
      <c r="E692" s="11">
        <v>2468</v>
      </c>
      <c r="F692" t="s">
        <v>8220</v>
      </c>
      <c r="G692" t="s">
        <v>8224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50">
        <f t="shared" si="41"/>
        <v>12</v>
      </c>
      <c r="P692">
        <f t="shared" si="40"/>
        <v>72.59</v>
      </c>
      <c r="Q692" s="14" t="s">
        <v>8317</v>
      </c>
      <c r="R692" t="s">
        <v>8316</v>
      </c>
      <c r="S692" s="20">
        <f t="shared" si="42"/>
        <v>42579.634733796294</v>
      </c>
      <c r="T692" s="20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8">
        <v>50000</v>
      </c>
      <c r="E693" s="11">
        <v>260</v>
      </c>
      <c r="F693" t="s">
        <v>8220</v>
      </c>
      <c r="G693" t="s">
        <v>8224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50">
        <f t="shared" si="41"/>
        <v>1</v>
      </c>
      <c r="P693">
        <f t="shared" si="40"/>
        <v>26</v>
      </c>
      <c r="Q693" s="14" t="s">
        <v>8317</v>
      </c>
      <c r="R693" t="s">
        <v>8316</v>
      </c>
      <c r="S693" s="20">
        <f t="shared" si="42"/>
        <v>42158.028310185182</v>
      </c>
      <c r="T693" s="20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8">
        <v>20000</v>
      </c>
      <c r="E694" s="11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50">
        <f t="shared" si="41"/>
        <v>7</v>
      </c>
      <c r="P694">
        <f t="shared" si="40"/>
        <v>6.5</v>
      </c>
      <c r="Q694" s="14" t="s">
        <v>8317</v>
      </c>
      <c r="R694" t="s">
        <v>8316</v>
      </c>
      <c r="S694" s="20">
        <f t="shared" si="42"/>
        <v>42696.37572916667</v>
      </c>
      <c r="T694" s="20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8">
        <v>100000</v>
      </c>
      <c r="E695" s="11">
        <v>35338</v>
      </c>
      <c r="F695" t="s">
        <v>8220</v>
      </c>
      <c r="G695" t="s">
        <v>8224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50">
        <f t="shared" si="41"/>
        <v>35</v>
      </c>
      <c r="P695">
        <f t="shared" si="40"/>
        <v>119.39</v>
      </c>
      <c r="Q695" s="14" t="s">
        <v>8317</v>
      </c>
      <c r="R695" t="s">
        <v>8316</v>
      </c>
      <c r="S695" s="20">
        <f t="shared" si="42"/>
        <v>42094.808182870373</v>
      </c>
      <c r="T695" s="20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8">
        <v>150000</v>
      </c>
      <c r="E696" s="11">
        <v>590</v>
      </c>
      <c r="F696" t="s">
        <v>8220</v>
      </c>
      <c r="G696" t="s">
        <v>8224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50">
        <f t="shared" si="41"/>
        <v>0</v>
      </c>
      <c r="P696">
        <f t="shared" si="40"/>
        <v>84.29</v>
      </c>
      <c r="Q696" s="14" t="s">
        <v>8317</v>
      </c>
      <c r="R696" t="s">
        <v>8316</v>
      </c>
      <c r="S696" s="20">
        <f t="shared" si="42"/>
        <v>42737.663877314815</v>
      </c>
      <c r="T696" s="20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8">
        <v>60000</v>
      </c>
      <c r="E697" s="11">
        <v>636</v>
      </c>
      <c r="F697" t="s">
        <v>8220</v>
      </c>
      <c r="G697" t="s">
        <v>8224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50">
        <f t="shared" si="41"/>
        <v>1</v>
      </c>
      <c r="P697">
        <f t="shared" si="40"/>
        <v>90.86</v>
      </c>
      <c r="Q697" s="14" t="s">
        <v>8317</v>
      </c>
      <c r="R697" t="s">
        <v>8316</v>
      </c>
      <c r="S697" s="20">
        <f t="shared" si="42"/>
        <v>41913.521064814813</v>
      </c>
      <c r="T697" s="20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8">
        <v>175000</v>
      </c>
      <c r="E698" s="11">
        <v>1</v>
      </c>
      <c r="F698" t="s">
        <v>8220</v>
      </c>
      <c r="G698" t="s">
        <v>8224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50">
        <f t="shared" si="41"/>
        <v>0</v>
      </c>
      <c r="P698">
        <f t="shared" si="40"/>
        <v>1</v>
      </c>
      <c r="Q698" s="14" t="s">
        <v>8317</v>
      </c>
      <c r="R698" t="s">
        <v>8316</v>
      </c>
      <c r="S698" s="20">
        <f t="shared" si="42"/>
        <v>41815.927106481482</v>
      </c>
      <c r="T698" s="20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8">
        <v>5000</v>
      </c>
      <c r="E699" s="11">
        <v>2319</v>
      </c>
      <c r="F699" t="s">
        <v>8220</v>
      </c>
      <c r="G699" t="s">
        <v>8224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50">
        <f t="shared" si="41"/>
        <v>46</v>
      </c>
      <c r="P699">
        <f t="shared" si="40"/>
        <v>20.34</v>
      </c>
      <c r="Q699" s="14" t="s">
        <v>8317</v>
      </c>
      <c r="R699" t="s">
        <v>8316</v>
      </c>
      <c r="S699" s="20">
        <f t="shared" si="42"/>
        <v>42388.523020833338</v>
      </c>
      <c r="T699" s="20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8">
        <v>100000</v>
      </c>
      <c r="E700" s="11">
        <v>15390</v>
      </c>
      <c r="F700" t="s">
        <v>8220</v>
      </c>
      <c r="G700" t="s">
        <v>8224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50">
        <f t="shared" si="41"/>
        <v>15</v>
      </c>
      <c r="P700">
        <f t="shared" si="40"/>
        <v>530.69000000000005</v>
      </c>
      <c r="Q700" s="14" t="s">
        <v>8317</v>
      </c>
      <c r="R700" t="s">
        <v>8316</v>
      </c>
      <c r="S700" s="20">
        <f t="shared" si="42"/>
        <v>41866.931076388886</v>
      </c>
      <c r="T700" s="20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8">
        <v>130000</v>
      </c>
      <c r="E701" s="11">
        <v>107148.74</v>
      </c>
      <c r="F701" t="s">
        <v>8220</v>
      </c>
      <c r="G701" t="s">
        <v>8224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50">
        <f t="shared" si="41"/>
        <v>82</v>
      </c>
      <c r="P701">
        <f t="shared" ref="P701:P764" si="44">IFERROR(ROUND(E701/L701,2),0)</f>
        <v>120.39</v>
      </c>
      <c r="Q701" s="14" t="s">
        <v>8317</v>
      </c>
      <c r="R701" t="s">
        <v>8316</v>
      </c>
      <c r="S701" s="20">
        <f t="shared" si="42"/>
        <v>41563.485509259262</v>
      </c>
      <c r="T701" s="20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8">
        <v>15000</v>
      </c>
      <c r="E702" s="11">
        <v>403</v>
      </c>
      <c r="F702" t="s">
        <v>8220</v>
      </c>
      <c r="G702" t="s">
        <v>8224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50">
        <f t="shared" si="41"/>
        <v>3</v>
      </c>
      <c r="P702">
        <f t="shared" si="44"/>
        <v>13</v>
      </c>
      <c r="Q702" s="14" t="s">
        <v>8317</v>
      </c>
      <c r="R702" t="s">
        <v>8316</v>
      </c>
      <c r="S702" s="20">
        <f t="shared" si="42"/>
        <v>42715.688437500001</v>
      </c>
      <c r="T702" s="20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8">
        <v>23000</v>
      </c>
      <c r="E703" s="11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50">
        <f t="shared" si="41"/>
        <v>27</v>
      </c>
      <c r="P703">
        <f t="shared" si="44"/>
        <v>291.33</v>
      </c>
      <c r="Q703" s="14" t="s">
        <v>8317</v>
      </c>
      <c r="R703" t="s">
        <v>8316</v>
      </c>
      <c r="S703" s="20">
        <f t="shared" si="42"/>
        <v>41813.662962962961</v>
      </c>
      <c r="T703" s="20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8">
        <v>15000</v>
      </c>
      <c r="E704" s="11">
        <v>4622.01</v>
      </c>
      <c r="F704" t="s">
        <v>8220</v>
      </c>
      <c r="G704" t="s">
        <v>8224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50">
        <f t="shared" si="41"/>
        <v>31</v>
      </c>
      <c r="P704">
        <f t="shared" si="44"/>
        <v>124.92</v>
      </c>
      <c r="Q704" s="14" t="s">
        <v>8317</v>
      </c>
      <c r="R704" t="s">
        <v>8316</v>
      </c>
      <c r="S704" s="20">
        <f t="shared" si="42"/>
        <v>42668.726701388892</v>
      </c>
      <c r="T704" s="20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8">
        <v>15000</v>
      </c>
      <c r="E705" s="11">
        <v>837</v>
      </c>
      <c r="F705" t="s">
        <v>8220</v>
      </c>
      <c r="G705" t="s">
        <v>8224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50">
        <f t="shared" si="41"/>
        <v>6</v>
      </c>
      <c r="P705">
        <f t="shared" si="44"/>
        <v>119.57</v>
      </c>
      <c r="Q705" s="14" t="s">
        <v>8317</v>
      </c>
      <c r="R705" t="s">
        <v>8316</v>
      </c>
      <c r="S705" s="20">
        <f t="shared" si="42"/>
        <v>42711.950798611113</v>
      </c>
      <c r="T705" s="20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8">
        <v>55000</v>
      </c>
      <c r="E706" s="11">
        <v>481</v>
      </c>
      <c r="F706" t="s">
        <v>8220</v>
      </c>
      <c r="G706" t="s">
        <v>8224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50">
        <f t="shared" ref="O706:O769" si="45">ROUND(E706/D706*100,0)</f>
        <v>1</v>
      </c>
      <c r="P706">
        <f t="shared" si="44"/>
        <v>120.25</v>
      </c>
      <c r="Q706" s="14" t="s">
        <v>8317</v>
      </c>
      <c r="R706" t="s">
        <v>8316</v>
      </c>
      <c r="S706" s="20">
        <f t="shared" si="42"/>
        <v>42726.192916666667</v>
      </c>
      <c r="T706" s="20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8">
        <v>100000</v>
      </c>
      <c r="E707" s="11">
        <v>977</v>
      </c>
      <c r="F707" t="s">
        <v>8220</v>
      </c>
      <c r="G707" t="s">
        <v>8224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50">
        <f t="shared" si="45"/>
        <v>1</v>
      </c>
      <c r="P707">
        <f t="shared" si="44"/>
        <v>195.4</v>
      </c>
      <c r="Q707" s="14" t="s">
        <v>8317</v>
      </c>
      <c r="R707" t="s">
        <v>8316</v>
      </c>
      <c r="S707" s="20">
        <f t="shared" ref="S707:S770" si="46">(((J707/60)/60)/24)+DATE(1970,1,1)</f>
        <v>42726.491643518515</v>
      </c>
      <c r="T707" s="20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8">
        <v>100000</v>
      </c>
      <c r="E708" s="11">
        <v>0</v>
      </c>
      <c r="F708" t="s">
        <v>8220</v>
      </c>
      <c r="G708" t="s">
        <v>8224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50">
        <f t="shared" si="45"/>
        <v>0</v>
      </c>
      <c r="P708">
        <f t="shared" si="44"/>
        <v>0</v>
      </c>
      <c r="Q708" s="14" t="s">
        <v>8317</v>
      </c>
      <c r="R708" t="s">
        <v>8316</v>
      </c>
      <c r="S708" s="20">
        <f t="shared" si="46"/>
        <v>42676.995173611111</v>
      </c>
      <c r="T708" s="20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8">
        <v>68000</v>
      </c>
      <c r="E709" s="11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50">
        <f t="shared" si="45"/>
        <v>79</v>
      </c>
      <c r="P709">
        <f t="shared" si="44"/>
        <v>117.7</v>
      </c>
      <c r="Q709" s="14" t="s">
        <v>8317</v>
      </c>
      <c r="R709" t="s">
        <v>8316</v>
      </c>
      <c r="S709" s="20">
        <f t="shared" si="46"/>
        <v>42696.663506944446</v>
      </c>
      <c r="T709" s="20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8">
        <v>40000</v>
      </c>
      <c r="E710" s="11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50">
        <f t="shared" si="45"/>
        <v>22</v>
      </c>
      <c r="P710">
        <f t="shared" si="44"/>
        <v>23.95</v>
      </c>
      <c r="Q710" s="14" t="s">
        <v>8317</v>
      </c>
      <c r="R710" t="s">
        <v>8316</v>
      </c>
      <c r="S710" s="20">
        <f t="shared" si="46"/>
        <v>41835.581018518518</v>
      </c>
      <c r="T710" s="20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8">
        <v>15000</v>
      </c>
      <c r="E711" s="11">
        <v>61</v>
      </c>
      <c r="F711" t="s">
        <v>8220</v>
      </c>
      <c r="G711" t="s">
        <v>8224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50">
        <f t="shared" si="45"/>
        <v>0</v>
      </c>
      <c r="P711">
        <f t="shared" si="44"/>
        <v>30.5</v>
      </c>
      <c r="Q711" s="14" t="s">
        <v>8317</v>
      </c>
      <c r="R711" t="s">
        <v>8316</v>
      </c>
      <c r="S711" s="20">
        <f t="shared" si="46"/>
        <v>41948.041192129633</v>
      </c>
      <c r="T711" s="20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8">
        <v>1200</v>
      </c>
      <c r="E712" s="11">
        <v>0</v>
      </c>
      <c r="F712" t="s">
        <v>8220</v>
      </c>
      <c r="G712" t="s">
        <v>8224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50">
        <f t="shared" si="45"/>
        <v>0</v>
      </c>
      <c r="P712">
        <f t="shared" si="44"/>
        <v>0</v>
      </c>
      <c r="Q712" s="14" t="s">
        <v>8317</v>
      </c>
      <c r="R712" t="s">
        <v>8316</v>
      </c>
      <c r="S712" s="20">
        <f t="shared" si="46"/>
        <v>41837.984976851854</v>
      </c>
      <c r="T712" s="20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8">
        <v>100000</v>
      </c>
      <c r="E713" s="11">
        <v>33791</v>
      </c>
      <c r="F713" t="s">
        <v>8220</v>
      </c>
      <c r="G713" t="s">
        <v>8224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50">
        <f t="shared" si="45"/>
        <v>34</v>
      </c>
      <c r="P713">
        <f t="shared" si="44"/>
        <v>99.97</v>
      </c>
      <c r="Q713" s="14" t="s">
        <v>8317</v>
      </c>
      <c r="R713" t="s">
        <v>8316</v>
      </c>
      <c r="S713" s="20">
        <f t="shared" si="46"/>
        <v>42678.459120370375</v>
      </c>
      <c r="T713" s="20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8">
        <v>48500</v>
      </c>
      <c r="E714" s="11">
        <v>105</v>
      </c>
      <c r="F714" t="s">
        <v>8220</v>
      </c>
      <c r="G714" t="s">
        <v>8224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50">
        <f t="shared" si="45"/>
        <v>0</v>
      </c>
      <c r="P714">
        <f t="shared" si="44"/>
        <v>26.25</v>
      </c>
      <c r="Q714" s="14" t="s">
        <v>8317</v>
      </c>
      <c r="R714" t="s">
        <v>8316</v>
      </c>
      <c r="S714" s="20">
        <f t="shared" si="46"/>
        <v>42384.680925925932</v>
      </c>
      <c r="T714" s="20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8">
        <v>25000</v>
      </c>
      <c r="E715" s="11">
        <v>199</v>
      </c>
      <c r="F715" t="s">
        <v>8220</v>
      </c>
      <c r="G715" t="s">
        <v>8224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50">
        <f t="shared" si="45"/>
        <v>1</v>
      </c>
      <c r="P715">
        <f t="shared" si="44"/>
        <v>199</v>
      </c>
      <c r="Q715" s="14" t="s">
        <v>8317</v>
      </c>
      <c r="R715" t="s">
        <v>8316</v>
      </c>
      <c r="S715" s="20">
        <f t="shared" si="46"/>
        <v>42496.529305555552</v>
      </c>
      <c r="T715" s="20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8">
        <v>15000</v>
      </c>
      <c r="E716" s="11">
        <v>2249</v>
      </c>
      <c r="F716" t="s">
        <v>8220</v>
      </c>
      <c r="G716" t="s">
        <v>8224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50">
        <f t="shared" si="45"/>
        <v>15</v>
      </c>
      <c r="P716">
        <f t="shared" si="44"/>
        <v>80.319999999999993</v>
      </c>
      <c r="Q716" s="14" t="s">
        <v>8317</v>
      </c>
      <c r="R716" t="s">
        <v>8316</v>
      </c>
      <c r="S716" s="20">
        <f t="shared" si="46"/>
        <v>42734.787986111114</v>
      </c>
      <c r="T716" s="20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8">
        <v>27500</v>
      </c>
      <c r="E717" s="11">
        <v>1389</v>
      </c>
      <c r="F717" t="s">
        <v>8220</v>
      </c>
      <c r="G717" t="s">
        <v>8224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50">
        <f t="shared" si="45"/>
        <v>5</v>
      </c>
      <c r="P717">
        <f t="shared" si="44"/>
        <v>115.75</v>
      </c>
      <c r="Q717" s="14" t="s">
        <v>8317</v>
      </c>
      <c r="R717" t="s">
        <v>8316</v>
      </c>
      <c r="S717" s="20">
        <f t="shared" si="46"/>
        <v>42273.090740740736</v>
      </c>
      <c r="T717" s="20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8">
        <v>7000</v>
      </c>
      <c r="E718" s="11">
        <v>715</v>
      </c>
      <c r="F718" t="s">
        <v>8220</v>
      </c>
      <c r="G718" t="s">
        <v>8224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50">
        <f t="shared" si="45"/>
        <v>10</v>
      </c>
      <c r="P718">
        <f t="shared" si="44"/>
        <v>44.69</v>
      </c>
      <c r="Q718" s="14" t="s">
        <v>8317</v>
      </c>
      <c r="R718" t="s">
        <v>8316</v>
      </c>
      <c r="S718" s="20">
        <f t="shared" si="46"/>
        <v>41940.658645833333</v>
      </c>
      <c r="T718" s="20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8">
        <v>100000</v>
      </c>
      <c r="E719" s="11">
        <v>305</v>
      </c>
      <c r="F719" t="s">
        <v>8220</v>
      </c>
      <c r="G719" t="s">
        <v>8224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50">
        <f t="shared" si="45"/>
        <v>0</v>
      </c>
      <c r="P719">
        <f t="shared" si="44"/>
        <v>76.25</v>
      </c>
      <c r="Q719" s="14" t="s">
        <v>8317</v>
      </c>
      <c r="R719" t="s">
        <v>8316</v>
      </c>
      <c r="S719" s="20">
        <f t="shared" si="46"/>
        <v>41857.854189814818</v>
      </c>
      <c r="T719" s="20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8">
        <v>12000</v>
      </c>
      <c r="E720" s="11">
        <v>90</v>
      </c>
      <c r="F720" t="s">
        <v>8220</v>
      </c>
      <c r="G720" t="s">
        <v>8224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50">
        <f t="shared" si="45"/>
        <v>1</v>
      </c>
      <c r="P720">
        <f t="shared" si="44"/>
        <v>22.5</v>
      </c>
      <c r="Q720" s="14" t="s">
        <v>8317</v>
      </c>
      <c r="R720" t="s">
        <v>8316</v>
      </c>
      <c r="S720" s="20">
        <f t="shared" si="46"/>
        <v>42752.845451388886</v>
      </c>
      <c r="T720" s="20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8">
        <v>15000</v>
      </c>
      <c r="E721" s="11">
        <v>194</v>
      </c>
      <c r="F721" t="s">
        <v>8220</v>
      </c>
      <c r="G721" t="s">
        <v>8224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50">
        <f t="shared" si="45"/>
        <v>1</v>
      </c>
      <c r="P721">
        <f t="shared" si="44"/>
        <v>19.399999999999999</v>
      </c>
      <c r="Q721" s="14" t="s">
        <v>8317</v>
      </c>
      <c r="R721" t="s">
        <v>8316</v>
      </c>
      <c r="S721" s="20">
        <f t="shared" si="46"/>
        <v>42409.040231481486</v>
      </c>
      <c r="T721" s="20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8">
        <v>1900</v>
      </c>
      <c r="E722" s="11">
        <v>2735</v>
      </c>
      <c r="F722" t="s">
        <v>8220</v>
      </c>
      <c r="G722" t="s">
        <v>8224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50">
        <f t="shared" si="45"/>
        <v>144</v>
      </c>
      <c r="P722">
        <f t="shared" si="44"/>
        <v>66.709999999999994</v>
      </c>
      <c r="Q722" s="14" t="s">
        <v>8320</v>
      </c>
      <c r="R722" t="s">
        <v>8316</v>
      </c>
      <c r="S722" s="20">
        <f t="shared" si="46"/>
        <v>40909.649201388893</v>
      </c>
      <c r="T722" s="20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8">
        <v>8200</v>
      </c>
      <c r="E723" s="11">
        <v>10013</v>
      </c>
      <c r="F723" t="s">
        <v>8220</v>
      </c>
      <c r="G723" t="s">
        <v>8224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50">
        <f t="shared" si="45"/>
        <v>122</v>
      </c>
      <c r="P723">
        <f t="shared" si="44"/>
        <v>84.14</v>
      </c>
      <c r="Q723" s="14" t="s">
        <v>8320</v>
      </c>
      <c r="R723" t="s">
        <v>8316</v>
      </c>
      <c r="S723" s="20">
        <f t="shared" si="46"/>
        <v>41807.571840277778</v>
      </c>
      <c r="T723" s="20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8">
        <v>25000</v>
      </c>
      <c r="E724" s="11">
        <v>33006</v>
      </c>
      <c r="F724" t="s">
        <v>8220</v>
      </c>
      <c r="G724" t="s">
        <v>8224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50">
        <f t="shared" si="45"/>
        <v>132</v>
      </c>
      <c r="P724">
        <f t="shared" si="44"/>
        <v>215.73</v>
      </c>
      <c r="Q724" s="14" t="s">
        <v>8320</v>
      </c>
      <c r="R724" t="s">
        <v>8316</v>
      </c>
      <c r="S724" s="20">
        <f t="shared" si="46"/>
        <v>40977.805300925924</v>
      </c>
      <c r="T724" s="20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8">
        <v>5000</v>
      </c>
      <c r="E725" s="11">
        <v>5469</v>
      </c>
      <c r="F725" t="s">
        <v>8220</v>
      </c>
      <c r="G725" t="s">
        <v>8224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50">
        <f t="shared" si="45"/>
        <v>109</v>
      </c>
      <c r="P725">
        <f t="shared" si="44"/>
        <v>54.69</v>
      </c>
      <c r="Q725" s="14" t="s">
        <v>8320</v>
      </c>
      <c r="R725" t="s">
        <v>8316</v>
      </c>
      <c r="S725" s="20">
        <f t="shared" si="46"/>
        <v>42184.816539351858</v>
      </c>
      <c r="T725" s="20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8">
        <v>7000</v>
      </c>
      <c r="E726" s="11">
        <v>7383.01</v>
      </c>
      <c r="F726" t="s">
        <v>8220</v>
      </c>
      <c r="G726" t="s">
        <v>8224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50">
        <f t="shared" si="45"/>
        <v>105</v>
      </c>
      <c r="P726">
        <f t="shared" si="44"/>
        <v>51.63</v>
      </c>
      <c r="Q726" s="14" t="s">
        <v>8320</v>
      </c>
      <c r="R726" t="s">
        <v>8316</v>
      </c>
      <c r="S726" s="20">
        <f t="shared" si="46"/>
        <v>40694.638460648144</v>
      </c>
      <c r="T726" s="20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8">
        <v>20000</v>
      </c>
      <c r="E727" s="11">
        <v>20070</v>
      </c>
      <c r="F727" t="s">
        <v>8220</v>
      </c>
      <c r="G727" t="s">
        <v>8224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50">
        <f t="shared" si="45"/>
        <v>100</v>
      </c>
      <c r="P727">
        <f t="shared" si="44"/>
        <v>143.36000000000001</v>
      </c>
      <c r="Q727" s="14" t="s">
        <v>8320</v>
      </c>
      <c r="R727" t="s">
        <v>8316</v>
      </c>
      <c r="S727" s="20">
        <f t="shared" si="46"/>
        <v>42321.626296296294</v>
      </c>
      <c r="T727" s="20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8">
        <v>2500</v>
      </c>
      <c r="E728" s="11">
        <v>2535</v>
      </c>
      <c r="F728" t="s">
        <v>8220</v>
      </c>
      <c r="G728" t="s">
        <v>8224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50">
        <f t="shared" si="45"/>
        <v>101</v>
      </c>
      <c r="P728">
        <f t="shared" si="44"/>
        <v>72.430000000000007</v>
      </c>
      <c r="Q728" s="14" t="s">
        <v>8320</v>
      </c>
      <c r="R728" t="s">
        <v>8316</v>
      </c>
      <c r="S728" s="20">
        <f t="shared" si="46"/>
        <v>41346.042673611111</v>
      </c>
      <c r="T728" s="20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8">
        <v>3500</v>
      </c>
      <c r="E729" s="11">
        <v>5443</v>
      </c>
      <c r="F729" t="s">
        <v>8220</v>
      </c>
      <c r="G729" t="s">
        <v>8224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50">
        <f t="shared" si="45"/>
        <v>156</v>
      </c>
      <c r="P729">
        <f t="shared" si="44"/>
        <v>36.53</v>
      </c>
      <c r="Q729" s="14" t="s">
        <v>8320</v>
      </c>
      <c r="R729" t="s">
        <v>8316</v>
      </c>
      <c r="S729" s="20">
        <f t="shared" si="46"/>
        <v>41247.020243055551</v>
      </c>
      <c r="T729" s="20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8">
        <v>7500</v>
      </c>
      <c r="E730" s="11">
        <v>7917.45</v>
      </c>
      <c r="F730" t="s">
        <v>8220</v>
      </c>
      <c r="G730" t="s">
        <v>8224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50">
        <f t="shared" si="45"/>
        <v>106</v>
      </c>
      <c r="P730">
        <f t="shared" si="44"/>
        <v>60.9</v>
      </c>
      <c r="Q730" s="14" t="s">
        <v>8320</v>
      </c>
      <c r="R730" t="s">
        <v>8316</v>
      </c>
      <c r="S730" s="20">
        <f t="shared" si="46"/>
        <v>40731.837465277778</v>
      </c>
      <c r="T730" s="20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8">
        <v>4000</v>
      </c>
      <c r="E731" s="11">
        <v>5226</v>
      </c>
      <c r="F731" t="s">
        <v>8220</v>
      </c>
      <c r="G731" t="s">
        <v>8224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50">
        <f t="shared" si="45"/>
        <v>131</v>
      </c>
      <c r="P731">
        <f t="shared" si="44"/>
        <v>43.55</v>
      </c>
      <c r="Q731" s="14" t="s">
        <v>8320</v>
      </c>
      <c r="R731" t="s">
        <v>8316</v>
      </c>
      <c r="S731" s="20">
        <f t="shared" si="46"/>
        <v>41111.185891203706</v>
      </c>
      <c r="T731" s="20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8">
        <v>20000</v>
      </c>
      <c r="E732" s="11">
        <v>26438</v>
      </c>
      <c r="F732" t="s">
        <v>8220</v>
      </c>
      <c r="G732" t="s">
        <v>8224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50">
        <f t="shared" si="45"/>
        <v>132</v>
      </c>
      <c r="P732">
        <f t="shared" si="44"/>
        <v>99.77</v>
      </c>
      <c r="Q732" s="14" t="s">
        <v>8320</v>
      </c>
      <c r="R732" t="s">
        <v>8316</v>
      </c>
      <c r="S732" s="20">
        <f t="shared" si="46"/>
        <v>40854.745266203703</v>
      </c>
      <c r="T732" s="20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8">
        <v>5000</v>
      </c>
      <c r="E733" s="11">
        <v>6300</v>
      </c>
      <c r="F733" t="s">
        <v>8220</v>
      </c>
      <c r="G733" t="s">
        <v>8224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50">
        <f t="shared" si="45"/>
        <v>126</v>
      </c>
      <c r="P733">
        <f t="shared" si="44"/>
        <v>88.73</v>
      </c>
      <c r="Q733" s="14" t="s">
        <v>8320</v>
      </c>
      <c r="R733" t="s">
        <v>8316</v>
      </c>
      <c r="S733" s="20">
        <f t="shared" si="46"/>
        <v>40879.795682870368</v>
      </c>
      <c r="T733" s="20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8">
        <v>40</v>
      </c>
      <c r="E734" s="11">
        <v>64</v>
      </c>
      <c r="F734" t="s">
        <v>8220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50">
        <f t="shared" si="45"/>
        <v>160</v>
      </c>
      <c r="P734">
        <f t="shared" si="44"/>
        <v>4.92</v>
      </c>
      <c r="Q734" s="14" t="s">
        <v>8320</v>
      </c>
      <c r="R734" t="s">
        <v>8316</v>
      </c>
      <c r="S734" s="20">
        <f t="shared" si="46"/>
        <v>41486.424317129626</v>
      </c>
      <c r="T734" s="20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8">
        <v>2500</v>
      </c>
      <c r="E735" s="11">
        <v>3012</v>
      </c>
      <c r="F735" t="s">
        <v>8220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50">
        <f t="shared" si="45"/>
        <v>120</v>
      </c>
      <c r="P735">
        <f t="shared" si="44"/>
        <v>17.82</v>
      </c>
      <c r="Q735" s="14" t="s">
        <v>8320</v>
      </c>
      <c r="R735" t="s">
        <v>8316</v>
      </c>
      <c r="S735" s="20">
        <f t="shared" si="46"/>
        <v>41598.420046296298</v>
      </c>
      <c r="T735" s="20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8">
        <v>8500</v>
      </c>
      <c r="E736" s="11">
        <v>10670</v>
      </c>
      <c r="F736" t="s">
        <v>8220</v>
      </c>
      <c r="G736" t="s">
        <v>8224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50">
        <f t="shared" si="45"/>
        <v>126</v>
      </c>
      <c r="P736">
        <f t="shared" si="44"/>
        <v>187.19</v>
      </c>
      <c r="Q736" s="14" t="s">
        <v>8320</v>
      </c>
      <c r="R736" t="s">
        <v>8316</v>
      </c>
      <c r="S736" s="20">
        <f t="shared" si="46"/>
        <v>42102.164583333331</v>
      </c>
      <c r="T736" s="20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8">
        <v>47000</v>
      </c>
      <c r="E737" s="11">
        <v>53771</v>
      </c>
      <c r="F737" t="s">
        <v>8220</v>
      </c>
      <c r="G737" t="s">
        <v>8224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50">
        <f t="shared" si="45"/>
        <v>114</v>
      </c>
      <c r="P737">
        <f t="shared" si="44"/>
        <v>234.81</v>
      </c>
      <c r="Q737" s="14" t="s">
        <v>8320</v>
      </c>
      <c r="R737" t="s">
        <v>8316</v>
      </c>
      <c r="S737" s="20">
        <f t="shared" si="46"/>
        <v>41946.029467592591</v>
      </c>
      <c r="T737" s="20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8">
        <v>3600</v>
      </c>
      <c r="E738" s="11">
        <v>11345</v>
      </c>
      <c r="F738" t="s">
        <v>8220</v>
      </c>
      <c r="G738" t="s">
        <v>8224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50">
        <f t="shared" si="45"/>
        <v>315</v>
      </c>
      <c r="P738">
        <f t="shared" si="44"/>
        <v>105.05</v>
      </c>
      <c r="Q738" s="14" t="s">
        <v>8320</v>
      </c>
      <c r="R738" t="s">
        <v>8316</v>
      </c>
      <c r="S738" s="20">
        <f t="shared" si="46"/>
        <v>41579.734259259261</v>
      </c>
      <c r="T738" s="20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8">
        <v>5000</v>
      </c>
      <c r="E739" s="11">
        <v>6120</v>
      </c>
      <c r="F739" t="s">
        <v>8220</v>
      </c>
      <c r="G739" t="s">
        <v>8224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50">
        <f t="shared" si="45"/>
        <v>122</v>
      </c>
      <c r="P739">
        <f t="shared" si="44"/>
        <v>56.67</v>
      </c>
      <c r="Q739" s="14" t="s">
        <v>8320</v>
      </c>
      <c r="R739" t="s">
        <v>8316</v>
      </c>
      <c r="S739" s="20">
        <f t="shared" si="46"/>
        <v>41667.275312500002</v>
      </c>
      <c r="T739" s="20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8">
        <v>1500</v>
      </c>
      <c r="E740" s="11">
        <v>1601</v>
      </c>
      <c r="F740" t="s">
        <v>8220</v>
      </c>
      <c r="G740" t="s">
        <v>8224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50">
        <f t="shared" si="45"/>
        <v>107</v>
      </c>
      <c r="P740">
        <f t="shared" si="44"/>
        <v>39.049999999999997</v>
      </c>
      <c r="Q740" s="14" t="s">
        <v>8320</v>
      </c>
      <c r="R740" t="s">
        <v>8316</v>
      </c>
      <c r="S740" s="20">
        <f t="shared" si="46"/>
        <v>41943.604097222218</v>
      </c>
      <c r="T740" s="20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8">
        <v>6000</v>
      </c>
      <c r="E741" s="11">
        <v>9500</v>
      </c>
      <c r="F741" t="s">
        <v>8220</v>
      </c>
      <c r="G741" t="s">
        <v>8224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50">
        <f t="shared" si="45"/>
        <v>158</v>
      </c>
      <c r="P741">
        <f t="shared" si="44"/>
        <v>68.349999999999994</v>
      </c>
      <c r="Q741" s="14" t="s">
        <v>8320</v>
      </c>
      <c r="R741" t="s">
        <v>8316</v>
      </c>
      <c r="S741" s="20">
        <f t="shared" si="46"/>
        <v>41829.502650462964</v>
      </c>
      <c r="T741" s="20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8">
        <v>3000</v>
      </c>
      <c r="E742" s="11">
        <v>3222</v>
      </c>
      <c r="F742" t="s">
        <v>8220</v>
      </c>
      <c r="G742" t="s">
        <v>8224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50">
        <f t="shared" si="45"/>
        <v>107</v>
      </c>
      <c r="P742">
        <f t="shared" si="44"/>
        <v>169.58</v>
      </c>
      <c r="Q742" s="14" t="s">
        <v>8320</v>
      </c>
      <c r="R742" t="s">
        <v>8316</v>
      </c>
      <c r="S742" s="20">
        <f t="shared" si="46"/>
        <v>42162.146782407406</v>
      </c>
      <c r="T742" s="20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8">
        <v>13000</v>
      </c>
      <c r="E743" s="11">
        <v>13293.8</v>
      </c>
      <c r="F743" t="s">
        <v>8220</v>
      </c>
      <c r="G743" t="s">
        <v>8224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50">
        <f t="shared" si="45"/>
        <v>102</v>
      </c>
      <c r="P743">
        <f t="shared" si="44"/>
        <v>141.41999999999999</v>
      </c>
      <c r="Q743" s="14" t="s">
        <v>8320</v>
      </c>
      <c r="R743" t="s">
        <v>8316</v>
      </c>
      <c r="S743" s="20">
        <f t="shared" si="46"/>
        <v>41401.648217592592</v>
      </c>
      <c r="T743" s="20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8">
        <v>1400</v>
      </c>
      <c r="E744" s="11">
        <v>1550</v>
      </c>
      <c r="F744" t="s">
        <v>8220</v>
      </c>
      <c r="G744" t="s">
        <v>8224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50">
        <f t="shared" si="45"/>
        <v>111</v>
      </c>
      <c r="P744">
        <f t="shared" si="44"/>
        <v>67.39</v>
      </c>
      <c r="Q744" s="14" t="s">
        <v>8320</v>
      </c>
      <c r="R744" t="s">
        <v>8316</v>
      </c>
      <c r="S744" s="20">
        <f t="shared" si="46"/>
        <v>41689.917962962965</v>
      </c>
      <c r="T744" s="20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8">
        <v>550</v>
      </c>
      <c r="E745" s="11">
        <v>814</v>
      </c>
      <c r="F745" t="s">
        <v>8220</v>
      </c>
      <c r="G745" t="s">
        <v>8224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50">
        <f t="shared" si="45"/>
        <v>148</v>
      </c>
      <c r="P745">
        <f t="shared" si="44"/>
        <v>54.27</v>
      </c>
      <c r="Q745" s="14" t="s">
        <v>8320</v>
      </c>
      <c r="R745" t="s">
        <v>8316</v>
      </c>
      <c r="S745" s="20">
        <f t="shared" si="46"/>
        <v>40990.709317129629</v>
      </c>
      <c r="T745" s="20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8">
        <v>5000</v>
      </c>
      <c r="E746" s="11">
        <v>5116</v>
      </c>
      <c r="F746" t="s">
        <v>8220</v>
      </c>
      <c r="G746" t="s">
        <v>8224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50">
        <f t="shared" si="45"/>
        <v>102</v>
      </c>
      <c r="P746">
        <f t="shared" si="44"/>
        <v>82.52</v>
      </c>
      <c r="Q746" s="14" t="s">
        <v>8320</v>
      </c>
      <c r="R746" t="s">
        <v>8316</v>
      </c>
      <c r="S746" s="20">
        <f t="shared" si="46"/>
        <v>41226.95721064815</v>
      </c>
      <c r="T746" s="20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8">
        <v>2220</v>
      </c>
      <c r="E747" s="11">
        <v>3976</v>
      </c>
      <c r="F747" t="s">
        <v>8220</v>
      </c>
      <c r="G747" t="s">
        <v>8224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50">
        <f t="shared" si="45"/>
        <v>179</v>
      </c>
      <c r="P747">
        <f t="shared" si="44"/>
        <v>53.73</v>
      </c>
      <c r="Q747" s="14" t="s">
        <v>8320</v>
      </c>
      <c r="R747" t="s">
        <v>8316</v>
      </c>
      <c r="S747" s="20">
        <f t="shared" si="46"/>
        <v>41367.572280092594</v>
      </c>
      <c r="T747" s="20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8">
        <v>2987</v>
      </c>
      <c r="E748" s="11">
        <v>3318</v>
      </c>
      <c r="F748" t="s">
        <v>8220</v>
      </c>
      <c r="G748" t="s">
        <v>8224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50">
        <f t="shared" si="45"/>
        <v>111</v>
      </c>
      <c r="P748">
        <f t="shared" si="44"/>
        <v>34.21</v>
      </c>
      <c r="Q748" s="14" t="s">
        <v>8320</v>
      </c>
      <c r="R748" t="s">
        <v>8316</v>
      </c>
      <c r="S748" s="20">
        <f t="shared" si="46"/>
        <v>41157.042928240742</v>
      </c>
      <c r="T748" s="20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8">
        <v>7000</v>
      </c>
      <c r="E749" s="11">
        <v>7003</v>
      </c>
      <c r="F749" t="s">
        <v>8220</v>
      </c>
      <c r="G749" t="s">
        <v>8224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50">
        <f t="shared" si="45"/>
        <v>100</v>
      </c>
      <c r="P749">
        <f t="shared" si="44"/>
        <v>127.33</v>
      </c>
      <c r="Q749" s="14" t="s">
        <v>8320</v>
      </c>
      <c r="R749" t="s">
        <v>8316</v>
      </c>
      <c r="S749" s="20">
        <f t="shared" si="46"/>
        <v>41988.548831018517</v>
      </c>
      <c r="T749" s="20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8">
        <v>2000</v>
      </c>
      <c r="E750" s="11">
        <v>2005</v>
      </c>
      <c r="F750" t="s">
        <v>8220</v>
      </c>
      <c r="G750" t="s">
        <v>8224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50">
        <f t="shared" si="45"/>
        <v>100</v>
      </c>
      <c r="P750">
        <f t="shared" si="44"/>
        <v>45.57</v>
      </c>
      <c r="Q750" s="14" t="s">
        <v>8320</v>
      </c>
      <c r="R750" t="s">
        <v>8316</v>
      </c>
      <c r="S750" s="20">
        <f t="shared" si="46"/>
        <v>41831.846828703703</v>
      </c>
      <c r="T750" s="20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8">
        <v>10000</v>
      </c>
      <c r="E751" s="11">
        <v>10556</v>
      </c>
      <c r="F751" t="s">
        <v>8220</v>
      </c>
      <c r="G751" t="s">
        <v>8224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50">
        <f t="shared" si="45"/>
        <v>106</v>
      </c>
      <c r="P751">
        <f t="shared" si="44"/>
        <v>95.96</v>
      </c>
      <c r="Q751" s="14" t="s">
        <v>8320</v>
      </c>
      <c r="R751" t="s">
        <v>8316</v>
      </c>
      <c r="S751" s="20">
        <f t="shared" si="46"/>
        <v>42733.94131944445</v>
      </c>
      <c r="T751" s="20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8">
        <v>4444</v>
      </c>
      <c r="E752" s="11">
        <v>4559</v>
      </c>
      <c r="F752" t="s">
        <v>8220</v>
      </c>
      <c r="G752" t="s">
        <v>8224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50">
        <f t="shared" si="45"/>
        <v>103</v>
      </c>
      <c r="P752">
        <f t="shared" si="44"/>
        <v>77.27</v>
      </c>
      <c r="Q752" s="14" t="s">
        <v>8320</v>
      </c>
      <c r="R752" t="s">
        <v>8316</v>
      </c>
      <c r="S752" s="20">
        <f t="shared" si="46"/>
        <v>41299.878148148149</v>
      </c>
      <c r="T752" s="20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8">
        <v>3000</v>
      </c>
      <c r="E753" s="11">
        <v>3555</v>
      </c>
      <c r="F753" t="s">
        <v>8220</v>
      </c>
      <c r="G753" t="s">
        <v>8224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50">
        <f t="shared" si="45"/>
        <v>119</v>
      </c>
      <c r="P753">
        <f t="shared" si="44"/>
        <v>57.34</v>
      </c>
      <c r="Q753" s="14" t="s">
        <v>8320</v>
      </c>
      <c r="R753" t="s">
        <v>8316</v>
      </c>
      <c r="S753" s="20">
        <f t="shared" si="46"/>
        <v>40713.630497685182</v>
      </c>
      <c r="T753" s="20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8">
        <v>5000</v>
      </c>
      <c r="E754" s="11">
        <v>5585</v>
      </c>
      <c r="F754" t="s">
        <v>8220</v>
      </c>
      <c r="G754" t="s">
        <v>8224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50">
        <f t="shared" si="45"/>
        <v>112</v>
      </c>
      <c r="P754">
        <f t="shared" si="44"/>
        <v>53.19</v>
      </c>
      <c r="Q754" s="14" t="s">
        <v>8320</v>
      </c>
      <c r="R754" t="s">
        <v>8316</v>
      </c>
      <c r="S754" s="20">
        <f t="shared" si="46"/>
        <v>42639.421493055561</v>
      </c>
      <c r="T754" s="20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8">
        <v>10000</v>
      </c>
      <c r="E755" s="11">
        <v>12800</v>
      </c>
      <c r="F755" t="s">
        <v>8220</v>
      </c>
      <c r="G755" t="s">
        <v>8224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50">
        <f t="shared" si="45"/>
        <v>128</v>
      </c>
      <c r="P755">
        <f t="shared" si="44"/>
        <v>492.31</v>
      </c>
      <c r="Q755" s="14" t="s">
        <v>8320</v>
      </c>
      <c r="R755" t="s">
        <v>8316</v>
      </c>
      <c r="S755" s="20">
        <f t="shared" si="46"/>
        <v>42019.590173611112</v>
      </c>
      <c r="T755" s="20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8">
        <v>2000</v>
      </c>
      <c r="E756" s="11">
        <v>2075</v>
      </c>
      <c r="F756" t="s">
        <v>8220</v>
      </c>
      <c r="G756" t="s">
        <v>8224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50">
        <f t="shared" si="45"/>
        <v>104</v>
      </c>
      <c r="P756">
        <f t="shared" si="44"/>
        <v>42.35</v>
      </c>
      <c r="Q756" s="14" t="s">
        <v>8320</v>
      </c>
      <c r="R756" t="s">
        <v>8316</v>
      </c>
      <c r="S756" s="20">
        <f t="shared" si="46"/>
        <v>41249.749085648145</v>
      </c>
      <c r="T756" s="20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8">
        <v>2500</v>
      </c>
      <c r="E757" s="11">
        <v>2547.69</v>
      </c>
      <c r="F757" t="s">
        <v>8220</v>
      </c>
      <c r="G757" t="s">
        <v>8224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50">
        <f t="shared" si="45"/>
        <v>102</v>
      </c>
      <c r="P757">
        <f t="shared" si="44"/>
        <v>37.47</v>
      </c>
      <c r="Q757" s="14" t="s">
        <v>8320</v>
      </c>
      <c r="R757" t="s">
        <v>8316</v>
      </c>
      <c r="S757" s="20">
        <f t="shared" si="46"/>
        <v>41383.605057870373</v>
      </c>
      <c r="T757" s="20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8">
        <v>700</v>
      </c>
      <c r="E758" s="11">
        <v>824</v>
      </c>
      <c r="F758" t="s">
        <v>8220</v>
      </c>
      <c r="G758" t="s">
        <v>8224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50">
        <f t="shared" si="45"/>
        <v>118</v>
      </c>
      <c r="P758">
        <f t="shared" si="44"/>
        <v>37.450000000000003</v>
      </c>
      <c r="Q758" s="14" t="s">
        <v>8320</v>
      </c>
      <c r="R758" t="s">
        <v>8316</v>
      </c>
      <c r="S758" s="20">
        <f t="shared" si="46"/>
        <v>40590.766886574071</v>
      </c>
      <c r="T758" s="20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8">
        <v>250</v>
      </c>
      <c r="E759" s="11">
        <v>595</v>
      </c>
      <c r="F759" t="s">
        <v>8220</v>
      </c>
      <c r="G759" t="s">
        <v>8224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50">
        <f t="shared" si="45"/>
        <v>238</v>
      </c>
      <c r="P759">
        <f t="shared" si="44"/>
        <v>33.06</v>
      </c>
      <c r="Q759" s="14" t="s">
        <v>8320</v>
      </c>
      <c r="R759" t="s">
        <v>8316</v>
      </c>
      <c r="S759" s="20">
        <f t="shared" si="46"/>
        <v>41235.054560185185</v>
      </c>
      <c r="T759" s="20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8">
        <v>2500</v>
      </c>
      <c r="E760" s="11">
        <v>2550</v>
      </c>
      <c r="F760" t="s">
        <v>8220</v>
      </c>
      <c r="G760" t="s">
        <v>8224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50">
        <f t="shared" si="45"/>
        <v>102</v>
      </c>
      <c r="P760">
        <f t="shared" si="44"/>
        <v>134.21</v>
      </c>
      <c r="Q760" s="14" t="s">
        <v>8320</v>
      </c>
      <c r="R760" t="s">
        <v>8316</v>
      </c>
      <c r="S760" s="20">
        <f t="shared" si="46"/>
        <v>40429.836435185185</v>
      </c>
      <c r="T760" s="20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8">
        <v>5000</v>
      </c>
      <c r="E761" s="11">
        <v>5096</v>
      </c>
      <c r="F761" t="s">
        <v>8220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50">
        <f t="shared" si="45"/>
        <v>102</v>
      </c>
      <c r="P761">
        <f t="shared" si="44"/>
        <v>51.47</v>
      </c>
      <c r="Q761" s="14" t="s">
        <v>8320</v>
      </c>
      <c r="R761" t="s">
        <v>8316</v>
      </c>
      <c r="S761" s="20">
        <f t="shared" si="46"/>
        <v>41789.330312500002</v>
      </c>
      <c r="T761" s="20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8">
        <v>2200</v>
      </c>
      <c r="E762" s="11">
        <v>0</v>
      </c>
      <c r="F762" t="s">
        <v>8220</v>
      </c>
      <c r="G762" t="s">
        <v>8224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50">
        <f t="shared" si="45"/>
        <v>0</v>
      </c>
      <c r="P762">
        <f t="shared" si="44"/>
        <v>0</v>
      </c>
      <c r="Q762" s="14" t="s">
        <v>8320</v>
      </c>
      <c r="R762" t="s">
        <v>8316</v>
      </c>
      <c r="S762" s="20">
        <f t="shared" si="46"/>
        <v>42670.764039351852</v>
      </c>
      <c r="T762" s="20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8">
        <v>5000</v>
      </c>
      <c r="E763" s="11">
        <v>235</v>
      </c>
      <c r="F763" t="s">
        <v>8220</v>
      </c>
      <c r="G763" t="s">
        <v>8224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50">
        <f t="shared" si="45"/>
        <v>5</v>
      </c>
      <c r="P763">
        <f t="shared" si="44"/>
        <v>39.17</v>
      </c>
      <c r="Q763" s="14" t="s">
        <v>8320</v>
      </c>
      <c r="R763" t="s">
        <v>8316</v>
      </c>
      <c r="S763" s="20">
        <f t="shared" si="46"/>
        <v>41642.751458333332</v>
      </c>
      <c r="T763" s="20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8">
        <v>3500</v>
      </c>
      <c r="E764" s="11">
        <v>0</v>
      </c>
      <c r="F764" t="s">
        <v>8220</v>
      </c>
      <c r="G764" t="s">
        <v>8224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50">
        <f t="shared" si="45"/>
        <v>0</v>
      </c>
      <c r="P764">
        <f t="shared" si="44"/>
        <v>0</v>
      </c>
      <c r="Q764" s="14" t="s">
        <v>8320</v>
      </c>
      <c r="R764" t="s">
        <v>8316</v>
      </c>
      <c r="S764" s="20">
        <f t="shared" si="46"/>
        <v>42690.858449074076</v>
      </c>
      <c r="T764" s="20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8">
        <v>4290</v>
      </c>
      <c r="E765" s="11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50">
        <f t="shared" si="45"/>
        <v>0</v>
      </c>
      <c r="P765">
        <f t="shared" ref="P765:P828" si="48">IFERROR(ROUND(E765/L765,2),0)</f>
        <v>5</v>
      </c>
      <c r="Q765" s="14" t="s">
        <v>8320</v>
      </c>
      <c r="R765" t="s">
        <v>8316</v>
      </c>
      <c r="S765" s="20">
        <f t="shared" si="46"/>
        <v>41471.446851851848</v>
      </c>
      <c r="T765" s="20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8">
        <v>5000</v>
      </c>
      <c r="E766" s="11">
        <v>0</v>
      </c>
      <c r="F766" t="s">
        <v>8220</v>
      </c>
      <c r="G766" t="s">
        <v>8224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50">
        <f t="shared" si="45"/>
        <v>0</v>
      </c>
      <c r="P766">
        <f t="shared" si="48"/>
        <v>0</v>
      </c>
      <c r="Q766" s="14" t="s">
        <v>8320</v>
      </c>
      <c r="R766" t="s">
        <v>8316</v>
      </c>
      <c r="S766" s="20">
        <f t="shared" si="46"/>
        <v>42227.173159722224</v>
      </c>
      <c r="T766" s="20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8">
        <v>7000</v>
      </c>
      <c r="E767" s="11">
        <v>2521</v>
      </c>
      <c r="F767" t="s">
        <v>8220</v>
      </c>
      <c r="G767" t="s">
        <v>8224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50">
        <f t="shared" si="45"/>
        <v>36</v>
      </c>
      <c r="P767">
        <f t="shared" si="48"/>
        <v>57.3</v>
      </c>
      <c r="Q767" s="14" t="s">
        <v>8320</v>
      </c>
      <c r="R767" t="s">
        <v>8316</v>
      </c>
      <c r="S767" s="20">
        <f t="shared" si="46"/>
        <v>41901.542638888888</v>
      </c>
      <c r="T767" s="20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8">
        <v>4000</v>
      </c>
      <c r="E768" s="11">
        <v>0</v>
      </c>
      <c r="F768" t="s">
        <v>8220</v>
      </c>
      <c r="G768" t="s">
        <v>8224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50">
        <f t="shared" si="45"/>
        <v>0</v>
      </c>
      <c r="P768">
        <f t="shared" si="48"/>
        <v>0</v>
      </c>
      <c r="Q768" s="14" t="s">
        <v>8320</v>
      </c>
      <c r="R768" t="s">
        <v>8316</v>
      </c>
      <c r="S768" s="20">
        <f t="shared" si="46"/>
        <v>42021.783368055556</v>
      </c>
      <c r="T768" s="20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8">
        <v>5000</v>
      </c>
      <c r="E769" s="11">
        <v>177</v>
      </c>
      <c r="F769" t="s">
        <v>8220</v>
      </c>
      <c r="G769" t="s">
        <v>8224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50">
        <f t="shared" si="45"/>
        <v>4</v>
      </c>
      <c r="P769">
        <f t="shared" si="48"/>
        <v>59</v>
      </c>
      <c r="Q769" s="14" t="s">
        <v>8320</v>
      </c>
      <c r="R769" t="s">
        <v>8316</v>
      </c>
      <c r="S769" s="20">
        <f t="shared" si="46"/>
        <v>42115.143634259264</v>
      </c>
      <c r="T769" s="20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8">
        <v>2500</v>
      </c>
      <c r="E770" s="11">
        <v>0</v>
      </c>
      <c r="F770" t="s">
        <v>8220</v>
      </c>
      <c r="G770" t="s">
        <v>8224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50">
        <f t="shared" ref="O770:O833" si="49">ROUND(E770/D770*100,0)</f>
        <v>0</v>
      </c>
      <c r="P770">
        <f t="shared" si="48"/>
        <v>0</v>
      </c>
      <c r="Q770" s="14" t="s">
        <v>8320</v>
      </c>
      <c r="R770" t="s">
        <v>8316</v>
      </c>
      <c r="S770" s="20">
        <f t="shared" si="46"/>
        <v>41594.207060185188</v>
      </c>
      <c r="T770" s="20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8">
        <v>4000</v>
      </c>
      <c r="E771" s="11">
        <v>1656</v>
      </c>
      <c r="F771" t="s">
        <v>8220</v>
      </c>
      <c r="G771" t="s">
        <v>8224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50">
        <f t="shared" si="49"/>
        <v>41</v>
      </c>
      <c r="P771">
        <f t="shared" si="48"/>
        <v>31.85</v>
      </c>
      <c r="Q771" s="14" t="s">
        <v>8320</v>
      </c>
      <c r="R771" t="s">
        <v>8316</v>
      </c>
      <c r="S771" s="20">
        <f t="shared" ref="S771:S834" si="50">(((J771/60)/60)/24)+DATE(1970,1,1)</f>
        <v>41604.996458333335</v>
      </c>
      <c r="T771" s="20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8">
        <v>17500</v>
      </c>
      <c r="E772" s="11">
        <v>0</v>
      </c>
      <c r="F772" t="s">
        <v>8220</v>
      </c>
      <c r="G772" t="s">
        <v>8224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50">
        <f t="shared" si="49"/>
        <v>0</v>
      </c>
      <c r="P772">
        <f t="shared" si="48"/>
        <v>0</v>
      </c>
      <c r="Q772" s="14" t="s">
        <v>8320</v>
      </c>
      <c r="R772" t="s">
        <v>8316</v>
      </c>
      <c r="S772" s="20">
        <f t="shared" si="50"/>
        <v>41289.999641203707</v>
      </c>
      <c r="T772" s="20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8">
        <v>38000</v>
      </c>
      <c r="E773" s="11">
        <v>10</v>
      </c>
      <c r="F773" t="s">
        <v>8220</v>
      </c>
      <c r="G773" t="s">
        <v>8224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50">
        <f t="shared" si="49"/>
        <v>0</v>
      </c>
      <c r="P773">
        <f t="shared" si="48"/>
        <v>10</v>
      </c>
      <c r="Q773" s="14" t="s">
        <v>8320</v>
      </c>
      <c r="R773" t="s">
        <v>8316</v>
      </c>
      <c r="S773" s="20">
        <f t="shared" si="50"/>
        <v>42349.824097222227</v>
      </c>
      <c r="T773" s="20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8">
        <v>1500</v>
      </c>
      <c r="E774" s="11">
        <v>50</v>
      </c>
      <c r="F774" t="s">
        <v>8220</v>
      </c>
      <c r="G774" t="s">
        <v>8224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50">
        <f t="shared" si="49"/>
        <v>3</v>
      </c>
      <c r="P774">
        <f t="shared" si="48"/>
        <v>50</v>
      </c>
      <c r="Q774" s="14" t="s">
        <v>8320</v>
      </c>
      <c r="R774" t="s">
        <v>8316</v>
      </c>
      <c r="S774" s="20">
        <f t="shared" si="50"/>
        <v>40068.056932870371</v>
      </c>
      <c r="T774" s="20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8">
        <v>3759</v>
      </c>
      <c r="E775" s="11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50">
        <f t="shared" si="49"/>
        <v>1</v>
      </c>
      <c r="P775">
        <f t="shared" si="48"/>
        <v>16</v>
      </c>
      <c r="Q775" s="14" t="s">
        <v>8320</v>
      </c>
      <c r="R775" t="s">
        <v>8316</v>
      </c>
      <c r="S775" s="20">
        <f t="shared" si="50"/>
        <v>42100.735937499994</v>
      </c>
      <c r="T775" s="20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8">
        <v>500</v>
      </c>
      <c r="E776" s="11">
        <v>351</v>
      </c>
      <c r="F776" t="s">
        <v>8220</v>
      </c>
      <c r="G776" t="s">
        <v>8224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50">
        <f t="shared" si="49"/>
        <v>70</v>
      </c>
      <c r="P776">
        <f t="shared" si="48"/>
        <v>39</v>
      </c>
      <c r="Q776" s="14" t="s">
        <v>8320</v>
      </c>
      <c r="R776" t="s">
        <v>8316</v>
      </c>
      <c r="S776" s="20">
        <f t="shared" si="50"/>
        <v>41663.780300925922</v>
      </c>
      <c r="T776" s="20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8">
        <v>10000</v>
      </c>
      <c r="E777" s="11">
        <v>170</v>
      </c>
      <c r="F777" t="s">
        <v>8220</v>
      </c>
      <c r="G777" t="s">
        <v>8224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50">
        <f t="shared" si="49"/>
        <v>2</v>
      </c>
      <c r="P777">
        <f t="shared" si="48"/>
        <v>34</v>
      </c>
      <c r="Q777" s="14" t="s">
        <v>8320</v>
      </c>
      <c r="R777" t="s">
        <v>8316</v>
      </c>
      <c r="S777" s="20">
        <f t="shared" si="50"/>
        <v>40863.060127314813</v>
      </c>
      <c r="T777" s="20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8">
        <v>7000</v>
      </c>
      <c r="E778" s="11">
        <v>3598</v>
      </c>
      <c r="F778" t="s">
        <v>8220</v>
      </c>
      <c r="G778" t="s">
        <v>8224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50">
        <f t="shared" si="49"/>
        <v>51</v>
      </c>
      <c r="P778">
        <f t="shared" si="48"/>
        <v>63.12</v>
      </c>
      <c r="Q778" s="14" t="s">
        <v>8320</v>
      </c>
      <c r="R778" t="s">
        <v>8316</v>
      </c>
      <c r="S778" s="20">
        <f t="shared" si="50"/>
        <v>42250.685706018514</v>
      </c>
      <c r="T778" s="20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8">
        <v>3000</v>
      </c>
      <c r="E779" s="11">
        <v>21</v>
      </c>
      <c r="F779" t="s">
        <v>8220</v>
      </c>
      <c r="G779" t="s">
        <v>8224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50">
        <f t="shared" si="49"/>
        <v>1</v>
      </c>
      <c r="P779">
        <f t="shared" si="48"/>
        <v>7</v>
      </c>
      <c r="Q779" s="14" t="s">
        <v>8320</v>
      </c>
      <c r="R779" t="s">
        <v>8316</v>
      </c>
      <c r="S779" s="20">
        <f t="shared" si="50"/>
        <v>41456.981215277774</v>
      </c>
      <c r="T779" s="20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8">
        <v>500</v>
      </c>
      <c r="E780" s="11">
        <v>2</v>
      </c>
      <c r="F780" t="s">
        <v>8220</v>
      </c>
      <c r="G780" t="s">
        <v>8224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50">
        <f t="shared" si="49"/>
        <v>0</v>
      </c>
      <c r="P780">
        <f t="shared" si="48"/>
        <v>2</v>
      </c>
      <c r="Q780" s="14" t="s">
        <v>8320</v>
      </c>
      <c r="R780" t="s">
        <v>8316</v>
      </c>
      <c r="S780" s="20">
        <f t="shared" si="50"/>
        <v>41729.702314814815</v>
      </c>
      <c r="T780" s="20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8">
        <v>15000</v>
      </c>
      <c r="E781" s="11">
        <v>400</v>
      </c>
      <c r="F781" t="s">
        <v>8220</v>
      </c>
      <c r="G781" t="s">
        <v>8224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50">
        <f t="shared" si="49"/>
        <v>3</v>
      </c>
      <c r="P781">
        <f t="shared" si="48"/>
        <v>66.67</v>
      </c>
      <c r="Q781" s="14" t="s">
        <v>8320</v>
      </c>
      <c r="R781" t="s">
        <v>8316</v>
      </c>
      <c r="S781" s="20">
        <f t="shared" si="50"/>
        <v>40436.68408564815</v>
      </c>
      <c r="T781" s="20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8">
        <v>1000</v>
      </c>
      <c r="E782" s="11">
        <v>1040</v>
      </c>
      <c r="F782" t="s">
        <v>8220</v>
      </c>
      <c r="G782" t="s">
        <v>8224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50">
        <f t="shared" si="49"/>
        <v>104</v>
      </c>
      <c r="P782">
        <f t="shared" si="48"/>
        <v>38.520000000000003</v>
      </c>
      <c r="Q782" s="14" t="s">
        <v>8323</v>
      </c>
      <c r="R782" t="s">
        <v>8316</v>
      </c>
      <c r="S782" s="20">
        <f t="shared" si="50"/>
        <v>40636.673900462964</v>
      </c>
      <c r="T782" s="20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8">
        <v>800</v>
      </c>
      <c r="E783" s="11">
        <v>1065.23</v>
      </c>
      <c r="F783" t="s">
        <v>8220</v>
      </c>
      <c r="G783" t="s">
        <v>8224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50">
        <f t="shared" si="49"/>
        <v>133</v>
      </c>
      <c r="P783">
        <f t="shared" si="48"/>
        <v>42.61</v>
      </c>
      <c r="Q783" s="14" t="s">
        <v>8323</v>
      </c>
      <c r="R783" t="s">
        <v>8316</v>
      </c>
      <c r="S783" s="20">
        <f t="shared" si="50"/>
        <v>41403.000856481485</v>
      </c>
      <c r="T783" s="20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8">
        <v>700</v>
      </c>
      <c r="E784" s="11">
        <v>700</v>
      </c>
      <c r="F784" t="s">
        <v>8220</v>
      </c>
      <c r="G784" t="s">
        <v>8224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50">
        <f t="shared" si="49"/>
        <v>100</v>
      </c>
      <c r="P784">
        <f t="shared" si="48"/>
        <v>50</v>
      </c>
      <c r="Q784" s="14" t="s">
        <v>8323</v>
      </c>
      <c r="R784" t="s">
        <v>8316</v>
      </c>
      <c r="S784" s="20">
        <f t="shared" si="50"/>
        <v>41116.758125</v>
      </c>
      <c r="T784" s="20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8">
        <v>1500</v>
      </c>
      <c r="E785" s="11">
        <v>2222</v>
      </c>
      <c r="F785" t="s">
        <v>8220</v>
      </c>
      <c r="G785" t="s">
        <v>8224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50">
        <f t="shared" si="49"/>
        <v>148</v>
      </c>
      <c r="P785">
        <f t="shared" si="48"/>
        <v>63.49</v>
      </c>
      <c r="Q785" s="14" t="s">
        <v>8323</v>
      </c>
      <c r="R785" t="s">
        <v>8316</v>
      </c>
      <c r="S785" s="20">
        <f t="shared" si="50"/>
        <v>40987.773715277777</v>
      </c>
      <c r="T785" s="20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8">
        <v>1000</v>
      </c>
      <c r="E786" s="11">
        <v>1025</v>
      </c>
      <c r="F786" t="s">
        <v>8220</v>
      </c>
      <c r="G786" t="s">
        <v>8224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50">
        <f t="shared" si="49"/>
        <v>103</v>
      </c>
      <c r="P786">
        <f t="shared" si="48"/>
        <v>102.5</v>
      </c>
      <c r="Q786" s="14" t="s">
        <v>8323</v>
      </c>
      <c r="R786" t="s">
        <v>8316</v>
      </c>
      <c r="S786" s="20">
        <f t="shared" si="50"/>
        <v>41675.149525462963</v>
      </c>
      <c r="T786" s="20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8">
        <v>500</v>
      </c>
      <c r="E787" s="11">
        <v>903.14</v>
      </c>
      <c r="F787" t="s">
        <v>8220</v>
      </c>
      <c r="G787" t="s">
        <v>8224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50">
        <f t="shared" si="49"/>
        <v>181</v>
      </c>
      <c r="P787">
        <f t="shared" si="48"/>
        <v>31.14</v>
      </c>
      <c r="Q787" s="14" t="s">
        <v>8323</v>
      </c>
      <c r="R787" t="s">
        <v>8316</v>
      </c>
      <c r="S787" s="20">
        <f t="shared" si="50"/>
        <v>41303.593923611108</v>
      </c>
      <c r="T787" s="20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8">
        <v>5000</v>
      </c>
      <c r="E788" s="11">
        <v>7140</v>
      </c>
      <c r="F788" t="s">
        <v>8220</v>
      </c>
      <c r="G788" t="s">
        <v>8224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50">
        <f t="shared" si="49"/>
        <v>143</v>
      </c>
      <c r="P788">
        <f t="shared" si="48"/>
        <v>162.27000000000001</v>
      </c>
      <c r="Q788" s="14" t="s">
        <v>8323</v>
      </c>
      <c r="R788" t="s">
        <v>8316</v>
      </c>
      <c r="S788" s="20">
        <f t="shared" si="50"/>
        <v>40983.055949074071</v>
      </c>
      <c r="T788" s="20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8">
        <v>1200</v>
      </c>
      <c r="E789" s="11">
        <v>1370</v>
      </c>
      <c r="F789" t="s">
        <v>8220</v>
      </c>
      <c r="G789" t="s">
        <v>8224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50">
        <f t="shared" si="49"/>
        <v>114</v>
      </c>
      <c r="P789">
        <f t="shared" si="48"/>
        <v>80.59</v>
      </c>
      <c r="Q789" s="14" t="s">
        <v>8323</v>
      </c>
      <c r="R789" t="s">
        <v>8316</v>
      </c>
      <c r="S789" s="20">
        <f t="shared" si="50"/>
        <v>41549.627615740741</v>
      </c>
      <c r="T789" s="20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8">
        <v>1000</v>
      </c>
      <c r="E790" s="11">
        <v>2035.05</v>
      </c>
      <c r="F790" t="s">
        <v>8220</v>
      </c>
      <c r="G790" t="s">
        <v>8224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50">
        <f t="shared" si="49"/>
        <v>204</v>
      </c>
      <c r="P790">
        <f t="shared" si="48"/>
        <v>59.85</v>
      </c>
      <c r="Q790" s="14" t="s">
        <v>8323</v>
      </c>
      <c r="R790" t="s">
        <v>8316</v>
      </c>
      <c r="S790" s="20">
        <f t="shared" si="50"/>
        <v>41059.006805555553</v>
      </c>
      <c r="T790" s="20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8">
        <v>1700</v>
      </c>
      <c r="E791" s="11">
        <v>1860</v>
      </c>
      <c r="F791" t="s">
        <v>8220</v>
      </c>
      <c r="G791" t="s">
        <v>8224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50">
        <f t="shared" si="49"/>
        <v>109</v>
      </c>
      <c r="P791">
        <f t="shared" si="48"/>
        <v>132.86000000000001</v>
      </c>
      <c r="Q791" s="14" t="s">
        <v>8323</v>
      </c>
      <c r="R791" t="s">
        <v>8316</v>
      </c>
      <c r="S791" s="20">
        <f t="shared" si="50"/>
        <v>41277.186111111114</v>
      </c>
      <c r="T791" s="20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8">
        <v>10000</v>
      </c>
      <c r="E792" s="11">
        <v>14437.46</v>
      </c>
      <c r="F792" t="s">
        <v>8220</v>
      </c>
      <c r="G792" t="s">
        <v>8224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50">
        <f t="shared" si="49"/>
        <v>144</v>
      </c>
      <c r="P792">
        <f t="shared" si="48"/>
        <v>92.55</v>
      </c>
      <c r="Q792" s="14" t="s">
        <v>8323</v>
      </c>
      <c r="R792" t="s">
        <v>8316</v>
      </c>
      <c r="S792" s="20">
        <f t="shared" si="50"/>
        <v>41276.047905092593</v>
      </c>
      <c r="T792" s="20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8">
        <v>7500</v>
      </c>
      <c r="E793" s="11">
        <v>7790</v>
      </c>
      <c r="F793" t="s">
        <v>8220</v>
      </c>
      <c r="G793" t="s">
        <v>8224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50">
        <f t="shared" si="49"/>
        <v>104</v>
      </c>
      <c r="P793">
        <f t="shared" si="48"/>
        <v>60.86</v>
      </c>
      <c r="Q793" s="14" t="s">
        <v>8323</v>
      </c>
      <c r="R793" t="s">
        <v>8316</v>
      </c>
      <c r="S793" s="20">
        <f t="shared" si="50"/>
        <v>41557.780624999999</v>
      </c>
      <c r="T793" s="20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8">
        <v>2500</v>
      </c>
      <c r="E794" s="11">
        <v>2511.11</v>
      </c>
      <c r="F794" t="s">
        <v>8220</v>
      </c>
      <c r="G794" t="s">
        <v>8224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50">
        <f t="shared" si="49"/>
        <v>100</v>
      </c>
      <c r="P794">
        <f t="shared" si="48"/>
        <v>41.85</v>
      </c>
      <c r="Q794" s="14" t="s">
        <v>8323</v>
      </c>
      <c r="R794" t="s">
        <v>8316</v>
      </c>
      <c r="S794" s="20">
        <f t="shared" si="50"/>
        <v>41555.873645833337</v>
      </c>
      <c r="T794" s="20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8">
        <v>2750</v>
      </c>
      <c r="E795" s="11">
        <v>2826.43</v>
      </c>
      <c r="F795" t="s">
        <v>8220</v>
      </c>
      <c r="G795" t="s">
        <v>8224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50">
        <f t="shared" si="49"/>
        <v>103</v>
      </c>
      <c r="P795">
        <f t="shared" si="48"/>
        <v>88.33</v>
      </c>
      <c r="Q795" s="14" t="s">
        <v>8323</v>
      </c>
      <c r="R795" t="s">
        <v>8316</v>
      </c>
      <c r="S795" s="20">
        <f t="shared" si="50"/>
        <v>41442.741249999999</v>
      </c>
      <c r="T795" s="20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8">
        <v>8000</v>
      </c>
      <c r="E796" s="11">
        <v>8425</v>
      </c>
      <c r="F796" t="s">
        <v>8220</v>
      </c>
      <c r="G796" t="s">
        <v>8224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50">
        <f t="shared" si="49"/>
        <v>105</v>
      </c>
      <c r="P796">
        <f t="shared" si="48"/>
        <v>158.96</v>
      </c>
      <c r="Q796" s="14" t="s">
        <v>8323</v>
      </c>
      <c r="R796" t="s">
        <v>8316</v>
      </c>
      <c r="S796" s="20">
        <f t="shared" si="50"/>
        <v>40736.115011574075</v>
      </c>
      <c r="T796" s="20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8">
        <v>14000</v>
      </c>
      <c r="E797" s="11">
        <v>15650</v>
      </c>
      <c r="F797" t="s">
        <v>8220</v>
      </c>
      <c r="G797" t="s">
        <v>8224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50">
        <f t="shared" si="49"/>
        <v>112</v>
      </c>
      <c r="P797">
        <f t="shared" si="48"/>
        <v>85.05</v>
      </c>
      <c r="Q797" s="14" t="s">
        <v>8323</v>
      </c>
      <c r="R797" t="s">
        <v>8316</v>
      </c>
      <c r="S797" s="20">
        <f t="shared" si="50"/>
        <v>40963.613032407404</v>
      </c>
      <c r="T797" s="20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8">
        <v>10000</v>
      </c>
      <c r="E798" s="11">
        <v>10135</v>
      </c>
      <c r="F798" t="s">
        <v>8220</v>
      </c>
      <c r="G798" t="s">
        <v>8224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50">
        <f t="shared" si="49"/>
        <v>101</v>
      </c>
      <c r="P798">
        <f t="shared" si="48"/>
        <v>112.61</v>
      </c>
      <c r="Q798" s="14" t="s">
        <v>8323</v>
      </c>
      <c r="R798" t="s">
        <v>8316</v>
      </c>
      <c r="S798" s="20">
        <f t="shared" si="50"/>
        <v>41502.882928240739</v>
      </c>
      <c r="T798" s="20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8">
        <v>3000</v>
      </c>
      <c r="E799" s="11">
        <v>3226</v>
      </c>
      <c r="F799" t="s">
        <v>8220</v>
      </c>
      <c r="G799" t="s">
        <v>8224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50">
        <f t="shared" si="49"/>
        <v>108</v>
      </c>
      <c r="P799">
        <f t="shared" si="48"/>
        <v>45.44</v>
      </c>
      <c r="Q799" s="14" t="s">
        <v>8323</v>
      </c>
      <c r="R799" t="s">
        <v>8316</v>
      </c>
      <c r="S799" s="20">
        <f t="shared" si="50"/>
        <v>40996.994074074071</v>
      </c>
      <c r="T799" s="20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8">
        <v>3500</v>
      </c>
      <c r="E800" s="11">
        <v>4021</v>
      </c>
      <c r="F800" t="s">
        <v>8220</v>
      </c>
      <c r="G800" t="s">
        <v>8224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50">
        <f t="shared" si="49"/>
        <v>115</v>
      </c>
      <c r="P800">
        <f t="shared" si="48"/>
        <v>46.22</v>
      </c>
      <c r="Q800" s="14" t="s">
        <v>8323</v>
      </c>
      <c r="R800" t="s">
        <v>8316</v>
      </c>
      <c r="S800" s="20">
        <f t="shared" si="50"/>
        <v>41882.590127314819</v>
      </c>
      <c r="T800" s="20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8">
        <v>5000</v>
      </c>
      <c r="E801" s="11">
        <v>5001</v>
      </c>
      <c r="F801" t="s">
        <v>8220</v>
      </c>
      <c r="G801" t="s">
        <v>8224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50">
        <f t="shared" si="49"/>
        <v>100</v>
      </c>
      <c r="P801">
        <f t="shared" si="48"/>
        <v>178.61</v>
      </c>
      <c r="Q801" s="14" t="s">
        <v>8323</v>
      </c>
      <c r="R801" t="s">
        <v>8316</v>
      </c>
      <c r="S801" s="20">
        <f t="shared" si="50"/>
        <v>40996.667199074072</v>
      </c>
      <c r="T801" s="20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8">
        <v>1500</v>
      </c>
      <c r="E802" s="11">
        <v>2282</v>
      </c>
      <c r="F802" t="s">
        <v>8220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50">
        <f t="shared" si="49"/>
        <v>152</v>
      </c>
      <c r="P802">
        <f t="shared" si="48"/>
        <v>40.75</v>
      </c>
      <c r="Q802" s="14" t="s">
        <v>8323</v>
      </c>
      <c r="R802" t="s">
        <v>8316</v>
      </c>
      <c r="S802" s="20">
        <f t="shared" si="50"/>
        <v>41863.433495370373</v>
      </c>
      <c r="T802" s="20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8">
        <v>2000</v>
      </c>
      <c r="E803" s="11">
        <v>2230.4299999999998</v>
      </c>
      <c r="F803" t="s">
        <v>8220</v>
      </c>
      <c r="G803" t="s">
        <v>8224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50">
        <f t="shared" si="49"/>
        <v>112</v>
      </c>
      <c r="P803">
        <f t="shared" si="48"/>
        <v>43.73</v>
      </c>
      <c r="Q803" s="14" t="s">
        <v>8323</v>
      </c>
      <c r="R803" t="s">
        <v>8316</v>
      </c>
      <c r="S803" s="20">
        <f t="shared" si="50"/>
        <v>40695.795370370368</v>
      </c>
      <c r="T803" s="20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8">
        <v>6000</v>
      </c>
      <c r="E804" s="11">
        <v>6080</v>
      </c>
      <c r="F804" t="s">
        <v>8220</v>
      </c>
      <c r="G804" t="s">
        <v>8224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50">
        <f t="shared" si="49"/>
        <v>101</v>
      </c>
      <c r="P804">
        <f t="shared" si="48"/>
        <v>81.069999999999993</v>
      </c>
      <c r="Q804" s="14" t="s">
        <v>8323</v>
      </c>
      <c r="R804" t="s">
        <v>8316</v>
      </c>
      <c r="S804" s="20">
        <f t="shared" si="50"/>
        <v>41123.022268518522</v>
      </c>
      <c r="T804" s="20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8">
        <v>2300</v>
      </c>
      <c r="E805" s="11">
        <v>2835</v>
      </c>
      <c r="F805" t="s">
        <v>8220</v>
      </c>
      <c r="G805" t="s">
        <v>8224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50">
        <f t="shared" si="49"/>
        <v>123</v>
      </c>
      <c r="P805">
        <f t="shared" si="48"/>
        <v>74.61</v>
      </c>
      <c r="Q805" s="14" t="s">
        <v>8323</v>
      </c>
      <c r="R805" t="s">
        <v>8316</v>
      </c>
      <c r="S805" s="20">
        <f t="shared" si="50"/>
        <v>40665.949976851851</v>
      </c>
      <c r="T805" s="20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8">
        <v>5500</v>
      </c>
      <c r="E806" s="11">
        <v>5500</v>
      </c>
      <c r="F806" t="s">
        <v>8220</v>
      </c>
      <c r="G806" t="s">
        <v>8224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50">
        <f t="shared" si="49"/>
        <v>100</v>
      </c>
      <c r="P806">
        <f t="shared" si="48"/>
        <v>305.56</v>
      </c>
      <c r="Q806" s="14" t="s">
        <v>8323</v>
      </c>
      <c r="R806" t="s">
        <v>8316</v>
      </c>
      <c r="S806" s="20">
        <f t="shared" si="50"/>
        <v>40730.105625000004</v>
      </c>
      <c r="T806" s="20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8">
        <v>3000</v>
      </c>
      <c r="E807" s="11">
        <v>3150</v>
      </c>
      <c r="F807" t="s">
        <v>8220</v>
      </c>
      <c r="G807" t="s">
        <v>8224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50">
        <f t="shared" si="49"/>
        <v>105</v>
      </c>
      <c r="P807">
        <f t="shared" si="48"/>
        <v>58.33</v>
      </c>
      <c r="Q807" s="14" t="s">
        <v>8323</v>
      </c>
      <c r="R807" t="s">
        <v>8316</v>
      </c>
      <c r="S807" s="20">
        <f t="shared" si="50"/>
        <v>40690.823055555556</v>
      </c>
      <c r="T807" s="20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8">
        <v>8000</v>
      </c>
      <c r="E808" s="11">
        <v>8355</v>
      </c>
      <c r="F808" t="s">
        <v>8220</v>
      </c>
      <c r="G808" t="s">
        <v>8224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50">
        <f t="shared" si="49"/>
        <v>104</v>
      </c>
      <c r="P808">
        <f t="shared" si="48"/>
        <v>117.68</v>
      </c>
      <c r="Q808" s="14" t="s">
        <v>8323</v>
      </c>
      <c r="R808" t="s">
        <v>8316</v>
      </c>
      <c r="S808" s="20">
        <f t="shared" si="50"/>
        <v>40763.691423611112</v>
      </c>
      <c r="T808" s="20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8">
        <v>4000</v>
      </c>
      <c r="E809" s="11">
        <v>4205</v>
      </c>
      <c r="F809" t="s">
        <v>8220</v>
      </c>
      <c r="G809" t="s">
        <v>8224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50">
        <f t="shared" si="49"/>
        <v>105</v>
      </c>
      <c r="P809">
        <f t="shared" si="48"/>
        <v>73.77</v>
      </c>
      <c r="Q809" s="14" t="s">
        <v>8323</v>
      </c>
      <c r="R809" t="s">
        <v>8316</v>
      </c>
      <c r="S809" s="20">
        <f t="shared" si="50"/>
        <v>42759.628599537042</v>
      </c>
      <c r="T809" s="20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8">
        <v>4500</v>
      </c>
      <c r="E810" s="11">
        <v>4500</v>
      </c>
      <c r="F810" t="s">
        <v>8220</v>
      </c>
      <c r="G810" t="s">
        <v>8224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50">
        <f t="shared" si="49"/>
        <v>100</v>
      </c>
      <c r="P810">
        <f t="shared" si="48"/>
        <v>104.65</v>
      </c>
      <c r="Q810" s="14" t="s">
        <v>8323</v>
      </c>
      <c r="R810" t="s">
        <v>8316</v>
      </c>
      <c r="S810" s="20">
        <f t="shared" si="50"/>
        <v>41962.100532407407</v>
      </c>
      <c r="T810" s="20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8">
        <v>4000</v>
      </c>
      <c r="E811" s="11">
        <v>4151</v>
      </c>
      <c r="F811" t="s">
        <v>8220</v>
      </c>
      <c r="G811" t="s">
        <v>8224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50">
        <f t="shared" si="49"/>
        <v>104</v>
      </c>
      <c r="P811">
        <f t="shared" si="48"/>
        <v>79.83</v>
      </c>
      <c r="Q811" s="14" t="s">
        <v>8323</v>
      </c>
      <c r="R811" t="s">
        <v>8316</v>
      </c>
      <c r="S811" s="20">
        <f t="shared" si="50"/>
        <v>41628.833680555559</v>
      </c>
      <c r="T811" s="20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8">
        <v>1500</v>
      </c>
      <c r="E812" s="11">
        <v>1575</v>
      </c>
      <c r="F812" t="s">
        <v>8220</v>
      </c>
      <c r="G812" t="s">
        <v>8224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50">
        <f t="shared" si="49"/>
        <v>105</v>
      </c>
      <c r="P812">
        <f t="shared" si="48"/>
        <v>58.33</v>
      </c>
      <c r="Q812" s="14" t="s">
        <v>8323</v>
      </c>
      <c r="R812" t="s">
        <v>8316</v>
      </c>
      <c r="S812" s="20">
        <f t="shared" si="50"/>
        <v>41123.056273148148</v>
      </c>
      <c r="T812" s="20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8">
        <v>1000</v>
      </c>
      <c r="E813" s="11">
        <v>1040</v>
      </c>
      <c r="F813" t="s">
        <v>8220</v>
      </c>
      <c r="G813" t="s">
        <v>8224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50">
        <f t="shared" si="49"/>
        <v>104</v>
      </c>
      <c r="P813">
        <f t="shared" si="48"/>
        <v>86.67</v>
      </c>
      <c r="Q813" s="14" t="s">
        <v>8323</v>
      </c>
      <c r="R813" t="s">
        <v>8316</v>
      </c>
      <c r="S813" s="20">
        <f t="shared" si="50"/>
        <v>41443.643541666665</v>
      </c>
      <c r="T813" s="20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8">
        <v>600</v>
      </c>
      <c r="E814" s="11">
        <v>911</v>
      </c>
      <c r="F814" t="s">
        <v>8220</v>
      </c>
      <c r="G814" t="s">
        <v>8224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50">
        <f t="shared" si="49"/>
        <v>152</v>
      </c>
      <c r="P814">
        <f t="shared" si="48"/>
        <v>27.61</v>
      </c>
      <c r="Q814" s="14" t="s">
        <v>8323</v>
      </c>
      <c r="R814" t="s">
        <v>8316</v>
      </c>
      <c r="S814" s="20">
        <f t="shared" si="50"/>
        <v>41282.017962962964</v>
      </c>
      <c r="T814" s="20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8">
        <v>1500</v>
      </c>
      <c r="E815" s="11">
        <v>2399.94</v>
      </c>
      <c r="F815" t="s">
        <v>8220</v>
      </c>
      <c r="G815" t="s">
        <v>8224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50">
        <f t="shared" si="49"/>
        <v>160</v>
      </c>
      <c r="P815">
        <f t="shared" si="48"/>
        <v>25</v>
      </c>
      <c r="Q815" s="14" t="s">
        <v>8323</v>
      </c>
      <c r="R815" t="s">
        <v>8316</v>
      </c>
      <c r="S815" s="20">
        <f t="shared" si="50"/>
        <v>41080.960243055553</v>
      </c>
      <c r="T815" s="20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8">
        <v>1000</v>
      </c>
      <c r="E816" s="11">
        <v>1273</v>
      </c>
      <c r="F816" t="s">
        <v>8220</v>
      </c>
      <c r="G816" t="s">
        <v>8224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50">
        <f t="shared" si="49"/>
        <v>127</v>
      </c>
      <c r="P816">
        <f t="shared" si="48"/>
        <v>45.46</v>
      </c>
      <c r="Q816" s="14" t="s">
        <v>8323</v>
      </c>
      <c r="R816" t="s">
        <v>8316</v>
      </c>
      <c r="S816" s="20">
        <f t="shared" si="50"/>
        <v>40679.743067129632</v>
      </c>
      <c r="T816" s="20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8">
        <v>4000</v>
      </c>
      <c r="E817" s="11">
        <v>4280</v>
      </c>
      <c r="F817" t="s">
        <v>8220</v>
      </c>
      <c r="G817" t="s">
        <v>8224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50">
        <f t="shared" si="49"/>
        <v>107</v>
      </c>
      <c r="P817">
        <f t="shared" si="48"/>
        <v>99.53</v>
      </c>
      <c r="Q817" s="14" t="s">
        <v>8323</v>
      </c>
      <c r="R817" t="s">
        <v>8316</v>
      </c>
      <c r="S817" s="20">
        <f t="shared" si="50"/>
        <v>41914.917858796296</v>
      </c>
      <c r="T817" s="20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8">
        <v>7000</v>
      </c>
      <c r="E818" s="11">
        <v>8058.55</v>
      </c>
      <c r="F818" t="s">
        <v>8220</v>
      </c>
      <c r="G818" t="s">
        <v>8224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50">
        <f t="shared" si="49"/>
        <v>115</v>
      </c>
      <c r="P818">
        <f t="shared" si="48"/>
        <v>39.31</v>
      </c>
      <c r="Q818" s="14" t="s">
        <v>8323</v>
      </c>
      <c r="R818" t="s">
        <v>8316</v>
      </c>
      <c r="S818" s="20">
        <f t="shared" si="50"/>
        <v>41341.870868055557</v>
      </c>
      <c r="T818" s="20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8">
        <v>1500</v>
      </c>
      <c r="E819" s="11">
        <v>2056.66</v>
      </c>
      <c r="F819" t="s">
        <v>8220</v>
      </c>
      <c r="G819" t="s">
        <v>8224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50">
        <f t="shared" si="49"/>
        <v>137</v>
      </c>
      <c r="P819">
        <f t="shared" si="48"/>
        <v>89.42</v>
      </c>
      <c r="Q819" s="14" t="s">
        <v>8323</v>
      </c>
      <c r="R819" t="s">
        <v>8316</v>
      </c>
      <c r="S819" s="20">
        <f t="shared" si="50"/>
        <v>40925.599664351852</v>
      </c>
      <c r="T819" s="20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8">
        <v>350</v>
      </c>
      <c r="E820" s="11">
        <v>545</v>
      </c>
      <c r="F820" t="s">
        <v>8220</v>
      </c>
      <c r="G820" t="s">
        <v>8224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50">
        <f t="shared" si="49"/>
        <v>156</v>
      </c>
      <c r="P820">
        <f t="shared" si="48"/>
        <v>28.68</v>
      </c>
      <c r="Q820" s="14" t="s">
        <v>8323</v>
      </c>
      <c r="R820" t="s">
        <v>8316</v>
      </c>
      <c r="S820" s="20">
        <f t="shared" si="50"/>
        <v>41120.882881944446</v>
      </c>
      <c r="T820" s="20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8">
        <v>400</v>
      </c>
      <c r="E821" s="11">
        <v>435</v>
      </c>
      <c r="F821" t="s">
        <v>8220</v>
      </c>
      <c r="G821" t="s">
        <v>8224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50">
        <f t="shared" si="49"/>
        <v>109</v>
      </c>
      <c r="P821">
        <f t="shared" si="48"/>
        <v>31.07</v>
      </c>
      <c r="Q821" s="14" t="s">
        <v>8323</v>
      </c>
      <c r="R821" t="s">
        <v>8316</v>
      </c>
      <c r="S821" s="20">
        <f t="shared" si="50"/>
        <v>41619.998310185183</v>
      </c>
      <c r="T821" s="20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8">
        <v>2000</v>
      </c>
      <c r="E822" s="11">
        <v>2681</v>
      </c>
      <c r="F822" t="s">
        <v>8220</v>
      </c>
      <c r="G822" t="s">
        <v>8224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50">
        <f t="shared" si="49"/>
        <v>134</v>
      </c>
      <c r="P822">
        <f t="shared" si="48"/>
        <v>70.55</v>
      </c>
      <c r="Q822" s="14" t="s">
        <v>8323</v>
      </c>
      <c r="R822" t="s">
        <v>8316</v>
      </c>
      <c r="S822" s="20">
        <f t="shared" si="50"/>
        <v>41768.841921296298</v>
      </c>
      <c r="T822" s="20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8">
        <v>17482</v>
      </c>
      <c r="E823" s="11">
        <v>17482</v>
      </c>
      <c r="F823" t="s">
        <v>8220</v>
      </c>
      <c r="G823" t="s">
        <v>8224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50">
        <f t="shared" si="49"/>
        <v>100</v>
      </c>
      <c r="P823">
        <f t="shared" si="48"/>
        <v>224.13</v>
      </c>
      <c r="Q823" s="14" t="s">
        <v>8323</v>
      </c>
      <c r="R823" t="s">
        <v>8316</v>
      </c>
      <c r="S823" s="20">
        <f t="shared" si="50"/>
        <v>42093.922048611115</v>
      </c>
      <c r="T823" s="20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8">
        <v>3000</v>
      </c>
      <c r="E824" s="11">
        <v>3575</v>
      </c>
      <c r="F824" t="s">
        <v>8220</v>
      </c>
      <c r="G824" t="s">
        <v>8224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50">
        <f t="shared" si="49"/>
        <v>119</v>
      </c>
      <c r="P824">
        <f t="shared" si="48"/>
        <v>51.81</v>
      </c>
      <c r="Q824" s="14" t="s">
        <v>8323</v>
      </c>
      <c r="R824" t="s">
        <v>8316</v>
      </c>
      <c r="S824" s="20">
        <f t="shared" si="50"/>
        <v>41157.947337962964</v>
      </c>
      <c r="T824" s="20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8">
        <v>800</v>
      </c>
      <c r="E825" s="11">
        <v>1436</v>
      </c>
      <c r="F825" t="s">
        <v>8220</v>
      </c>
      <c r="G825" t="s">
        <v>8224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50">
        <f t="shared" si="49"/>
        <v>180</v>
      </c>
      <c r="P825">
        <f t="shared" si="48"/>
        <v>43.52</v>
      </c>
      <c r="Q825" s="14" t="s">
        <v>8323</v>
      </c>
      <c r="R825" t="s">
        <v>8316</v>
      </c>
      <c r="S825" s="20">
        <f t="shared" si="50"/>
        <v>42055.972824074073</v>
      </c>
      <c r="T825" s="20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8">
        <v>1600</v>
      </c>
      <c r="E826" s="11">
        <v>2150.1</v>
      </c>
      <c r="F826" t="s">
        <v>8220</v>
      </c>
      <c r="G826" t="s">
        <v>8224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50">
        <f t="shared" si="49"/>
        <v>134</v>
      </c>
      <c r="P826">
        <f t="shared" si="48"/>
        <v>39.82</v>
      </c>
      <c r="Q826" s="14" t="s">
        <v>8323</v>
      </c>
      <c r="R826" t="s">
        <v>8316</v>
      </c>
      <c r="S826" s="20">
        <f t="shared" si="50"/>
        <v>40250.242106481484</v>
      </c>
      <c r="T826" s="20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8">
        <v>12500</v>
      </c>
      <c r="E827" s="11">
        <v>12554</v>
      </c>
      <c r="F827" t="s">
        <v>8220</v>
      </c>
      <c r="G827" t="s">
        <v>8224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50">
        <f t="shared" si="49"/>
        <v>100</v>
      </c>
      <c r="P827">
        <f t="shared" si="48"/>
        <v>126.81</v>
      </c>
      <c r="Q827" s="14" t="s">
        <v>8323</v>
      </c>
      <c r="R827" t="s">
        <v>8316</v>
      </c>
      <c r="S827" s="20">
        <f t="shared" si="50"/>
        <v>41186.306527777779</v>
      </c>
      <c r="T827" s="20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8">
        <v>5500</v>
      </c>
      <c r="E828" s="11">
        <v>5580</v>
      </c>
      <c r="F828" t="s">
        <v>8220</v>
      </c>
      <c r="G828" t="s">
        <v>8224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50">
        <f t="shared" si="49"/>
        <v>101</v>
      </c>
      <c r="P828">
        <f t="shared" si="48"/>
        <v>113.88</v>
      </c>
      <c r="Q828" s="14" t="s">
        <v>8323</v>
      </c>
      <c r="R828" t="s">
        <v>8316</v>
      </c>
      <c r="S828" s="20">
        <f t="shared" si="50"/>
        <v>40973.038541666669</v>
      </c>
      <c r="T828" s="20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8">
        <v>300</v>
      </c>
      <c r="E829" s="11">
        <v>310</v>
      </c>
      <c r="F829" t="s">
        <v>8220</v>
      </c>
      <c r="G829" t="s">
        <v>8224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50">
        <f t="shared" si="49"/>
        <v>103</v>
      </c>
      <c r="P829">
        <f t="shared" ref="P829:P892" si="52">IFERROR(ROUND(E829/L829,2),0)</f>
        <v>28.18</v>
      </c>
      <c r="Q829" s="14" t="s">
        <v>8323</v>
      </c>
      <c r="R829" t="s">
        <v>8316</v>
      </c>
      <c r="S829" s="20">
        <f t="shared" si="50"/>
        <v>40927.473460648151</v>
      </c>
      <c r="T829" s="20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8">
        <v>1300</v>
      </c>
      <c r="E830" s="11">
        <v>1391</v>
      </c>
      <c r="F830" t="s">
        <v>8220</v>
      </c>
      <c r="G830" t="s">
        <v>8224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50">
        <f t="shared" si="49"/>
        <v>107</v>
      </c>
      <c r="P830">
        <f t="shared" si="52"/>
        <v>36.61</v>
      </c>
      <c r="Q830" s="14" t="s">
        <v>8323</v>
      </c>
      <c r="R830" t="s">
        <v>8316</v>
      </c>
      <c r="S830" s="20">
        <f t="shared" si="50"/>
        <v>41073.050717592596</v>
      </c>
      <c r="T830" s="20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8">
        <v>500</v>
      </c>
      <c r="E831" s="11">
        <v>520</v>
      </c>
      <c r="F831" t="s">
        <v>8220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50">
        <f t="shared" si="49"/>
        <v>104</v>
      </c>
      <c r="P831">
        <f t="shared" si="52"/>
        <v>32.5</v>
      </c>
      <c r="Q831" s="14" t="s">
        <v>8323</v>
      </c>
      <c r="R831" t="s">
        <v>8316</v>
      </c>
      <c r="S831" s="20">
        <f t="shared" si="50"/>
        <v>42504.801388888889</v>
      </c>
      <c r="T831" s="20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8">
        <v>1800</v>
      </c>
      <c r="E832" s="11">
        <v>1941</v>
      </c>
      <c r="F832" t="s">
        <v>8220</v>
      </c>
      <c r="G832" t="s">
        <v>8224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50">
        <f t="shared" si="49"/>
        <v>108</v>
      </c>
      <c r="P832">
        <f t="shared" si="52"/>
        <v>60.66</v>
      </c>
      <c r="Q832" s="14" t="s">
        <v>8323</v>
      </c>
      <c r="R832" t="s">
        <v>8316</v>
      </c>
      <c r="S832" s="20">
        <f t="shared" si="50"/>
        <v>41325.525752314818</v>
      </c>
      <c r="T832" s="20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8">
        <v>1500</v>
      </c>
      <c r="E833" s="11">
        <v>3500</v>
      </c>
      <c r="F833" t="s">
        <v>8220</v>
      </c>
      <c r="G833" t="s">
        <v>8224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50">
        <f t="shared" si="49"/>
        <v>233</v>
      </c>
      <c r="P833">
        <f t="shared" si="52"/>
        <v>175</v>
      </c>
      <c r="Q833" s="14" t="s">
        <v>8323</v>
      </c>
      <c r="R833" t="s">
        <v>8316</v>
      </c>
      <c r="S833" s="20">
        <f t="shared" si="50"/>
        <v>40996.646921296298</v>
      </c>
      <c r="T833" s="20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8">
        <v>15000</v>
      </c>
      <c r="E834" s="11">
        <v>15091.06</v>
      </c>
      <c r="F834" t="s">
        <v>8220</v>
      </c>
      <c r="G834" t="s">
        <v>8224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50">
        <f t="shared" ref="O834:O897" si="53">ROUND(E834/D834*100,0)</f>
        <v>101</v>
      </c>
      <c r="P834">
        <f t="shared" si="52"/>
        <v>97.99</v>
      </c>
      <c r="Q834" s="14" t="s">
        <v>8323</v>
      </c>
      <c r="R834" t="s">
        <v>8316</v>
      </c>
      <c r="S834" s="20">
        <f t="shared" si="50"/>
        <v>40869.675173611111</v>
      </c>
      <c r="T834" s="20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8">
        <v>6000</v>
      </c>
      <c r="E835" s="11">
        <v>6100</v>
      </c>
      <c r="F835" t="s">
        <v>8220</v>
      </c>
      <c r="G835" t="s">
        <v>8224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50">
        <f t="shared" si="53"/>
        <v>102</v>
      </c>
      <c r="P835">
        <f t="shared" si="52"/>
        <v>148.78</v>
      </c>
      <c r="Q835" s="14" t="s">
        <v>8323</v>
      </c>
      <c r="R835" t="s">
        <v>8316</v>
      </c>
      <c r="S835" s="20">
        <f t="shared" ref="S835:S898" si="54">(((J835/60)/60)/24)+DATE(1970,1,1)</f>
        <v>41718.878182870372</v>
      </c>
      <c r="T835" s="20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8">
        <v>5500</v>
      </c>
      <c r="E836" s="11">
        <v>7206</v>
      </c>
      <c r="F836" t="s">
        <v>8220</v>
      </c>
      <c r="G836" t="s">
        <v>8224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50">
        <f t="shared" si="53"/>
        <v>131</v>
      </c>
      <c r="P836">
        <f t="shared" si="52"/>
        <v>96.08</v>
      </c>
      <c r="Q836" s="14" t="s">
        <v>8323</v>
      </c>
      <c r="R836" t="s">
        <v>8316</v>
      </c>
      <c r="S836" s="20">
        <f t="shared" si="54"/>
        <v>41422.822824074072</v>
      </c>
      <c r="T836" s="20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8">
        <v>2000</v>
      </c>
      <c r="E837" s="11">
        <v>2345</v>
      </c>
      <c r="F837" t="s">
        <v>8220</v>
      </c>
      <c r="G837" t="s">
        <v>8224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50">
        <f t="shared" si="53"/>
        <v>117</v>
      </c>
      <c r="P837">
        <f t="shared" si="52"/>
        <v>58.63</v>
      </c>
      <c r="Q837" s="14" t="s">
        <v>8323</v>
      </c>
      <c r="R837" t="s">
        <v>8316</v>
      </c>
      <c r="S837" s="20">
        <f t="shared" si="54"/>
        <v>41005.45784722222</v>
      </c>
      <c r="T837" s="20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8">
        <v>5000</v>
      </c>
      <c r="E838" s="11">
        <v>5046.5200000000004</v>
      </c>
      <c r="F838" t="s">
        <v>8220</v>
      </c>
      <c r="G838" t="s">
        <v>8224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50">
        <f t="shared" si="53"/>
        <v>101</v>
      </c>
      <c r="P838">
        <f t="shared" si="52"/>
        <v>109.71</v>
      </c>
      <c r="Q838" s="14" t="s">
        <v>8323</v>
      </c>
      <c r="R838" t="s">
        <v>8316</v>
      </c>
      <c r="S838" s="20">
        <f t="shared" si="54"/>
        <v>41524.056921296295</v>
      </c>
      <c r="T838" s="20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8">
        <v>2500</v>
      </c>
      <c r="E839" s="11">
        <v>3045</v>
      </c>
      <c r="F839" t="s">
        <v>8220</v>
      </c>
      <c r="G839" t="s">
        <v>8224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50">
        <f t="shared" si="53"/>
        <v>122</v>
      </c>
      <c r="P839">
        <f t="shared" si="52"/>
        <v>49.11</v>
      </c>
      <c r="Q839" s="14" t="s">
        <v>8323</v>
      </c>
      <c r="R839" t="s">
        <v>8316</v>
      </c>
      <c r="S839" s="20">
        <f t="shared" si="54"/>
        <v>41730.998402777775</v>
      </c>
      <c r="T839" s="20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8">
        <v>2000</v>
      </c>
      <c r="E840" s="11">
        <v>2908</v>
      </c>
      <c r="F840" t="s">
        <v>8220</v>
      </c>
      <c r="G840" t="s">
        <v>8224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50">
        <f t="shared" si="53"/>
        <v>145</v>
      </c>
      <c r="P840">
        <f t="shared" si="52"/>
        <v>47.67</v>
      </c>
      <c r="Q840" s="14" t="s">
        <v>8323</v>
      </c>
      <c r="R840" t="s">
        <v>8316</v>
      </c>
      <c r="S840" s="20">
        <f t="shared" si="54"/>
        <v>40895.897974537038</v>
      </c>
      <c r="T840" s="20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8">
        <v>5000</v>
      </c>
      <c r="E841" s="11">
        <v>5830.83</v>
      </c>
      <c r="F841" t="s">
        <v>8220</v>
      </c>
      <c r="G841" t="s">
        <v>8224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50">
        <f t="shared" si="53"/>
        <v>117</v>
      </c>
      <c r="P841">
        <f t="shared" si="52"/>
        <v>60.74</v>
      </c>
      <c r="Q841" s="14" t="s">
        <v>8323</v>
      </c>
      <c r="R841" t="s">
        <v>8316</v>
      </c>
      <c r="S841" s="20">
        <f t="shared" si="54"/>
        <v>41144.763379629629</v>
      </c>
      <c r="T841" s="20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8">
        <v>10000</v>
      </c>
      <c r="E842" s="11">
        <v>12041.66</v>
      </c>
      <c r="F842" t="s">
        <v>8220</v>
      </c>
      <c r="G842" t="s">
        <v>8224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50">
        <f t="shared" si="53"/>
        <v>120</v>
      </c>
      <c r="P842">
        <f t="shared" si="52"/>
        <v>63.38</v>
      </c>
      <c r="Q842" s="14" t="s">
        <v>8323</v>
      </c>
      <c r="R842" t="s">
        <v>8316</v>
      </c>
      <c r="S842" s="20">
        <f t="shared" si="54"/>
        <v>42607.226701388892</v>
      </c>
      <c r="T842" s="20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8">
        <v>5000</v>
      </c>
      <c r="E843" s="11">
        <v>5066</v>
      </c>
      <c r="F843" t="s">
        <v>8220</v>
      </c>
      <c r="G843" t="s">
        <v>8224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50">
        <f t="shared" si="53"/>
        <v>101</v>
      </c>
      <c r="P843">
        <f t="shared" si="52"/>
        <v>53.89</v>
      </c>
      <c r="Q843" s="14" t="s">
        <v>8323</v>
      </c>
      <c r="R843" t="s">
        <v>8316</v>
      </c>
      <c r="S843" s="20">
        <f t="shared" si="54"/>
        <v>41923.838692129626</v>
      </c>
      <c r="T843" s="20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8">
        <v>2500</v>
      </c>
      <c r="E844" s="11">
        <v>2608</v>
      </c>
      <c r="F844" t="s">
        <v>8220</v>
      </c>
      <c r="G844" t="s">
        <v>8224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50">
        <f t="shared" si="53"/>
        <v>104</v>
      </c>
      <c r="P844">
        <f t="shared" si="52"/>
        <v>66.87</v>
      </c>
      <c r="Q844" s="14" t="s">
        <v>8323</v>
      </c>
      <c r="R844" t="s">
        <v>8316</v>
      </c>
      <c r="S844" s="20">
        <f t="shared" si="54"/>
        <v>41526.592395833337</v>
      </c>
      <c r="T844" s="20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8">
        <v>3000</v>
      </c>
      <c r="E845" s="11">
        <v>8014</v>
      </c>
      <c r="F845" t="s">
        <v>8220</v>
      </c>
      <c r="G845" t="s">
        <v>8224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50">
        <f t="shared" si="53"/>
        <v>267</v>
      </c>
      <c r="P845">
        <f t="shared" si="52"/>
        <v>63.1</v>
      </c>
      <c r="Q845" s="14" t="s">
        <v>8323</v>
      </c>
      <c r="R845" t="s">
        <v>8316</v>
      </c>
      <c r="S845" s="20">
        <f t="shared" si="54"/>
        <v>42695.257870370369</v>
      </c>
      <c r="T845" s="20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8">
        <v>3000</v>
      </c>
      <c r="E846" s="11">
        <v>5824</v>
      </c>
      <c r="F846" t="s">
        <v>8220</v>
      </c>
      <c r="G846" t="s">
        <v>8224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50">
        <f t="shared" si="53"/>
        <v>194</v>
      </c>
      <c r="P846">
        <f t="shared" si="52"/>
        <v>36.630000000000003</v>
      </c>
      <c r="Q846" s="14" t="s">
        <v>8323</v>
      </c>
      <c r="R846" t="s">
        <v>8316</v>
      </c>
      <c r="S846" s="20">
        <f t="shared" si="54"/>
        <v>41905.684629629628</v>
      </c>
      <c r="T846" s="20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8">
        <v>5000</v>
      </c>
      <c r="E847" s="11">
        <v>6019.01</v>
      </c>
      <c r="F847" t="s">
        <v>8220</v>
      </c>
      <c r="G847" t="s">
        <v>8224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50">
        <f t="shared" si="53"/>
        <v>120</v>
      </c>
      <c r="P847">
        <f t="shared" si="52"/>
        <v>34.01</v>
      </c>
      <c r="Q847" s="14" t="s">
        <v>8323</v>
      </c>
      <c r="R847" t="s">
        <v>8316</v>
      </c>
      <c r="S847" s="20">
        <f t="shared" si="54"/>
        <v>42578.205972222218</v>
      </c>
      <c r="T847" s="20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8">
        <v>1100</v>
      </c>
      <c r="E848" s="11">
        <v>1342.01</v>
      </c>
      <c r="F848" t="s">
        <v>8220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50">
        <f t="shared" si="53"/>
        <v>122</v>
      </c>
      <c r="P848">
        <f t="shared" si="52"/>
        <v>28.55</v>
      </c>
      <c r="Q848" s="14" t="s">
        <v>8323</v>
      </c>
      <c r="R848" t="s">
        <v>8316</v>
      </c>
      <c r="S848" s="20">
        <f t="shared" si="54"/>
        <v>41694.391840277778</v>
      </c>
      <c r="T848" s="20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8">
        <v>10</v>
      </c>
      <c r="E849" s="11">
        <v>10</v>
      </c>
      <c r="F849" t="s">
        <v>8220</v>
      </c>
      <c r="G849" t="s">
        <v>8224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50">
        <f t="shared" si="53"/>
        <v>100</v>
      </c>
      <c r="P849">
        <f t="shared" si="52"/>
        <v>10</v>
      </c>
      <c r="Q849" s="14" t="s">
        <v>8323</v>
      </c>
      <c r="R849" t="s">
        <v>8316</v>
      </c>
      <c r="S849" s="20">
        <f t="shared" si="54"/>
        <v>42165.79833333334</v>
      </c>
      <c r="T849" s="20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8">
        <v>300</v>
      </c>
      <c r="E850" s="11">
        <v>300</v>
      </c>
      <c r="F850" t="s">
        <v>8220</v>
      </c>
      <c r="G850" t="s">
        <v>8224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50">
        <f t="shared" si="53"/>
        <v>100</v>
      </c>
      <c r="P850">
        <f t="shared" si="52"/>
        <v>18.75</v>
      </c>
      <c r="Q850" s="14" t="s">
        <v>8323</v>
      </c>
      <c r="R850" t="s">
        <v>8316</v>
      </c>
      <c r="S850" s="20">
        <f t="shared" si="54"/>
        <v>42078.792048611111</v>
      </c>
      <c r="T850" s="20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8">
        <v>4000</v>
      </c>
      <c r="E851" s="11">
        <v>4796</v>
      </c>
      <c r="F851" t="s">
        <v>8220</v>
      </c>
      <c r="G851" t="s">
        <v>8224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50">
        <f t="shared" si="53"/>
        <v>120</v>
      </c>
      <c r="P851">
        <f t="shared" si="52"/>
        <v>41.7</v>
      </c>
      <c r="Q851" s="14" t="s">
        <v>8323</v>
      </c>
      <c r="R851" t="s">
        <v>8316</v>
      </c>
      <c r="S851" s="20">
        <f t="shared" si="54"/>
        <v>42051.148888888885</v>
      </c>
      <c r="T851" s="20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8">
        <v>4000</v>
      </c>
      <c r="E852" s="11">
        <v>6207</v>
      </c>
      <c r="F852" t="s">
        <v>8220</v>
      </c>
      <c r="G852" t="s">
        <v>8224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50">
        <f t="shared" si="53"/>
        <v>155</v>
      </c>
      <c r="P852">
        <f t="shared" si="52"/>
        <v>46.67</v>
      </c>
      <c r="Q852" s="14" t="s">
        <v>8323</v>
      </c>
      <c r="R852" t="s">
        <v>8316</v>
      </c>
      <c r="S852" s="20">
        <f t="shared" si="54"/>
        <v>42452.827743055561</v>
      </c>
      <c r="T852" s="20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8">
        <v>2000</v>
      </c>
      <c r="E853" s="11">
        <v>2609</v>
      </c>
      <c r="F853" t="s">
        <v>8220</v>
      </c>
      <c r="G853" t="s">
        <v>8224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50">
        <f t="shared" si="53"/>
        <v>130</v>
      </c>
      <c r="P853">
        <f t="shared" si="52"/>
        <v>37.270000000000003</v>
      </c>
      <c r="Q853" s="14" t="s">
        <v>8323</v>
      </c>
      <c r="R853" t="s">
        <v>8316</v>
      </c>
      <c r="S853" s="20">
        <f t="shared" si="54"/>
        <v>42522.880243055552</v>
      </c>
      <c r="T853" s="20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8">
        <v>3500</v>
      </c>
      <c r="E854" s="11">
        <v>3674</v>
      </c>
      <c r="F854" t="s">
        <v>8220</v>
      </c>
      <c r="G854" t="s">
        <v>8224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50">
        <f t="shared" si="53"/>
        <v>105</v>
      </c>
      <c r="P854">
        <f t="shared" si="52"/>
        <v>59.26</v>
      </c>
      <c r="Q854" s="14" t="s">
        <v>8323</v>
      </c>
      <c r="R854" t="s">
        <v>8316</v>
      </c>
      <c r="S854" s="20">
        <f t="shared" si="54"/>
        <v>42656.805497685185</v>
      </c>
      <c r="T854" s="20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8">
        <v>300</v>
      </c>
      <c r="E855" s="11">
        <v>300</v>
      </c>
      <c r="F855" t="s">
        <v>8220</v>
      </c>
      <c r="G855" t="s">
        <v>8224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50">
        <f t="shared" si="53"/>
        <v>100</v>
      </c>
      <c r="P855">
        <f t="shared" si="52"/>
        <v>30</v>
      </c>
      <c r="Q855" s="14" t="s">
        <v>8323</v>
      </c>
      <c r="R855" t="s">
        <v>8316</v>
      </c>
      <c r="S855" s="20">
        <f t="shared" si="54"/>
        <v>42021.832280092596</v>
      </c>
      <c r="T855" s="20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8">
        <v>27800</v>
      </c>
      <c r="E856" s="11">
        <v>32865.300000000003</v>
      </c>
      <c r="F856" t="s">
        <v>8220</v>
      </c>
      <c r="G856" t="s">
        <v>8224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50">
        <f t="shared" si="53"/>
        <v>118</v>
      </c>
      <c r="P856">
        <f t="shared" si="52"/>
        <v>65.86</v>
      </c>
      <c r="Q856" s="14" t="s">
        <v>8323</v>
      </c>
      <c r="R856" t="s">
        <v>8316</v>
      </c>
      <c r="S856" s="20">
        <f t="shared" si="54"/>
        <v>42702.212337962963</v>
      </c>
      <c r="T856" s="20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8">
        <v>1450</v>
      </c>
      <c r="E857" s="11">
        <v>1500</v>
      </c>
      <c r="F857" t="s">
        <v>8220</v>
      </c>
      <c r="G857" t="s">
        <v>8224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50">
        <f t="shared" si="53"/>
        <v>103</v>
      </c>
      <c r="P857">
        <f t="shared" si="52"/>
        <v>31.91</v>
      </c>
      <c r="Q857" s="14" t="s">
        <v>8323</v>
      </c>
      <c r="R857" t="s">
        <v>8316</v>
      </c>
      <c r="S857" s="20">
        <f t="shared" si="54"/>
        <v>42545.125196759262</v>
      </c>
      <c r="T857" s="20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8">
        <v>250</v>
      </c>
      <c r="E858" s="11">
        <v>545</v>
      </c>
      <c r="F858" t="s">
        <v>8220</v>
      </c>
      <c r="G858" t="s">
        <v>8224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50">
        <f t="shared" si="53"/>
        <v>218</v>
      </c>
      <c r="P858">
        <f t="shared" si="52"/>
        <v>19.46</v>
      </c>
      <c r="Q858" s="14" t="s">
        <v>8323</v>
      </c>
      <c r="R858" t="s">
        <v>8316</v>
      </c>
      <c r="S858" s="20">
        <f t="shared" si="54"/>
        <v>42609.311990740738</v>
      </c>
      <c r="T858" s="20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8">
        <v>1200</v>
      </c>
      <c r="E859" s="11">
        <v>1200</v>
      </c>
      <c r="F859" t="s">
        <v>8220</v>
      </c>
      <c r="G859" t="s">
        <v>8224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50">
        <f t="shared" si="53"/>
        <v>100</v>
      </c>
      <c r="P859">
        <f t="shared" si="52"/>
        <v>50</v>
      </c>
      <c r="Q859" s="14" t="s">
        <v>8323</v>
      </c>
      <c r="R859" t="s">
        <v>8316</v>
      </c>
      <c r="S859" s="20">
        <f t="shared" si="54"/>
        <v>42291.581377314811</v>
      </c>
      <c r="T859" s="20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8">
        <v>1200</v>
      </c>
      <c r="E860" s="11">
        <v>1728.07</v>
      </c>
      <c r="F860" t="s">
        <v>8220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50">
        <f t="shared" si="53"/>
        <v>144</v>
      </c>
      <c r="P860">
        <f t="shared" si="52"/>
        <v>22.74</v>
      </c>
      <c r="Q860" s="14" t="s">
        <v>8323</v>
      </c>
      <c r="R860" t="s">
        <v>8316</v>
      </c>
      <c r="S860" s="20">
        <f t="shared" si="54"/>
        <v>42079.745578703703</v>
      </c>
      <c r="T860" s="20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8">
        <v>4000</v>
      </c>
      <c r="E861" s="11">
        <v>4187</v>
      </c>
      <c r="F861" t="s">
        <v>8220</v>
      </c>
      <c r="G861" t="s">
        <v>8224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50">
        <f t="shared" si="53"/>
        <v>105</v>
      </c>
      <c r="P861">
        <f t="shared" si="52"/>
        <v>42.72</v>
      </c>
      <c r="Q861" s="14" t="s">
        <v>8323</v>
      </c>
      <c r="R861" t="s">
        <v>8316</v>
      </c>
      <c r="S861" s="20">
        <f t="shared" si="54"/>
        <v>42128.820231481484</v>
      </c>
      <c r="T861" s="20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8">
        <v>14000</v>
      </c>
      <c r="E862" s="11">
        <v>2540</v>
      </c>
      <c r="F862" t="s">
        <v>8220</v>
      </c>
      <c r="G862" t="s">
        <v>8224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50">
        <f t="shared" si="53"/>
        <v>18</v>
      </c>
      <c r="P862">
        <f t="shared" si="52"/>
        <v>52.92</v>
      </c>
      <c r="Q862" s="14" t="s">
        <v>8323</v>
      </c>
      <c r="R862" t="s">
        <v>8316</v>
      </c>
      <c r="S862" s="20">
        <f t="shared" si="54"/>
        <v>41570.482789351852</v>
      </c>
      <c r="T862" s="20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8">
        <v>4500</v>
      </c>
      <c r="E863" s="11">
        <v>101</v>
      </c>
      <c r="F863" t="s">
        <v>8220</v>
      </c>
      <c r="G863" t="s">
        <v>8224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50">
        <f t="shared" si="53"/>
        <v>2</v>
      </c>
      <c r="P863">
        <f t="shared" si="52"/>
        <v>50.5</v>
      </c>
      <c r="Q863" s="14" t="s">
        <v>8323</v>
      </c>
      <c r="R863" t="s">
        <v>8316</v>
      </c>
      <c r="S863" s="20">
        <f t="shared" si="54"/>
        <v>42599.965324074074</v>
      </c>
      <c r="T863" s="20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8">
        <v>50000</v>
      </c>
      <c r="E864" s="11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50">
        <f t="shared" si="53"/>
        <v>0</v>
      </c>
      <c r="P864">
        <f t="shared" si="52"/>
        <v>42.5</v>
      </c>
      <c r="Q864" s="14" t="s">
        <v>8323</v>
      </c>
      <c r="R864" t="s">
        <v>8316</v>
      </c>
      <c r="S864" s="20">
        <f t="shared" si="54"/>
        <v>41559.5549537037</v>
      </c>
      <c r="T864" s="20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8">
        <v>2000</v>
      </c>
      <c r="E865" s="11">
        <v>90</v>
      </c>
      <c r="F865" t="s">
        <v>8220</v>
      </c>
      <c r="G865" t="s">
        <v>8224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50">
        <f t="shared" si="53"/>
        <v>5</v>
      </c>
      <c r="P865">
        <f t="shared" si="52"/>
        <v>18</v>
      </c>
      <c r="Q865" s="14" t="s">
        <v>8323</v>
      </c>
      <c r="R865" t="s">
        <v>8316</v>
      </c>
      <c r="S865" s="20">
        <f t="shared" si="54"/>
        <v>40921.117662037039</v>
      </c>
      <c r="T865" s="20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8">
        <v>6500</v>
      </c>
      <c r="E866" s="11">
        <v>2700</v>
      </c>
      <c r="F866" t="s">
        <v>8220</v>
      </c>
      <c r="G866" t="s">
        <v>8224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50">
        <f t="shared" si="53"/>
        <v>42</v>
      </c>
      <c r="P866">
        <f t="shared" si="52"/>
        <v>34.18</v>
      </c>
      <c r="Q866" s="14" t="s">
        <v>8323</v>
      </c>
      <c r="R866" t="s">
        <v>8316</v>
      </c>
      <c r="S866" s="20">
        <f t="shared" si="54"/>
        <v>41541.106921296298</v>
      </c>
      <c r="T866" s="20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8">
        <v>2200</v>
      </c>
      <c r="E867" s="11">
        <v>45</v>
      </c>
      <c r="F867" t="s">
        <v>8220</v>
      </c>
      <c r="G867" t="s">
        <v>8224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50">
        <f t="shared" si="53"/>
        <v>2</v>
      </c>
      <c r="P867">
        <f t="shared" si="52"/>
        <v>22.5</v>
      </c>
      <c r="Q867" s="14" t="s">
        <v>8323</v>
      </c>
      <c r="R867" t="s">
        <v>8316</v>
      </c>
      <c r="S867" s="20">
        <f t="shared" si="54"/>
        <v>41230.77311342593</v>
      </c>
      <c r="T867" s="20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8">
        <v>3500</v>
      </c>
      <c r="E868" s="11">
        <v>640</v>
      </c>
      <c r="F868" t="s">
        <v>8220</v>
      </c>
      <c r="G868" t="s">
        <v>8224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50">
        <f t="shared" si="53"/>
        <v>18</v>
      </c>
      <c r="P868">
        <f t="shared" si="52"/>
        <v>58.18</v>
      </c>
      <c r="Q868" s="14" t="s">
        <v>8323</v>
      </c>
      <c r="R868" t="s">
        <v>8316</v>
      </c>
      <c r="S868" s="20">
        <f t="shared" si="54"/>
        <v>42025.637939814813</v>
      </c>
      <c r="T868" s="20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8">
        <v>5000</v>
      </c>
      <c r="E869" s="11">
        <v>1201</v>
      </c>
      <c r="F869" t="s">
        <v>8220</v>
      </c>
      <c r="G869" t="s">
        <v>8224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50">
        <f t="shared" si="53"/>
        <v>24</v>
      </c>
      <c r="P869">
        <f t="shared" si="52"/>
        <v>109.18</v>
      </c>
      <c r="Q869" s="14" t="s">
        <v>8323</v>
      </c>
      <c r="R869" t="s">
        <v>8316</v>
      </c>
      <c r="S869" s="20">
        <f t="shared" si="54"/>
        <v>40088.105393518519</v>
      </c>
      <c r="T869" s="20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8">
        <v>45000</v>
      </c>
      <c r="E870" s="11">
        <v>50</v>
      </c>
      <c r="F870" t="s">
        <v>8220</v>
      </c>
      <c r="G870" t="s">
        <v>8224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50">
        <f t="shared" si="53"/>
        <v>0</v>
      </c>
      <c r="P870">
        <f t="shared" si="52"/>
        <v>50</v>
      </c>
      <c r="Q870" s="14" t="s">
        <v>8323</v>
      </c>
      <c r="R870" t="s">
        <v>8316</v>
      </c>
      <c r="S870" s="20">
        <f t="shared" si="54"/>
        <v>41616.027754629627</v>
      </c>
      <c r="T870" s="20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8">
        <v>8800</v>
      </c>
      <c r="E871" s="11">
        <v>1040</v>
      </c>
      <c r="F871" t="s">
        <v>8220</v>
      </c>
      <c r="G871" t="s">
        <v>8224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50">
        <f t="shared" si="53"/>
        <v>12</v>
      </c>
      <c r="P871">
        <f t="shared" si="52"/>
        <v>346.67</v>
      </c>
      <c r="Q871" s="14" t="s">
        <v>8323</v>
      </c>
      <c r="R871" t="s">
        <v>8316</v>
      </c>
      <c r="S871" s="20">
        <f t="shared" si="54"/>
        <v>41342.845567129632</v>
      </c>
      <c r="T871" s="20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8">
        <v>20000</v>
      </c>
      <c r="E872" s="11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50">
        <f t="shared" si="53"/>
        <v>0</v>
      </c>
      <c r="P872">
        <f t="shared" si="52"/>
        <v>12.4</v>
      </c>
      <c r="Q872" s="14" t="s">
        <v>8323</v>
      </c>
      <c r="R872" t="s">
        <v>8316</v>
      </c>
      <c r="S872" s="20">
        <f t="shared" si="54"/>
        <v>41488.022256944445</v>
      </c>
      <c r="T872" s="20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8">
        <v>6000</v>
      </c>
      <c r="E873" s="11">
        <v>325</v>
      </c>
      <c r="F873" t="s">
        <v>8220</v>
      </c>
      <c r="G873" t="s">
        <v>8224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50">
        <f t="shared" si="53"/>
        <v>5</v>
      </c>
      <c r="P873">
        <f t="shared" si="52"/>
        <v>27.08</v>
      </c>
      <c r="Q873" s="14" t="s">
        <v>8323</v>
      </c>
      <c r="R873" t="s">
        <v>8316</v>
      </c>
      <c r="S873" s="20">
        <f t="shared" si="54"/>
        <v>41577.561284722222</v>
      </c>
      <c r="T873" s="20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8">
        <v>8000</v>
      </c>
      <c r="E874" s="11">
        <v>65</v>
      </c>
      <c r="F874" t="s">
        <v>8220</v>
      </c>
      <c r="G874" t="s">
        <v>8224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50">
        <f t="shared" si="53"/>
        <v>1</v>
      </c>
      <c r="P874">
        <f t="shared" si="52"/>
        <v>32.5</v>
      </c>
      <c r="Q874" s="14" t="s">
        <v>8323</v>
      </c>
      <c r="R874" t="s">
        <v>8316</v>
      </c>
      <c r="S874" s="20">
        <f t="shared" si="54"/>
        <v>40567.825543981482</v>
      </c>
      <c r="T874" s="20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8">
        <v>3500</v>
      </c>
      <c r="E875" s="11">
        <v>45</v>
      </c>
      <c r="F875" t="s">
        <v>8220</v>
      </c>
      <c r="G875" t="s">
        <v>8224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50">
        <f t="shared" si="53"/>
        <v>1</v>
      </c>
      <c r="P875">
        <f t="shared" si="52"/>
        <v>9</v>
      </c>
      <c r="Q875" s="14" t="s">
        <v>8323</v>
      </c>
      <c r="R875" t="s">
        <v>8316</v>
      </c>
      <c r="S875" s="20">
        <f t="shared" si="54"/>
        <v>41184.167129629634</v>
      </c>
      <c r="T875" s="20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8">
        <v>3000</v>
      </c>
      <c r="E876" s="11">
        <v>730</v>
      </c>
      <c r="F876" t="s">
        <v>8220</v>
      </c>
      <c r="G876" t="s">
        <v>8224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50">
        <f t="shared" si="53"/>
        <v>24</v>
      </c>
      <c r="P876">
        <f t="shared" si="52"/>
        <v>34.76</v>
      </c>
      <c r="Q876" s="14" t="s">
        <v>8323</v>
      </c>
      <c r="R876" t="s">
        <v>8316</v>
      </c>
      <c r="S876" s="20">
        <f t="shared" si="54"/>
        <v>41368.583726851852</v>
      </c>
      <c r="T876" s="20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8">
        <v>5000</v>
      </c>
      <c r="E877" s="11">
        <v>0</v>
      </c>
      <c r="F877" t="s">
        <v>8220</v>
      </c>
      <c r="G877" t="s">
        <v>8224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50">
        <f t="shared" si="53"/>
        <v>0</v>
      </c>
      <c r="P877">
        <f t="shared" si="52"/>
        <v>0</v>
      </c>
      <c r="Q877" s="14" t="s">
        <v>8323</v>
      </c>
      <c r="R877" t="s">
        <v>8316</v>
      </c>
      <c r="S877" s="20">
        <f t="shared" si="54"/>
        <v>42248.723738425921</v>
      </c>
      <c r="T877" s="20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8">
        <v>3152</v>
      </c>
      <c r="E878" s="11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50">
        <f t="shared" si="53"/>
        <v>41</v>
      </c>
      <c r="P878">
        <f t="shared" si="52"/>
        <v>28.58</v>
      </c>
      <c r="Q878" s="14" t="s">
        <v>8323</v>
      </c>
      <c r="R878" t="s">
        <v>8316</v>
      </c>
      <c r="S878" s="20">
        <f t="shared" si="54"/>
        <v>41276.496840277774</v>
      </c>
      <c r="T878" s="20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8">
        <v>2000</v>
      </c>
      <c r="E879" s="11">
        <v>1351</v>
      </c>
      <c r="F879" t="s">
        <v>8220</v>
      </c>
      <c r="G879" t="s">
        <v>8224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50">
        <f t="shared" si="53"/>
        <v>68</v>
      </c>
      <c r="P879">
        <f t="shared" si="52"/>
        <v>46.59</v>
      </c>
      <c r="Q879" s="14" t="s">
        <v>8323</v>
      </c>
      <c r="R879" t="s">
        <v>8316</v>
      </c>
      <c r="S879" s="20">
        <f t="shared" si="54"/>
        <v>41597.788888888892</v>
      </c>
      <c r="T879" s="20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8">
        <v>5000</v>
      </c>
      <c r="E880" s="11">
        <v>65</v>
      </c>
      <c r="F880" t="s">
        <v>8220</v>
      </c>
      <c r="G880" t="s">
        <v>8224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50">
        <f t="shared" si="53"/>
        <v>1</v>
      </c>
      <c r="P880">
        <f t="shared" si="52"/>
        <v>32.5</v>
      </c>
      <c r="Q880" s="14" t="s">
        <v>8323</v>
      </c>
      <c r="R880" t="s">
        <v>8316</v>
      </c>
      <c r="S880" s="20">
        <f t="shared" si="54"/>
        <v>40505.232916666668</v>
      </c>
      <c r="T880" s="20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8">
        <v>2100</v>
      </c>
      <c r="E881" s="11">
        <v>644</v>
      </c>
      <c r="F881" t="s">
        <v>8220</v>
      </c>
      <c r="G881" t="s">
        <v>8224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50">
        <f t="shared" si="53"/>
        <v>31</v>
      </c>
      <c r="P881">
        <f t="shared" si="52"/>
        <v>21.47</v>
      </c>
      <c r="Q881" s="14" t="s">
        <v>8323</v>
      </c>
      <c r="R881" t="s">
        <v>8316</v>
      </c>
      <c r="S881" s="20">
        <f t="shared" si="54"/>
        <v>41037.829918981479</v>
      </c>
      <c r="T881" s="20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8">
        <v>3780</v>
      </c>
      <c r="E882" s="11">
        <v>113</v>
      </c>
      <c r="F882" t="s">
        <v>8220</v>
      </c>
      <c r="G882" t="s">
        <v>8224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50">
        <f t="shared" si="53"/>
        <v>3</v>
      </c>
      <c r="P882">
        <f t="shared" si="52"/>
        <v>14.13</v>
      </c>
      <c r="Q882" s="14" t="s">
        <v>8323</v>
      </c>
      <c r="R882" t="s">
        <v>8316</v>
      </c>
      <c r="S882" s="20">
        <f t="shared" si="54"/>
        <v>41179.32104166667</v>
      </c>
      <c r="T882" s="20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8">
        <v>3750</v>
      </c>
      <c r="E883" s="11">
        <v>30</v>
      </c>
      <c r="F883" t="s">
        <v>8220</v>
      </c>
      <c r="G883" t="s">
        <v>8224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50">
        <f t="shared" si="53"/>
        <v>1</v>
      </c>
      <c r="P883">
        <f t="shared" si="52"/>
        <v>30</v>
      </c>
      <c r="Q883" s="14" t="s">
        <v>8323</v>
      </c>
      <c r="R883" t="s">
        <v>8316</v>
      </c>
      <c r="S883" s="20">
        <f t="shared" si="54"/>
        <v>40877.25099537037</v>
      </c>
      <c r="T883" s="20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8">
        <v>1500</v>
      </c>
      <c r="E884" s="11">
        <v>302</v>
      </c>
      <c r="F884" t="s">
        <v>8220</v>
      </c>
      <c r="G884" t="s">
        <v>8224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50">
        <f t="shared" si="53"/>
        <v>20</v>
      </c>
      <c r="P884">
        <f t="shared" si="52"/>
        <v>21.57</v>
      </c>
      <c r="Q884" s="14" t="s">
        <v>8323</v>
      </c>
      <c r="R884" t="s">
        <v>8316</v>
      </c>
      <c r="S884" s="20">
        <f t="shared" si="54"/>
        <v>40759.860532407409</v>
      </c>
      <c r="T884" s="20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8">
        <v>5000</v>
      </c>
      <c r="E885" s="11">
        <v>2001</v>
      </c>
      <c r="F885" t="s">
        <v>8220</v>
      </c>
      <c r="G885" t="s">
        <v>8224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50">
        <f t="shared" si="53"/>
        <v>40</v>
      </c>
      <c r="P885">
        <f t="shared" si="52"/>
        <v>83.38</v>
      </c>
      <c r="Q885" s="14" t="s">
        <v>8323</v>
      </c>
      <c r="R885" t="s">
        <v>8316</v>
      </c>
      <c r="S885" s="20">
        <f t="shared" si="54"/>
        <v>42371.935590277775</v>
      </c>
      <c r="T885" s="20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8">
        <v>2000</v>
      </c>
      <c r="E886" s="11">
        <v>20</v>
      </c>
      <c r="F886" t="s">
        <v>8220</v>
      </c>
      <c r="G886" t="s">
        <v>8224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50">
        <f t="shared" si="53"/>
        <v>1</v>
      </c>
      <c r="P886">
        <f t="shared" si="52"/>
        <v>10</v>
      </c>
      <c r="Q886" s="14" t="s">
        <v>8323</v>
      </c>
      <c r="R886" t="s">
        <v>8316</v>
      </c>
      <c r="S886" s="20">
        <f t="shared" si="54"/>
        <v>40981.802615740737</v>
      </c>
      <c r="T886" s="20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8">
        <v>1000</v>
      </c>
      <c r="E887" s="11">
        <v>750</v>
      </c>
      <c r="F887" t="s">
        <v>8220</v>
      </c>
      <c r="G887" t="s">
        <v>8224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50">
        <f t="shared" si="53"/>
        <v>75</v>
      </c>
      <c r="P887">
        <f t="shared" si="52"/>
        <v>35.71</v>
      </c>
      <c r="Q887" s="14" t="s">
        <v>8323</v>
      </c>
      <c r="R887" t="s">
        <v>8316</v>
      </c>
      <c r="S887" s="20">
        <f t="shared" si="54"/>
        <v>42713.941099537042</v>
      </c>
      <c r="T887" s="20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8">
        <v>500</v>
      </c>
      <c r="E888" s="11">
        <v>205</v>
      </c>
      <c r="F888" t="s">
        <v>8220</v>
      </c>
      <c r="G888" t="s">
        <v>8224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50">
        <f t="shared" si="53"/>
        <v>41</v>
      </c>
      <c r="P888">
        <f t="shared" si="52"/>
        <v>29.29</v>
      </c>
      <c r="Q888" s="14" t="s">
        <v>8323</v>
      </c>
      <c r="R888" t="s">
        <v>8316</v>
      </c>
      <c r="S888" s="20">
        <f t="shared" si="54"/>
        <v>42603.870520833334</v>
      </c>
      <c r="T888" s="20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8">
        <v>1000</v>
      </c>
      <c r="E889" s="11">
        <v>0</v>
      </c>
      <c r="F889" t="s">
        <v>8220</v>
      </c>
      <c r="G889" t="s">
        <v>8224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50">
        <f t="shared" si="53"/>
        <v>0</v>
      </c>
      <c r="P889">
        <f t="shared" si="52"/>
        <v>0</v>
      </c>
      <c r="Q889" s="14" t="s">
        <v>8323</v>
      </c>
      <c r="R889" t="s">
        <v>8316</v>
      </c>
      <c r="S889" s="20">
        <f t="shared" si="54"/>
        <v>41026.958969907406</v>
      </c>
      <c r="T889" s="20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8">
        <v>1000</v>
      </c>
      <c r="E890" s="11">
        <v>72</v>
      </c>
      <c r="F890" t="s">
        <v>8220</v>
      </c>
      <c r="G890" t="s">
        <v>8224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50">
        <f t="shared" si="53"/>
        <v>7</v>
      </c>
      <c r="P890">
        <f t="shared" si="52"/>
        <v>18</v>
      </c>
      <c r="Q890" s="14" t="s">
        <v>8323</v>
      </c>
      <c r="R890" t="s">
        <v>8316</v>
      </c>
      <c r="S890" s="20">
        <f t="shared" si="54"/>
        <v>40751.753298611111</v>
      </c>
      <c r="T890" s="20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8">
        <v>25000</v>
      </c>
      <c r="E891" s="11">
        <v>2360.3200000000002</v>
      </c>
      <c r="F891" t="s">
        <v>8220</v>
      </c>
      <c r="G891" t="s">
        <v>8224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50">
        <f t="shared" si="53"/>
        <v>9</v>
      </c>
      <c r="P891">
        <f t="shared" si="52"/>
        <v>73.760000000000005</v>
      </c>
      <c r="Q891" s="14" t="s">
        <v>8323</v>
      </c>
      <c r="R891" t="s">
        <v>8316</v>
      </c>
      <c r="S891" s="20">
        <f t="shared" si="54"/>
        <v>41887.784062500003</v>
      </c>
      <c r="T891" s="20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8">
        <v>3000</v>
      </c>
      <c r="E892" s="11">
        <v>125</v>
      </c>
      <c r="F892" t="s">
        <v>8220</v>
      </c>
      <c r="G892" t="s">
        <v>8224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50">
        <f t="shared" si="53"/>
        <v>4</v>
      </c>
      <c r="P892">
        <f t="shared" si="52"/>
        <v>31.25</v>
      </c>
      <c r="Q892" s="14" t="s">
        <v>8323</v>
      </c>
      <c r="R892" t="s">
        <v>8316</v>
      </c>
      <c r="S892" s="20">
        <f t="shared" si="54"/>
        <v>41569.698831018519</v>
      </c>
      <c r="T892" s="20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8">
        <v>8000</v>
      </c>
      <c r="E893" s="11">
        <v>260</v>
      </c>
      <c r="F893" t="s">
        <v>8220</v>
      </c>
      <c r="G893" t="s">
        <v>8224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50">
        <f t="shared" si="53"/>
        <v>3</v>
      </c>
      <c r="P893">
        <f t="shared" ref="P893:P956" si="56">IFERROR(ROUND(E893/L893,2),0)</f>
        <v>28.89</v>
      </c>
      <c r="Q893" s="14" t="s">
        <v>8323</v>
      </c>
      <c r="R893" t="s">
        <v>8316</v>
      </c>
      <c r="S893" s="20">
        <f t="shared" si="54"/>
        <v>41842.031597222223</v>
      </c>
      <c r="T893" s="20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8">
        <v>6000</v>
      </c>
      <c r="E894" s="11">
        <v>2445</v>
      </c>
      <c r="F894" t="s">
        <v>8220</v>
      </c>
      <c r="G894" t="s">
        <v>8224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50">
        <f t="shared" si="53"/>
        <v>41</v>
      </c>
      <c r="P894">
        <f t="shared" si="56"/>
        <v>143.82</v>
      </c>
      <c r="Q894" s="14" t="s">
        <v>8323</v>
      </c>
      <c r="R894" t="s">
        <v>8316</v>
      </c>
      <c r="S894" s="20">
        <f t="shared" si="54"/>
        <v>40304.20003472222</v>
      </c>
      <c r="T894" s="20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8">
        <v>2000</v>
      </c>
      <c r="E895" s="11">
        <v>200</v>
      </c>
      <c r="F895" t="s">
        <v>8220</v>
      </c>
      <c r="G895" t="s">
        <v>8224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50">
        <f t="shared" si="53"/>
        <v>10</v>
      </c>
      <c r="P895">
        <f t="shared" si="56"/>
        <v>40</v>
      </c>
      <c r="Q895" s="14" t="s">
        <v>8323</v>
      </c>
      <c r="R895" t="s">
        <v>8316</v>
      </c>
      <c r="S895" s="20">
        <f t="shared" si="54"/>
        <v>42065.897719907407</v>
      </c>
      <c r="T895" s="20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8">
        <v>20000</v>
      </c>
      <c r="E896" s="11">
        <v>7834</v>
      </c>
      <c r="F896" t="s">
        <v>8220</v>
      </c>
      <c r="G896" t="s">
        <v>8224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50">
        <f t="shared" si="53"/>
        <v>39</v>
      </c>
      <c r="P896">
        <f t="shared" si="56"/>
        <v>147.81</v>
      </c>
      <c r="Q896" s="14" t="s">
        <v>8323</v>
      </c>
      <c r="R896" t="s">
        <v>8316</v>
      </c>
      <c r="S896" s="20">
        <f t="shared" si="54"/>
        <v>42496.981597222228</v>
      </c>
      <c r="T896" s="20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8">
        <v>8000</v>
      </c>
      <c r="E897" s="11">
        <v>195</v>
      </c>
      <c r="F897" t="s">
        <v>8220</v>
      </c>
      <c r="G897" t="s">
        <v>8224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50">
        <f t="shared" si="53"/>
        <v>2</v>
      </c>
      <c r="P897">
        <f t="shared" si="56"/>
        <v>27.86</v>
      </c>
      <c r="Q897" s="14" t="s">
        <v>8323</v>
      </c>
      <c r="R897" t="s">
        <v>8316</v>
      </c>
      <c r="S897" s="20">
        <f t="shared" si="54"/>
        <v>40431.127650462964</v>
      </c>
      <c r="T897" s="20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8">
        <v>8000</v>
      </c>
      <c r="E898" s="11">
        <v>3200</v>
      </c>
      <c r="F898" t="s">
        <v>8220</v>
      </c>
      <c r="G898" t="s">
        <v>8224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50">
        <f t="shared" ref="O898:O961" si="57">ROUND(E898/D898*100,0)</f>
        <v>40</v>
      </c>
      <c r="P898">
        <f t="shared" si="56"/>
        <v>44.44</v>
      </c>
      <c r="Q898" s="14" t="s">
        <v>8323</v>
      </c>
      <c r="R898" t="s">
        <v>8316</v>
      </c>
      <c r="S898" s="20">
        <f t="shared" si="54"/>
        <v>42218.872986111113</v>
      </c>
      <c r="T898" s="20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8">
        <v>3000</v>
      </c>
      <c r="E899" s="11">
        <v>0</v>
      </c>
      <c r="F899" t="s">
        <v>8220</v>
      </c>
      <c r="G899" t="s">
        <v>8224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50">
        <f t="shared" si="57"/>
        <v>0</v>
      </c>
      <c r="P899">
        <f t="shared" si="56"/>
        <v>0</v>
      </c>
      <c r="Q899" s="14" t="s">
        <v>8323</v>
      </c>
      <c r="R899" t="s">
        <v>8316</v>
      </c>
      <c r="S899" s="20">
        <f t="shared" ref="S899:S962" si="58">(((J899/60)/60)/24)+DATE(1970,1,1)</f>
        <v>41211.688750000001</v>
      </c>
      <c r="T899" s="20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8">
        <v>2500</v>
      </c>
      <c r="E900" s="11">
        <v>70</v>
      </c>
      <c r="F900" t="s">
        <v>8220</v>
      </c>
      <c r="G900" t="s">
        <v>8224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50">
        <f t="shared" si="57"/>
        <v>3</v>
      </c>
      <c r="P900">
        <f t="shared" si="56"/>
        <v>35</v>
      </c>
      <c r="Q900" s="14" t="s">
        <v>8323</v>
      </c>
      <c r="R900" t="s">
        <v>8316</v>
      </c>
      <c r="S900" s="20">
        <f t="shared" si="58"/>
        <v>40878.758217592593</v>
      </c>
      <c r="T900" s="20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8">
        <v>750</v>
      </c>
      <c r="E901" s="11">
        <v>280</v>
      </c>
      <c r="F901" t="s">
        <v>8220</v>
      </c>
      <c r="G901" t="s">
        <v>8224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50">
        <f t="shared" si="57"/>
        <v>37</v>
      </c>
      <c r="P901">
        <f t="shared" si="56"/>
        <v>35</v>
      </c>
      <c r="Q901" s="14" t="s">
        <v>8323</v>
      </c>
      <c r="R901" t="s">
        <v>8316</v>
      </c>
      <c r="S901" s="20">
        <f t="shared" si="58"/>
        <v>40646.099097222221</v>
      </c>
      <c r="T901" s="20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8">
        <v>5000</v>
      </c>
      <c r="E902" s="11">
        <v>21</v>
      </c>
      <c r="F902" t="s">
        <v>8220</v>
      </c>
      <c r="G902" t="s">
        <v>8224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50">
        <f t="shared" si="57"/>
        <v>0</v>
      </c>
      <c r="P902">
        <f t="shared" si="56"/>
        <v>10.5</v>
      </c>
      <c r="Q902" s="14" t="s">
        <v>8323</v>
      </c>
      <c r="R902" t="s">
        <v>8316</v>
      </c>
      <c r="S902" s="20">
        <f t="shared" si="58"/>
        <v>42429.84956018519</v>
      </c>
      <c r="T902" s="20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8">
        <v>6500</v>
      </c>
      <c r="E903" s="11">
        <v>0</v>
      </c>
      <c r="F903" t="s">
        <v>8220</v>
      </c>
      <c r="G903" t="s">
        <v>8224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50">
        <f t="shared" si="57"/>
        <v>0</v>
      </c>
      <c r="P903">
        <f t="shared" si="56"/>
        <v>0</v>
      </c>
      <c r="Q903" s="14" t="s">
        <v>8323</v>
      </c>
      <c r="R903" t="s">
        <v>8316</v>
      </c>
      <c r="S903" s="20">
        <f t="shared" si="58"/>
        <v>40291.81150462963</v>
      </c>
      <c r="T903" s="20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8">
        <v>30000</v>
      </c>
      <c r="E904" s="11">
        <v>90</v>
      </c>
      <c r="F904" t="s">
        <v>8220</v>
      </c>
      <c r="G904" t="s">
        <v>8224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50">
        <f t="shared" si="57"/>
        <v>0</v>
      </c>
      <c r="P904">
        <f t="shared" si="56"/>
        <v>30</v>
      </c>
      <c r="Q904" s="14" t="s">
        <v>8323</v>
      </c>
      <c r="R904" t="s">
        <v>8316</v>
      </c>
      <c r="S904" s="20">
        <f t="shared" si="58"/>
        <v>41829.965532407405</v>
      </c>
      <c r="T904" s="20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8">
        <v>5000</v>
      </c>
      <c r="E905" s="11">
        <v>160</v>
      </c>
      <c r="F905" t="s">
        <v>8220</v>
      </c>
      <c r="G905" t="s">
        <v>8224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50">
        <f t="shared" si="57"/>
        <v>3</v>
      </c>
      <c r="P905">
        <f t="shared" si="56"/>
        <v>40</v>
      </c>
      <c r="Q905" s="14" t="s">
        <v>8323</v>
      </c>
      <c r="R905" t="s">
        <v>8316</v>
      </c>
      <c r="S905" s="20">
        <f t="shared" si="58"/>
        <v>41149.796064814815</v>
      </c>
      <c r="T905" s="20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8">
        <v>50000</v>
      </c>
      <c r="E906" s="11">
        <v>151</v>
      </c>
      <c r="F906" t="s">
        <v>8220</v>
      </c>
      <c r="G906" t="s">
        <v>8224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50">
        <f t="shared" si="57"/>
        <v>0</v>
      </c>
      <c r="P906">
        <f t="shared" si="56"/>
        <v>50.33</v>
      </c>
      <c r="Q906" s="14" t="s">
        <v>8323</v>
      </c>
      <c r="R906" t="s">
        <v>8316</v>
      </c>
      <c r="S906" s="20">
        <f t="shared" si="58"/>
        <v>42342.080289351856</v>
      </c>
      <c r="T906" s="20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8">
        <v>6500</v>
      </c>
      <c r="E907" s="11">
        <v>196</v>
      </c>
      <c r="F907" t="s">
        <v>8220</v>
      </c>
      <c r="G907" t="s">
        <v>8224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50">
        <f t="shared" si="57"/>
        <v>3</v>
      </c>
      <c r="P907">
        <f t="shared" si="56"/>
        <v>32.67</v>
      </c>
      <c r="Q907" s="14" t="s">
        <v>8323</v>
      </c>
      <c r="R907" t="s">
        <v>8316</v>
      </c>
      <c r="S907" s="20">
        <f t="shared" si="58"/>
        <v>40507.239884259259</v>
      </c>
      <c r="T907" s="20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8">
        <v>15000</v>
      </c>
      <c r="E908" s="11">
        <v>0</v>
      </c>
      <c r="F908" t="s">
        <v>8220</v>
      </c>
      <c r="G908" t="s">
        <v>8224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50">
        <f t="shared" si="57"/>
        <v>0</v>
      </c>
      <c r="P908">
        <f t="shared" si="56"/>
        <v>0</v>
      </c>
      <c r="Q908" s="14" t="s">
        <v>8323</v>
      </c>
      <c r="R908" t="s">
        <v>8316</v>
      </c>
      <c r="S908" s="20">
        <f t="shared" si="58"/>
        <v>41681.189699074072</v>
      </c>
      <c r="T908" s="20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8">
        <v>2900</v>
      </c>
      <c r="E909" s="11">
        <v>0</v>
      </c>
      <c r="F909" t="s">
        <v>8220</v>
      </c>
      <c r="G909" t="s">
        <v>8224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50">
        <f t="shared" si="57"/>
        <v>0</v>
      </c>
      <c r="P909">
        <f t="shared" si="56"/>
        <v>0</v>
      </c>
      <c r="Q909" s="14" t="s">
        <v>8323</v>
      </c>
      <c r="R909" t="s">
        <v>8316</v>
      </c>
      <c r="S909" s="20">
        <f t="shared" si="58"/>
        <v>40767.192395833335</v>
      </c>
      <c r="T909" s="20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8">
        <v>2500</v>
      </c>
      <c r="E910" s="11">
        <v>0</v>
      </c>
      <c r="F910" t="s">
        <v>8220</v>
      </c>
      <c r="G910" t="s">
        <v>8224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50">
        <f t="shared" si="57"/>
        <v>0</v>
      </c>
      <c r="P910">
        <f t="shared" si="56"/>
        <v>0</v>
      </c>
      <c r="Q910" s="14" t="s">
        <v>8323</v>
      </c>
      <c r="R910" t="s">
        <v>8316</v>
      </c>
      <c r="S910" s="20">
        <f t="shared" si="58"/>
        <v>40340.801562499997</v>
      </c>
      <c r="T910" s="20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8">
        <v>16000</v>
      </c>
      <c r="E911" s="11">
        <v>520</v>
      </c>
      <c r="F911" t="s">
        <v>8220</v>
      </c>
      <c r="G911" t="s">
        <v>8224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50">
        <f t="shared" si="57"/>
        <v>3</v>
      </c>
      <c r="P911">
        <f t="shared" si="56"/>
        <v>65</v>
      </c>
      <c r="Q911" s="14" t="s">
        <v>8323</v>
      </c>
      <c r="R911" t="s">
        <v>8316</v>
      </c>
      <c r="S911" s="20">
        <f t="shared" si="58"/>
        <v>41081.69027777778</v>
      </c>
      <c r="T911" s="20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8">
        <v>550</v>
      </c>
      <c r="E912" s="11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50">
        <f t="shared" si="57"/>
        <v>22</v>
      </c>
      <c r="P912">
        <f t="shared" si="56"/>
        <v>24.6</v>
      </c>
      <c r="Q912" s="14" t="s">
        <v>8323</v>
      </c>
      <c r="R912" t="s">
        <v>8316</v>
      </c>
      <c r="S912" s="20">
        <f t="shared" si="58"/>
        <v>42737.545358796298</v>
      </c>
      <c r="T912" s="20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8">
        <v>100000</v>
      </c>
      <c r="E913" s="11">
        <v>0</v>
      </c>
      <c r="F913" t="s">
        <v>8220</v>
      </c>
      <c r="G913" t="s">
        <v>8224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50">
        <f t="shared" si="57"/>
        <v>0</v>
      </c>
      <c r="P913">
        <f t="shared" si="56"/>
        <v>0</v>
      </c>
      <c r="Q913" s="14" t="s">
        <v>8323</v>
      </c>
      <c r="R913" t="s">
        <v>8316</v>
      </c>
      <c r="S913" s="20">
        <f t="shared" si="58"/>
        <v>41642.005150462966</v>
      </c>
      <c r="T913" s="20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8">
        <v>3500</v>
      </c>
      <c r="E914" s="11">
        <v>30</v>
      </c>
      <c r="F914" t="s">
        <v>8220</v>
      </c>
      <c r="G914" t="s">
        <v>8224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50">
        <f t="shared" si="57"/>
        <v>1</v>
      </c>
      <c r="P914">
        <f t="shared" si="56"/>
        <v>15</v>
      </c>
      <c r="Q914" s="14" t="s">
        <v>8323</v>
      </c>
      <c r="R914" t="s">
        <v>8316</v>
      </c>
      <c r="S914" s="20">
        <f t="shared" si="58"/>
        <v>41194.109340277777</v>
      </c>
      <c r="T914" s="20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8">
        <v>30000</v>
      </c>
      <c r="E915" s="11">
        <v>1982</v>
      </c>
      <c r="F915" t="s">
        <v>8220</v>
      </c>
      <c r="G915" t="s">
        <v>8224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50">
        <f t="shared" si="57"/>
        <v>7</v>
      </c>
      <c r="P915">
        <f t="shared" si="56"/>
        <v>82.58</v>
      </c>
      <c r="Q915" s="14" t="s">
        <v>8323</v>
      </c>
      <c r="R915" t="s">
        <v>8316</v>
      </c>
      <c r="S915" s="20">
        <f t="shared" si="58"/>
        <v>41004.139108796298</v>
      </c>
      <c r="T915" s="20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8">
        <v>1500</v>
      </c>
      <c r="E916" s="11">
        <v>0</v>
      </c>
      <c r="F916" t="s">
        <v>8220</v>
      </c>
      <c r="G916" t="s">
        <v>8224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50">
        <f t="shared" si="57"/>
        <v>0</v>
      </c>
      <c r="P916">
        <f t="shared" si="56"/>
        <v>0</v>
      </c>
      <c r="Q916" s="14" t="s">
        <v>8323</v>
      </c>
      <c r="R916" t="s">
        <v>8316</v>
      </c>
      <c r="S916" s="20">
        <f t="shared" si="58"/>
        <v>41116.763275462967</v>
      </c>
      <c r="T916" s="20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8">
        <v>6500</v>
      </c>
      <c r="E917" s="11">
        <v>375</v>
      </c>
      <c r="F917" t="s">
        <v>8220</v>
      </c>
      <c r="G917" t="s">
        <v>8224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50">
        <f t="shared" si="57"/>
        <v>6</v>
      </c>
      <c r="P917">
        <f t="shared" si="56"/>
        <v>41.67</v>
      </c>
      <c r="Q917" s="14" t="s">
        <v>8323</v>
      </c>
      <c r="R917" t="s">
        <v>8316</v>
      </c>
      <c r="S917" s="20">
        <f t="shared" si="58"/>
        <v>40937.679560185185</v>
      </c>
      <c r="T917" s="20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8">
        <v>3300</v>
      </c>
      <c r="E918" s="11">
        <v>0</v>
      </c>
      <c r="F918" t="s">
        <v>8220</v>
      </c>
      <c r="G918" t="s">
        <v>8224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50">
        <f t="shared" si="57"/>
        <v>0</v>
      </c>
      <c r="P918">
        <f t="shared" si="56"/>
        <v>0</v>
      </c>
      <c r="Q918" s="14" t="s">
        <v>8323</v>
      </c>
      <c r="R918" t="s">
        <v>8316</v>
      </c>
      <c r="S918" s="20">
        <f t="shared" si="58"/>
        <v>40434.853402777779</v>
      </c>
      <c r="T918" s="20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8">
        <v>5000</v>
      </c>
      <c r="E919" s="11">
        <v>30</v>
      </c>
      <c r="F919" t="s">
        <v>8220</v>
      </c>
      <c r="G919" t="s">
        <v>8224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50">
        <f t="shared" si="57"/>
        <v>1</v>
      </c>
      <c r="P919">
        <f t="shared" si="56"/>
        <v>30</v>
      </c>
      <c r="Q919" s="14" t="s">
        <v>8323</v>
      </c>
      <c r="R919" t="s">
        <v>8316</v>
      </c>
      <c r="S919" s="20">
        <f t="shared" si="58"/>
        <v>41802.94363425926</v>
      </c>
      <c r="T919" s="20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8">
        <v>3900</v>
      </c>
      <c r="E920" s="11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50">
        <f t="shared" si="57"/>
        <v>5</v>
      </c>
      <c r="P920">
        <f t="shared" si="56"/>
        <v>19.600000000000001</v>
      </c>
      <c r="Q920" s="14" t="s">
        <v>8323</v>
      </c>
      <c r="R920" t="s">
        <v>8316</v>
      </c>
      <c r="S920" s="20">
        <f t="shared" si="58"/>
        <v>41944.916215277779</v>
      </c>
      <c r="T920" s="20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8">
        <v>20000</v>
      </c>
      <c r="E921" s="11">
        <v>100</v>
      </c>
      <c r="F921" t="s">
        <v>8220</v>
      </c>
      <c r="G921" t="s">
        <v>8224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50">
        <f t="shared" si="57"/>
        <v>1</v>
      </c>
      <c r="P921">
        <f t="shared" si="56"/>
        <v>100</v>
      </c>
      <c r="Q921" s="14" t="s">
        <v>8323</v>
      </c>
      <c r="R921" t="s">
        <v>8316</v>
      </c>
      <c r="S921" s="20">
        <f t="shared" si="58"/>
        <v>41227.641724537039</v>
      </c>
      <c r="T921" s="20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8">
        <v>5500</v>
      </c>
      <c r="E922" s="11">
        <v>0</v>
      </c>
      <c r="F922" t="s">
        <v>8220</v>
      </c>
      <c r="G922" t="s">
        <v>8224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50">
        <f t="shared" si="57"/>
        <v>0</v>
      </c>
      <c r="P922">
        <f t="shared" si="56"/>
        <v>0</v>
      </c>
      <c r="Q922" s="14" t="s">
        <v>8323</v>
      </c>
      <c r="R922" t="s">
        <v>8316</v>
      </c>
      <c r="S922" s="20">
        <f t="shared" si="58"/>
        <v>41562.67155092593</v>
      </c>
      <c r="T922" s="20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8">
        <v>15000</v>
      </c>
      <c r="E923" s="11">
        <v>4635</v>
      </c>
      <c r="F923" t="s">
        <v>8220</v>
      </c>
      <c r="G923" t="s">
        <v>8224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50">
        <f t="shared" si="57"/>
        <v>31</v>
      </c>
      <c r="P923">
        <f t="shared" si="56"/>
        <v>231.75</v>
      </c>
      <c r="Q923" s="14" t="s">
        <v>8323</v>
      </c>
      <c r="R923" t="s">
        <v>8316</v>
      </c>
      <c r="S923" s="20">
        <f t="shared" si="58"/>
        <v>40847.171018518515</v>
      </c>
      <c r="T923" s="20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8">
        <v>27000</v>
      </c>
      <c r="E924" s="11">
        <v>5680</v>
      </c>
      <c r="F924" t="s">
        <v>8220</v>
      </c>
      <c r="G924" t="s">
        <v>8224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50">
        <f t="shared" si="57"/>
        <v>21</v>
      </c>
      <c r="P924">
        <f t="shared" si="56"/>
        <v>189.33</v>
      </c>
      <c r="Q924" s="14" t="s">
        <v>8323</v>
      </c>
      <c r="R924" t="s">
        <v>8316</v>
      </c>
      <c r="S924" s="20">
        <f t="shared" si="58"/>
        <v>41878.530011574076</v>
      </c>
      <c r="T924" s="20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8">
        <v>15000</v>
      </c>
      <c r="E925" s="11">
        <v>330</v>
      </c>
      <c r="F925" t="s">
        <v>8220</v>
      </c>
      <c r="G925" t="s">
        <v>8224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50">
        <f t="shared" si="57"/>
        <v>2</v>
      </c>
      <c r="P925">
        <f t="shared" si="56"/>
        <v>55</v>
      </c>
      <c r="Q925" s="14" t="s">
        <v>8323</v>
      </c>
      <c r="R925" t="s">
        <v>8316</v>
      </c>
      <c r="S925" s="20">
        <f t="shared" si="58"/>
        <v>41934.959756944445</v>
      </c>
      <c r="T925" s="20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8">
        <v>3000</v>
      </c>
      <c r="E926" s="11">
        <v>327</v>
      </c>
      <c r="F926" t="s">
        <v>8220</v>
      </c>
      <c r="G926" t="s">
        <v>8224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50">
        <f t="shared" si="57"/>
        <v>11</v>
      </c>
      <c r="P926">
        <f t="shared" si="56"/>
        <v>21.8</v>
      </c>
      <c r="Q926" s="14" t="s">
        <v>8323</v>
      </c>
      <c r="R926" t="s">
        <v>8316</v>
      </c>
      <c r="S926" s="20">
        <f t="shared" si="58"/>
        <v>41288.942928240744</v>
      </c>
      <c r="T926" s="20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8">
        <v>6000</v>
      </c>
      <c r="E927" s="11">
        <v>160</v>
      </c>
      <c r="F927" t="s">
        <v>8220</v>
      </c>
      <c r="G927" t="s">
        <v>8224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50">
        <f t="shared" si="57"/>
        <v>3</v>
      </c>
      <c r="P927">
        <f t="shared" si="56"/>
        <v>32</v>
      </c>
      <c r="Q927" s="14" t="s">
        <v>8323</v>
      </c>
      <c r="R927" t="s">
        <v>8316</v>
      </c>
      <c r="S927" s="20">
        <f t="shared" si="58"/>
        <v>41575.880914351852</v>
      </c>
      <c r="T927" s="20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8">
        <v>7000</v>
      </c>
      <c r="E928" s="11">
        <v>0</v>
      </c>
      <c r="F928" t="s">
        <v>8220</v>
      </c>
      <c r="G928" t="s">
        <v>8224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50">
        <f t="shared" si="57"/>
        <v>0</v>
      </c>
      <c r="P928">
        <f t="shared" si="56"/>
        <v>0</v>
      </c>
      <c r="Q928" s="14" t="s">
        <v>8323</v>
      </c>
      <c r="R928" t="s">
        <v>8316</v>
      </c>
      <c r="S928" s="20">
        <f t="shared" si="58"/>
        <v>40338.02002314815</v>
      </c>
      <c r="T928" s="20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8">
        <v>20000</v>
      </c>
      <c r="E929" s="11">
        <v>0</v>
      </c>
      <c r="F929" t="s">
        <v>8220</v>
      </c>
      <c r="G929" t="s">
        <v>8224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50">
        <f t="shared" si="57"/>
        <v>0</v>
      </c>
      <c r="P929">
        <f t="shared" si="56"/>
        <v>0</v>
      </c>
      <c r="Q929" s="14" t="s">
        <v>8323</v>
      </c>
      <c r="R929" t="s">
        <v>8316</v>
      </c>
      <c r="S929" s="20">
        <f t="shared" si="58"/>
        <v>41013.822858796295</v>
      </c>
      <c r="T929" s="20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8">
        <v>14500</v>
      </c>
      <c r="E930" s="11">
        <v>1575</v>
      </c>
      <c r="F930" t="s">
        <v>8220</v>
      </c>
      <c r="G930" t="s">
        <v>8224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50">
        <f t="shared" si="57"/>
        <v>11</v>
      </c>
      <c r="P930">
        <f t="shared" si="56"/>
        <v>56.25</v>
      </c>
      <c r="Q930" s="14" t="s">
        <v>8323</v>
      </c>
      <c r="R930" t="s">
        <v>8316</v>
      </c>
      <c r="S930" s="20">
        <f t="shared" si="58"/>
        <v>41180.86241898148</v>
      </c>
      <c r="T930" s="20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8">
        <v>500</v>
      </c>
      <c r="E931" s="11">
        <v>0</v>
      </c>
      <c r="F931" t="s">
        <v>8220</v>
      </c>
      <c r="G931" t="s">
        <v>8224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50">
        <f t="shared" si="57"/>
        <v>0</v>
      </c>
      <c r="P931">
        <f t="shared" si="56"/>
        <v>0</v>
      </c>
      <c r="Q931" s="14" t="s">
        <v>8323</v>
      </c>
      <c r="R931" t="s">
        <v>8316</v>
      </c>
      <c r="S931" s="20">
        <f t="shared" si="58"/>
        <v>40978.238067129627</v>
      </c>
      <c r="T931" s="20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8">
        <v>900</v>
      </c>
      <c r="E932" s="11">
        <v>345</v>
      </c>
      <c r="F932" t="s">
        <v>8220</v>
      </c>
      <c r="G932" t="s">
        <v>8224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50">
        <f t="shared" si="57"/>
        <v>38</v>
      </c>
      <c r="P932">
        <f t="shared" si="56"/>
        <v>69</v>
      </c>
      <c r="Q932" s="14" t="s">
        <v>8323</v>
      </c>
      <c r="R932" t="s">
        <v>8316</v>
      </c>
      <c r="S932" s="20">
        <f t="shared" si="58"/>
        <v>40312.915578703702</v>
      </c>
      <c r="T932" s="20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8">
        <v>2000</v>
      </c>
      <c r="E933" s="11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50">
        <f t="shared" si="57"/>
        <v>7</v>
      </c>
      <c r="P933">
        <f t="shared" si="56"/>
        <v>18.71</v>
      </c>
      <c r="Q933" s="14" t="s">
        <v>8323</v>
      </c>
      <c r="R933" t="s">
        <v>8316</v>
      </c>
      <c r="S933" s="20">
        <f t="shared" si="58"/>
        <v>41680.359976851854</v>
      </c>
      <c r="T933" s="20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8">
        <v>9500</v>
      </c>
      <c r="E934" s="11">
        <v>1381</v>
      </c>
      <c r="F934" t="s">
        <v>8220</v>
      </c>
      <c r="G934" t="s">
        <v>8224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50">
        <f t="shared" si="57"/>
        <v>15</v>
      </c>
      <c r="P934">
        <f t="shared" si="56"/>
        <v>46.03</v>
      </c>
      <c r="Q934" s="14" t="s">
        <v>8323</v>
      </c>
      <c r="R934" t="s">
        <v>8316</v>
      </c>
      <c r="S934" s="20">
        <f t="shared" si="58"/>
        <v>41310.969270833331</v>
      </c>
      <c r="T934" s="20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8">
        <v>2000</v>
      </c>
      <c r="E935" s="11">
        <v>120</v>
      </c>
      <c r="F935" t="s">
        <v>8220</v>
      </c>
      <c r="G935" t="s">
        <v>8224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50">
        <f t="shared" si="57"/>
        <v>6</v>
      </c>
      <c r="P935">
        <f t="shared" si="56"/>
        <v>60</v>
      </c>
      <c r="Q935" s="14" t="s">
        <v>8323</v>
      </c>
      <c r="R935" t="s">
        <v>8316</v>
      </c>
      <c r="S935" s="20">
        <f t="shared" si="58"/>
        <v>41711.169085648151</v>
      </c>
      <c r="T935" s="20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8">
        <v>5000</v>
      </c>
      <c r="E936" s="11">
        <v>1520</v>
      </c>
      <c r="F936" t="s">
        <v>8220</v>
      </c>
      <c r="G936" t="s">
        <v>8224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50">
        <f t="shared" si="57"/>
        <v>30</v>
      </c>
      <c r="P936">
        <f t="shared" si="56"/>
        <v>50.67</v>
      </c>
      <c r="Q936" s="14" t="s">
        <v>8323</v>
      </c>
      <c r="R936" t="s">
        <v>8316</v>
      </c>
      <c r="S936" s="20">
        <f t="shared" si="58"/>
        <v>41733.737083333333</v>
      </c>
      <c r="T936" s="20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8">
        <v>3500</v>
      </c>
      <c r="E937" s="11">
        <v>50</v>
      </c>
      <c r="F937" t="s">
        <v>8220</v>
      </c>
      <c r="G937" t="s">
        <v>8224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50">
        <f t="shared" si="57"/>
        <v>1</v>
      </c>
      <c r="P937">
        <f t="shared" si="56"/>
        <v>25</v>
      </c>
      <c r="Q937" s="14" t="s">
        <v>8323</v>
      </c>
      <c r="R937" t="s">
        <v>8316</v>
      </c>
      <c r="S937" s="20">
        <f t="shared" si="58"/>
        <v>42368.333668981482</v>
      </c>
      <c r="T937" s="20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8">
        <v>1400</v>
      </c>
      <c r="E938" s="11">
        <v>0</v>
      </c>
      <c r="F938" t="s">
        <v>8220</v>
      </c>
      <c r="G938" t="s">
        <v>8224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50">
        <f t="shared" si="57"/>
        <v>0</v>
      </c>
      <c r="P938">
        <f t="shared" si="56"/>
        <v>0</v>
      </c>
      <c r="Q938" s="14" t="s">
        <v>8323</v>
      </c>
      <c r="R938" t="s">
        <v>8316</v>
      </c>
      <c r="S938" s="20">
        <f t="shared" si="58"/>
        <v>40883.024178240739</v>
      </c>
      <c r="T938" s="20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8">
        <v>3500</v>
      </c>
      <c r="E939" s="11">
        <v>40</v>
      </c>
      <c r="F939" t="s">
        <v>8220</v>
      </c>
      <c r="G939" t="s">
        <v>8224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50">
        <f t="shared" si="57"/>
        <v>1</v>
      </c>
      <c r="P939">
        <f t="shared" si="56"/>
        <v>20</v>
      </c>
      <c r="Q939" s="14" t="s">
        <v>8323</v>
      </c>
      <c r="R939" t="s">
        <v>8316</v>
      </c>
      <c r="S939" s="20">
        <f t="shared" si="58"/>
        <v>41551.798113425924</v>
      </c>
      <c r="T939" s="20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8">
        <v>7000</v>
      </c>
      <c r="E940" s="11">
        <v>25</v>
      </c>
      <c r="F940" t="s">
        <v>8220</v>
      </c>
      <c r="G940" t="s">
        <v>8224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50">
        <f t="shared" si="57"/>
        <v>0</v>
      </c>
      <c r="P940">
        <f t="shared" si="56"/>
        <v>25</v>
      </c>
      <c r="Q940" s="14" t="s">
        <v>8323</v>
      </c>
      <c r="R940" t="s">
        <v>8316</v>
      </c>
      <c r="S940" s="20">
        <f t="shared" si="58"/>
        <v>41124.479722222226</v>
      </c>
      <c r="T940" s="20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8">
        <v>2750</v>
      </c>
      <c r="E941" s="11">
        <v>40</v>
      </c>
      <c r="F941" t="s">
        <v>8220</v>
      </c>
      <c r="G941" t="s">
        <v>8224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50">
        <f t="shared" si="57"/>
        <v>1</v>
      </c>
      <c r="P941">
        <f t="shared" si="56"/>
        <v>20</v>
      </c>
      <c r="Q941" s="14" t="s">
        <v>8323</v>
      </c>
      <c r="R941" t="s">
        <v>8316</v>
      </c>
      <c r="S941" s="20">
        <f t="shared" si="58"/>
        <v>41416.763171296298</v>
      </c>
      <c r="T941" s="20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8">
        <v>9000</v>
      </c>
      <c r="E942" s="11">
        <v>1544</v>
      </c>
      <c r="F942" t="s">
        <v>8220</v>
      </c>
      <c r="G942" t="s">
        <v>8224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50">
        <f t="shared" si="57"/>
        <v>17</v>
      </c>
      <c r="P942">
        <f t="shared" si="56"/>
        <v>110.29</v>
      </c>
      <c r="Q942" s="14" t="s">
        <v>8317</v>
      </c>
      <c r="R942" t="s">
        <v>8316</v>
      </c>
      <c r="S942" s="20">
        <f t="shared" si="58"/>
        <v>42182.008402777778</v>
      </c>
      <c r="T942" s="20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8">
        <v>50000</v>
      </c>
      <c r="E943" s="11">
        <v>1161</v>
      </c>
      <c r="F943" t="s">
        <v>8220</v>
      </c>
      <c r="G943" t="s">
        <v>8224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50">
        <f t="shared" si="57"/>
        <v>2</v>
      </c>
      <c r="P943">
        <f t="shared" si="56"/>
        <v>37.450000000000003</v>
      </c>
      <c r="Q943" s="14" t="s">
        <v>8317</v>
      </c>
      <c r="R943" t="s">
        <v>8316</v>
      </c>
      <c r="S943" s="20">
        <f t="shared" si="58"/>
        <v>42746.096585648149</v>
      </c>
      <c r="T943" s="20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8">
        <v>7500</v>
      </c>
      <c r="E944" s="11">
        <v>668</v>
      </c>
      <c r="F944" t="s">
        <v>8220</v>
      </c>
      <c r="G944" t="s">
        <v>8224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50">
        <f t="shared" si="57"/>
        <v>9</v>
      </c>
      <c r="P944">
        <f t="shared" si="56"/>
        <v>41.75</v>
      </c>
      <c r="Q944" s="14" t="s">
        <v>8317</v>
      </c>
      <c r="R944" t="s">
        <v>8316</v>
      </c>
      <c r="S944" s="20">
        <f t="shared" si="58"/>
        <v>42382.843287037031</v>
      </c>
      <c r="T944" s="20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8">
        <v>3000</v>
      </c>
      <c r="E945" s="11">
        <v>289</v>
      </c>
      <c r="F945" t="s">
        <v>8220</v>
      </c>
      <c r="G945" t="s">
        <v>8224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50">
        <f t="shared" si="57"/>
        <v>10</v>
      </c>
      <c r="P945">
        <f t="shared" si="56"/>
        <v>24.08</v>
      </c>
      <c r="Q945" s="14" t="s">
        <v>8317</v>
      </c>
      <c r="R945" t="s">
        <v>8316</v>
      </c>
      <c r="S945" s="20">
        <f t="shared" si="58"/>
        <v>42673.66788194445</v>
      </c>
      <c r="T945" s="20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8">
        <v>50000</v>
      </c>
      <c r="E946" s="11">
        <v>6663</v>
      </c>
      <c r="F946" t="s">
        <v>8220</v>
      </c>
      <c r="G946" t="s">
        <v>8224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50">
        <f t="shared" si="57"/>
        <v>13</v>
      </c>
      <c r="P946">
        <f t="shared" si="56"/>
        <v>69.41</v>
      </c>
      <c r="Q946" s="14" t="s">
        <v>8317</v>
      </c>
      <c r="R946" t="s">
        <v>8316</v>
      </c>
      <c r="S946" s="20">
        <f t="shared" si="58"/>
        <v>42444.583912037036</v>
      </c>
      <c r="T946" s="20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8">
        <v>100000</v>
      </c>
      <c r="E947" s="11">
        <v>2484</v>
      </c>
      <c r="F947" t="s">
        <v>8220</v>
      </c>
      <c r="G947" t="s">
        <v>8224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50">
        <f t="shared" si="57"/>
        <v>2</v>
      </c>
      <c r="P947">
        <f t="shared" si="56"/>
        <v>155.25</v>
      </c>
      <c r="Q947" s="14" t="s">
        <v>8317</v>
      </c>
      <c r="R947" t="s">
        <v>8316</v>
      </c>
      <c r="S947" s="20">
        <f t="shared" si="58"/>
        <v>42732.872986111113</v>
      </c>
      <c r="T947" s="20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8">
        <v>15000</v>
      </c>
      <c r="E948" s="11">
        <v>286</v>
      </c>
      <c r="F948" t="s">
        <v>8220</v>
      </c>
      <c r="G948" t="s">
        <v>8224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50">
        <f t="shared" si="57"/>
        <v>2</v>
      </c>
      <c r="P948">
        <f t="shared" si="56"/>
        <v>57.2</v>
      </c>
      <c r="Q948" s="14" t="s">
        <v>8317</v>
      </c>
      <c r="R948" t="s">
        <v>8316</v>
      </c>
      <c r="S948" s="20">
        <f t="shared" si="58"/>
        <v>42592.750555555554</v>
      </c>
      <c r="T948" s="20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8">
        <v>850</v>
      </c>
      <c r="E949" s="11">
        <v>0</v>
      </c>
      <c r="F949" t="s">
        <v>8220</v>
      </c>
      <c r="G949" t="s">
        <v>8224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50">
        <f t="shared" si="57"/>
        <v>0</v>
      </c>
      <c r="P949">
        <f t="shared" si="56"/>
        <v>0</v>
      </c>
      <c r="Q949" s="14" t="s">
        <v>8317</v>
      </c>
      <c r="R949" t="s">
        <v>8316</v>
      </c>
      <c r="S949" s="20">
        <f t="shared" si="58"/>
        <v>42491.781319444446</v>
      </c>
      <c r="T949" s="20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8">
        <v>4000</v>
      </c>
      <c r="E950" s="11">
        <v>480</v>
      </c>
      <c r="F950" t="s">
        <v>8220</v>
      </c>
      <c r="G950" t="s">
        <v>8224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50">
        <f t="shared" si="57"/>
        <v>12</v>
      </c>
      <c r="P950">
        <f t="shared" si="56"/>
        <v>60</v>
      </c>
      <c r="Q950" s="14" t="s">
        <v>8317</v>
      </c>
      <c r="R950" t="s">
        <v>8316</v>
      </c>
      <c r="S950" s="20">
        <f t="shared" si="58"/>
        <v>42411.828287037039</v>
      </c>
      <c r="T950" s="20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8">
        <v>20000</v>
      </c>
      <c r="E951" s="11">
        <v>273</v>
      </c>
      <c r="F951" t="s">
        <v>8220</v>
      </c>
      <c r="G951" t="s">
        <v>8224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50">
        <f t="shared" si="57"/>
        <v>1</v>
      </c>
      <c r="P951">
        <f t="shared" si="56"/>
        <v>39</v>
      </c>
      <c r="Q951" s="14" t="s">
        <v>8317</v>
      </c>
      <c r="R951" t="s">
        <v>8316</v>
      </c>
      <c r="S951" s="20">
        <f t="shared" si="58"/>
        <v>42361.043703703705</v>
      </c>
      <c r="T951" s="20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8">
        <v>5000</v>
      </c>
      <c r="E952" s="11">
        <v>1402</v>
      </c>
      <c r="F952" t="s">
        <v>8220</v>
      </c>
      <c r="G952" t="s">
        <v>8224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50">
        <f t="shared" si="57"/>
        <v>28</v>
      </c>
      <c r="P952">
        <f t="shared" si="56"/>
        <v>58.42</v>
      </c>
      <c r="Q952" s="14" t="s">
        <v>8317</v>
      </c>
      <c r="R952" t="s">
        <v>8316</v>
      </c>
      <c r="S952" s="20">
        <f t="shared" si="58"/>
        <v>42356.750706018516</v>
      </c>
      <c r="T952" s="20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8">
        <v>50000</v>
      </c>
      <c r="E953" s="11">
        <v>19195</v>
      </c>
      <c r="F953" t="s">
        <v>8220</v>
      </c>
      <c r="G953" t="s">
        <v>8224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50">
        <f t="shared" si="57"/>
        <v>38</v>
      </c>
      <c r="P953">
        <f t="shared" si="56"/>
        <v>158.63999999999999</v>
      </c>
      <c r="Q953" s="14" t="s">
        <v>8317</v>
      </c>
      <c r="R953" t="s">
        <v>8316</v>
      </c>
      <c r="S953" s="20">
        <f t="shared" si="58"/>
        <v>42480.653611111105</v>
      </c>
      <c r="T953" s="20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8">
        <v>49000</v>
      </c>
      <c r="E954" s="11">
        <v>19572</v>
      </c>
      <c r="F954" t="s">
        <v>8220</v>
      </c>
      <c r="G954" t="s">
        <v>8224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50">
        <f t="shared" si="57"/>
        <v>40</v>
      </c>
      <c r="P954">
        <f t="shared" si="56"/>
        <v>99.86</v>
      </c>
      <c r="Q954" s="14" t="s">
        <v>8317</v>
      </c>
      <c r="R954" t="s">
        <v>8316</v>
      </c>
      <c r="S954" s="20">
        <f t="shared" si="58"/>
        <v>42662.613564814819</v>
      </c>
      <c r="T954" s="20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8">
        <v>15000</v>
      </c>
      <c r="E955" s="11">
        <v>126</v>
      </c>
      <c r="F955" t="s">
        <v>8220</v>
      </c>
      <c r="G955" t="s">
        <v>8230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50">
        <f t="shared" si="57"/>
        <v>1</v>
      </c>
      <c r="P955">
        <f t="shared" si="56"/>
        <v>25.2</v>
      </c>
      <c r="Q955" s="14" t="s">
        <v>8317</v>
      </c>
      <c r="R955" t="s">
        <v>8316</v>
      </c>
      <c r="S955" s="20">
        <f t="shared" si="58"/>
        <v>41999.164340277777</v>
      </c>
      <c r="T955" s="20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8">
        <v>15000</v>
      </c>
      <c r="E956" s="11">
        <v>6511</v>
      </c>
      <c r="F956" t="s">
        <v>8220</v>
      </c>
      <c r="G956" t="s">
        <v>8230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50">
        <f t="shared" si="57"/>
        <v>43</v>
      </c>
      <c r="P956">
        <f t="shared" si="56"/>
        <v>89.19</v>
      </c>
      <c r="Q956" s="14" t="s">
        <v>8317</v>
      </c>
      <c r="R956" t="s">
        <v>8316</v>
      </c>
      <c r="S956" s="20">
        <f t="shared" si="58"/>
        <v>42194.833784722221</v>
      </c>
      <c r="T956" s="20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8">
        <v>300000</v>
      </c>
      <c r="E957" s="11">
        <v>16984</v>
      </c>
      <c r="F957" t="s">
        <v>8220</v>
      </c>
      <c r="G957" t="s">
        <v>8230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50">
        <f t="shared" si="57"/>
        <v>6</v>
      </c>
      <c r="P957">
        <f t="shared" ref="P957:P1020" si="60">IFERROR(ROUND(E957/L957,2),0)</f>
        <v>182.62</v>
      </c>
      <c r="Q957" s="14" t="s">
        <v>8317</v>
      </c>
      <c r="R957" t="s">
        <v>8316</v>
      </c>
      <c r="S957" s="20">
        <f t="shared" si="58"/>
        <v>42586.295138888891</v>
      </c>
      <c r="T957" s="20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8">
        <v>50000</v>
      </c>
      <c r="E958" s="11">
        <v>861</v>
      </c>
      <c r="F958" t="s">
        <v>8220</v>
      </c>
      <c r="G958" t="s">
        <v>8240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50">
        <f t="shared" si="57"/>
        <v>2</v>
      </c>
      <c r="P958">
        <f t="shared" si="60"/>
        <v>50.65</v>
      </c>
      <c r="Q958" s="14" t="s">
        <v>8317</v>
      </c>
      <c r="R958" t="s">
        <v>8316</v>
      </c>
      <c r="S958" s="20">
        <f t="shared" si="58"/>
        <v>42060.913877314815</v>
      </c>
      <c r="T958" s="20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8">
        <v>12000</v>
      </c>
      <c r="E959" s="11">
        <v>233</v>
      </c>
      <c r="F959" t="s">
        <v>8220</v>
      </c>
      <c r="G959" t="s">
        <v>8240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50">
        <f t="shared" si="57"/>
        <v>2</v>
      </c>
      <c r="P959">
        <f t="shared" si="60"/>
        <v>33.29</v>
      </c>
      <c r="Q959" s="14" t="s">
        <v>8317</v>
      </c>
      <c r="R959" t="s">
        <v>8316</v>
      </c>
      <c r="S959" s="20">
        <f t="shared" si="58"/>
        <v>42660.552465277782</v>
      </c>
      <c r="T959" s="20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8">
        <v>7777</v>
      </c>
      <c r="E960" s="11">
        <v>881</v>
      </c>
      <c r="F960" t="s">
        <v>8220</v>
      </c>
      <c r="G960" t="s">
        <v>8240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50">
        <f t="shared" si="57"/>
        <v>11</v>
      </c>
      <c r="P960">
        <f t="shared" si="60"/>
        <v>51.82</v>
      </c>
      <c r="Q960" s="14" t="s">
        <v>8317</v>
      </c>
      <c r="R960" t="s">
        <v>8316</v>
      </c>
      <c r="S960" s="20">
        <f t="shared" si="58"/>
        <v>42082.802812499998</v>
      </c>
      <c r="T960" s="20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8">
        <v>50000</v>
      </c>
      <c r="E961" s="11">
        <v>19430</v>
      </c>
      <c r="F961" t="s">
        <v>8220</v>
      </c>
      <c r="G961" t="s">
        <v>8240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50">
        <f t="shared" si="57"/>
        <v>39</v>
      </c>
      <c r="P961">
        <f t="shared" si="60"/>
        <v>113.63</v>
      </c>
      <c r="Q961" s="14" t="s">
        <v>8317</v>
      </c>
      <c r="R961" t="s">
        <v>8316</v>
      </c>
      <c r="S961" s="20">
        <f t="shared" si="58"/>
        <v>41993.174363425926</v>
      </c>
      <c r="T961" s="20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8">
        <v>55650</v>
      </c>
      <c r="E962" s="11">
        <v>25655</v>
      </c>
      <c r="F962" t="s">
        <v>8220</v>
      </c>
      <c r="G962" t="s">
        <v>8240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50">
        <f t="shared" ref="O962:O1025" si="61">ROUND(E962/D962*100,0)</f>
        <v>46</v>
      </c>
      <c r="P962">
        <f t="shared" si="60"/>
        <v>136.46</v>
      </c>
      <c r="Q962" s="14" t="s">
        <v>8317</v>
      </c>
      <c r="R962" t="s">
        <v>8316</v>
      </c>
      <c r="S962" s="20">
        <f t="shared" si="58"/>
        <v>42766.626793981486</v>
      </c>
      <c r="T962" s="20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8">
        <v>95000</v>
      </c>
      <c r="E963" s="11">
        <v>40079</v>
      </c>
      <c r="F963" t="s">
        <v>8220</v>
      </c>
      <c r="G963" t="s">
        <v>8240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50">
        <f t="shared" si="61"/>
        <v>42</v>
      </c>
      <c r="P963">
        <f t="shared" si="60"/>
        <v>364.35</v>
      </c>
      <c r="Q963" s="14" t="s">
        <v>8317</v>
      </c>
      <c r="R963" t="s">
        <v>8316</v>
      </c>
      <c r="S963" s="20">
        <f t="shared" ref="S963:S1026" si="62">(((J963/60)/60)/24)+DATE(1970,1,1)</f>
        <v>42740.693692129629</v>
      </c>
      <c r="T963" s="20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8">
        <v>2500</v>
      </c>
      <c r="E964" s="11">
        <v>712</v>
      </c>
      <c r="F964" t="s">
        <v>8220</v>
      </c>
      <c r="G964" t="s">
        <v>8240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50">
        <f t="shared" si="61"/>
        <v>28</v>
      </c>
      <c r="P964">
        <f t="shared" si="60"/>
        <v>19.239999999999998</v>
      </c>
      <c r="Q964" s="14" t="s">
        <v>8317</v>
      </c>
      <c r="R964" t="s">
        <v>8316</v>
      </c>
      <c r="S964" s="20">
        <f t="shared" si="62"/>
        <v>42373.712418981479</v>
      </c>
      <c r="T964" s="20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8">
        <v>35000</v>
      </c>
      <c r="E965" s="11">
        <v>377</v>
      </c>
      <c r="F965" t="s">
        <v>8220</v>
      </c>
      <c r="G965" t="s">
        <v>8240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50">
        <f t="shared" si="61"/>
        <v>1</v>
      </c>
      <c r="P965">
        <f t="shared" si="60"/>
        <v>41.89</v>
      </c>
      <c r="Q965" s="14" t="s">
        <v>8317</v>
      </c>
      <c r="R965" t="s">
        <v>8316</v>
      </c>
      <c r="S965" s="20">
        <f t="shared" si="62"/>
        <v>42625.635636574079</v>
      </c>
      <c r="T965" s="20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8">
        <v>110000</v>
      </c>
      <c r="E966" s="11">
        <v>879</v>
      </c>
      <c r="F966" t="s">
        <v>8220</v>
      </c>
      <c r="G966" t="s">
        <v>8240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50">
        <f t="shared" si="61"/>
        <v>1</v>
      </c>
      <c r="P966">
        <f t="shared" si="60"/>
        <v>30.31</v>
      </c>
      <c r="Q966" s="14" t="s">
        <v>8317</v>
      </c>
      <c r="R966" t="s">
        <v>8316</v>
      </c>
      <c r="S966" s="20">
        <f t="shared" si="62"/>
        <v>42208.628692129627</v>
      </c>
      <c r="T966" s="20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8">
        <v>25000</v>
      </c>
      <c r="E967" s="11">
        <v>298</v>
      </c>
      <c r="F967" t="s">
        <v>8220</v>
      </c>
      <c r="G967" t="s">
        <v>8240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50">
        <f t="shared" si="61"/>
        <v>1</v>
      </c>
      <c r="P967">
        <f t="shared" si="60"/>
        <v>49.67</v>
      </c>
      <c r="Q967" s="14" t="s">
        <v>8317</v>
      </c>
      <c r="R967" t="s">
        <v>8316</v>
      </c>
      <c r="S967" s="20">
        <f t="shared" si="62"/>
        <v>42637.016736111109</v>
      </c>
      <c r="T967" s="20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8">
        <v>12000</v>
      </c>
      <c r="E968" s="11">
        <v>1776</v>
      </c>
      <c r="F968" t="s">
        <v>8220</v>
      </c>
      <c r="G968" t="s">
        <v>8240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50">
        <f t="shared" si="61"/>
        <v>15</v>
      </c>
      <c r="P968">
        <f t="shared" si="60"/>
        <v>59.2</v>
      </c>
      <c r="Q968" s="14" t="s">
        <v>8317</v>
      </c>
      <c r="R968" t="s">
        <v>8316</v>
      </c>
      <c r="S968" s="20">
        <f t="shared" si="62"/>
        <v>42619.635787037041</v>
      </c>
      <c r="T968" s="20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8">
        <v>20000</v>
      </c>
      <c r="E969" s="11">
        <v>3562</v>
      </c>
      <c r="F969" t="s">
        <v>8220</v>
      </c>
      <c r="G969" t="s">
        <v>8240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50">
        <f t="shared" si="61"/>
        <v>18</v>
      </c>
      <c r="P969">
        <f t="shared" si="60"/>
        <v>43.98</v>
      </c>
      <c r="Q969" s="14" t="s">
        <v>8317</v>
      </c>
      <c r="R969" t="s">
        <v>8316</v>
      </c>
      <c r="S969" s="20">
        <f t="shared" si="62"/>
        <v>42422.254328703704</v>
      </c>
      <c r="T969" s="20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8">
        <v>8000</v>
      </c>
      <c r="E970" s="11">
        <v>106</v>
      </c>
      <c r="F970" t="s">
        <v>8220</v>
      </c>
      <c r="G970" t="s">
        <v>8240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50">
        <f t="shared" si="61"/>
        <v>1</v>
      </c>
      <c r="P970">
        <f t="shared" si="60"/>
        <v>26.5</v>
      </c>
      <c r="Q970" s="14" t="s">
        <v>8317</v>
      </c>
      <c r="R970" t="s">
        <v>8316</v>
      </c>
      <c r="S970" s="20">
        <f t="shared" si="62"/>
        <v>41836.847615740742</v>
      </c>
      <c r="T970" s="20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8">
        <v>30000</v>
      </c>
      <c r="E971" s="11">
        <v>14000</v>
      </c>
      <c r="F971" t="s">
        <v>8220</v>
      </c>
      <c r="G971" t="s">
        <v>8240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50">
        <f t="shared" si="61"/>
        <v>47</v>
      </c>
      <c r="P971">
        <f t="shared" si="60"/>
        <v>1272.73</v>
      </c>
      <c r="Q971" s="14" t="s">
        <v>8317</v>
      </c>
      <c r="R971" t="s">
        <v>8316</v>
      </c>
      <c r="S971" s="20">
        <f t="shared" si="62"/>
        <v>42742.30332175926</v>
      </c>
      <c r="T971" s="20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8">
        <v>5000</v>
      </c>
      <c r="E972" s="11">
        <v>2296</v>
      </c>
      <c r="F972" t="s">
        <v>8220</v>
      </c>
      <c r="G972" t="s">
        <v>8240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50">
        <f t="shared" si="61"/>
        <v>46</v>
      </c>
      <c r="P972">
        <f t="shared" si="60"/>
        <v>164</v>
      </c>
      <c r="Q972" s="14" t="s">
        <v>8317</v>
      </c>
      <c r="R972" t="s">
        <v>8316</v>
      </c>
      <c r="S972" s="20">
        <f t="shared" si="62"/>
        <v>42721.220520833333</v>
      </c>
      <c r="T972" s="20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8">
        <v>100000</v>
      </c>
      <c r="E973" s="11">
        <v>226</v>
      </c>
      <c r="F973" t="s">
        <v>8220</v>
      </c>
      <c r="G973" t="s">
        <v>8236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50">
        <f t="shared" si="61"/>
        <v>0</v>
      </c>
      <c r="P973">
        <f t="shared" si="60"/>
        <v>45.2</v>
      </c>
      <c r="Q973" s="14" t="s">
        <v>8317</v>
      </c>
      <c r="R973" t="s">
        <v>8316</v>
      </c>
      <c r="S973" s="20">
        <f t="shared" si="62"/>
        <v>42111.709027777775</v>
      </c>
      <c r="T973" s="20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8">
        <v>20000</v>
      </c>
      <c r="E974" s="11">
        <v>6925</v>
      </c>
      <c r="F974" t="s">
        <v>8220</v>
      </c>
      <c r="G974" t="s">
        <v>8236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50">
        <f t="shared" si="61"/>
        <v>35</v>
      </c>
      <c r="P974">
        <f t="shared" si="60"/>
        <v>153.88999999999999</v>
      </c>
      <c r="Q974" s="14" t="s">
        <v>8317</v>
      </c>
      <c r="R974" t="s">
        <v>8316</v>
      </c>
      <c r="S974" s="20">
        <f t="shared" si="62"/>
        <v>41856.865717592591</v>
      </c>
      <c r="T974" s="20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8">
        <v>20000</v>
      </c>
      <c r="E975" s="11">
        <v>411</v>
      </c>
      <c r="F975" t="s">
        <v>8220</v>
      </c>
      <c r="G975" t="s">
        <v>8236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50">
        <f t="shared" si="61"/>
        <v>2</v>
      </c>
      <c r="P975">
        <f t="shared" si="60"/>
        <v>51.38</v>
      </c>
      <c r="Q975" s="14" t="s">
        <v>8317</v>
      </c>
      <c r="R975" t="s">
        <v>8316</v>
      </c>
      <c r="S975" s="20">
        <f t="shared" si="62"/>
        <v>42257.014965277776</v>
      </c>
      <c r="T975" s="20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8">
        <v>50000</v>
      </c>
      <c r="E976" s="11">
        <v>280</v>
      </c>
      <c r="F976" t="s">
        <v>8220</v>
      </c>
      <c r="G976" t="s">
        <v>8236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50">
        <f t="shared" si="61"/>
        <v>1</v>
      </c>
      <c r="P976">
        <f t="shared" si="60"/>
        <v>93.33</v>
      </c>
      <c r="Q976" s="14" t="s">
        <v>8317</v>
      </c>
      <c r="R976" t="s">
        <v>8316</v>
      </c>
      <c r="S976" s="20">
        <f t="shared" si="62"/>
        <v>42424.749490740738</v>
      </c>
      <c r="T976" s="20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8">
        <v>100000</v>
      </c>
      <c r="E977" s="11">
        <v>2607</v>
      </c>
      <c r="F977" t="s">
        <v>8220</v>
      </c>
      <c r="G977" t="s">
        <v>8236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50">
        <f t="shared" si="61"/>
        <v>3</v>
      </c>
      <c r="P977">
        <f t="shared" si="60"/>
        <v>108.63</v>
      </c>
      <c r="Q977" s="14" t="s">
        <v>8317</v>
      </c>
      <c r="R977" t="s">
        <v>8316</v>
      </c>
      <c r="S977" s="20">
        <f t="shared" si="62"/>
        <v>42489.696585648147</v>
      </c>
      <c r="T977" s="20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8">
        <v>150000</v>
      </c>
      <c r="E978" s="11">
        <v>2889</v>
      </c>
      <c r="F978" t="s">
        <v>8220</v>
      </c>
      <c r="G978" t="s">
        <v>8236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50">
        <f t="shared" si="61"/>
        <v>2</v>
      </c>
      <c r="P978">
        <f t="shared" si="60"/>
        <v>160.5</v>
      </c>
      <c r="Q978" s="14" t="s">
        <v>8317</v>
      </c>
      <c r="R978" t="s">
        <v>8316</v>
      </c>
      <c r="S978" s="20">
        <f t="shared" si="62"/>
        <v>42185.058993055558</v>
      </c>
      <c r="T978" s="20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8">
        <v>2700</v>
      </c>
      <c r="E979" s="11">
        <v>909</v>
      </c>
      <c r="F979" t="s">
        <v>8220</v>
      </c>
      <c r="G979" t="s">
        <v>8236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50">
        <f t="shared" si="61"/>
        <v>34</v>
      </c>
      <c r="P979">
        <f t="shared" si="60"/>
        <v>75.75</v>
      </c>
      <c r="Q979" s="14" t="s">
        <v>8317</v>
      </c>
      <c r="R979" t="s">
        <v>8316</v>
      </c>
      <c r="S979" s="20">
        <f t="shared" si="62"/>
        <v>42391.942094907412</v>
      </c>
      <c r="T979" s="20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8">
        <v>172889</v>
      </c>
      <c r="E980" s="11">
        <v>97273</v>
      </c>
      <c r="F980" t="s">
        <v>8220</v>
      </c>
      <c r="G980" t="s">
        <v>8236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50">
        <f t="shared" si="61"/>
        <v>56</v>
      </c>
      <c r="P980">
        <f t="shared" si="60"/>
        <v>790.84</v>
      </c>
      <c r="Q980" s="14" t="s">
        <v>8317</v>
      </c>
      <c r="R980" t="s">
        <v>8316</v>
      </c>
      <c r="S980" s="20">
        <f t="shared" si="62"/>
        <v>42395.309039351851</v>
      </c>
      <c r="T980" s="20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8">
        <v>35000</v>
      </c>
      <c r="E981" s="11">
        <v>28986.16</v>
      </c>
      <c r="F981" t="s">
        <v>8220</v>
      </c>
      <c r="G981" t="s">
        <v>8236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50">
        <f t="shared" si="61"/>
        <v>83</v>
      </c>
      <c r="P981">
        <f t="shared" si="60"/>
        <v>301.94</v>
      </c>
      <c r="Q981" s="14" t="s">
        <v>8317</v>
      </c>
      <c r="R981" t="s">
        <v>8316</v>
      </c>
      <c r="S981" s="20">
        <f t="shared" si="62"/>
        <v>42506.416990740734</v>
      </c>
      <c r="T981" s="20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8">
        <v>10000</v>
      </c>
      <c r="E982" s="11">
        <v>1486</v>
      </c>
      <c r="F982" t="s">
        <v>8220</v>
      </c>
      <c r="G982" t="s">
        <v>8236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50">
        <f t="shared" si="61"/>
        <v>15</v>
      </c>
      <c r="P982">
        <f t="shared" si="60"/>
        <v>47.94</v>
      </c>
      <c r="Q982" s="14" t="s">
        <v>8317</v>
      </c>
      <c r="R982" t="s">
        <v>8316</v>
      </c>
      <c r="S982" s="20">
        <f t="shared" si="62"/>
        <v>41928.904189814813</v>
      </c>
      <c r="T982" s="20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8">
        <v>88888</v>
      </c>
      <c r="E983" s="11">
        <v>11</v>
      </c>
      <c r="F983" t="s">
        <v>8220</v>
      </c>
      <c r="G983" t="s">
        <v>8236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50">
        <f t="shared" si="61"/>
        <v>0</v>
      </c>
      <c r="P983">
        <f t="shared" si="60"/>
        <v>2.75</v>
      </c>
      <c r="Q983" s="14" t="s">
        <v>8317</v>
      </c>
      <c r="R983" t="s">
        <v>8316</v>
      </c>
      <c r="S983" s="20">
        <f t="shared" si="62"/>
        <v>41830.947013888886</v>
      </c>
      <c r="T983" s="20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8">
        <v>17500</v>
      </c>
      <c r="E984" s="11">
        <v>3</v>
      </c>
      <c r="F984" t="s">
        <v>8220</v>
      </c>
      <c r="G984" t="s">
        <v>8236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50">
        <f t="shared" si="61"/>
        <v>0</v>
      </c>
      <c r="P984">
        <f t="shared" si="60"/>
        <v>1</v>
      </c>
      <c r="Q984" s="14" t="s">
        <v>8317</v>
      </c>
      <c r="R984" t="s">
        <v>8316</v>
      </c>
      <c r="S984" s="20">
        <f t="shared" si="62"/>
        <v>42615.753310185188</v>
      </c>
      <c r="T984" s="20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8">
        <v>104219</v>
      </c>
      <c r="E985" s="11">
        <v>30751</v>
      </c>
      <c r="F985" t="s">
        <v>8220</v>
      </c>
      <c r="G985" t="s">
        <v>8236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50">
        <f t="shared" si="61"/>
        <v>30</v>
      </c>
      <c r="P985">
        <f t="shared" si="60"/>
        <v>171.79</v>
      </c>
      <c r="Q985" s="14" t="s">
        <v>8317</v>
      </c>
      <c r="R985" t="s">
        <v>8316</v>
      </c>
      <c r="S985" s="20">
        <f t="shared" si="62"/>
        <v>42574.667650462965</v>
      </c>
      <c r="T985" s="20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8">
        <v>10000</v>
      </c>
      <c r="E986" s="11">
        <v>106</v>
      </c>
      <c r="F986" t="s">
        <v>8220</v>
      </c>
      <c r="G986" t="s">
        <v>8236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50">
        <f t="shared" si="61"/>
        <v>1</v>
      </c>
      <c r="P986">
        <f t="shared" si="60"/>
        <v>35.33</v>
      </c>
      <c r="Q986" s="14" t="s">
        <v>8317</v>
      </c>
      <c r="R986" t="s">
        <v>8316</v>
      </c>
      <c r="S986" s="20">
        <f t="shared" si="62"/>
        <v>42061.11583333333</v>
      </c>
      <c r="T986" s="20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8">
        <v>30000</v>
      </c>
      <c r="E987" s="11">
        <v>1888</v>
      </c>
      <c r="F987" t="s">
        <v>8220</v>
      </c>
      <c r="G987" t="s">
        <v>8236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50">
        <f t="shared" si="61"/>
        <v>6</v>
      </c>
      <c r="P987">
        <f t="shared" si="60"/>
        <v>82.09</v>
      </c>
      <c r="Q987" s="14" t="s">
        <v>8317</v>
      </c>
      <c r="R987" t="s">
        <v>8316</v>
      </c>
      <c r="S987" s="20">
        <f t="shared" si="62"/>
        <v>42339.967708333337</v>
      </c>
      <c r="T987" s="20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8">
        <v>20000</v>
      </c>
      <c r="E988" s="11">
        <v>2550</v>
      </c>
      <c r="F988" t="s">
        <v>8220</v>
      </c>
      <c r="G988" t="s">
        <v>8236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50">
        <f t="shared" si="61"/>
        <v>13</v>
      </c>
      <c r="P988">
        <f t="shared" si="60"/>
        <v>110.87</v>
      </c>
      <c r="Q988" s="14" t="s">
        <v>8317</v>
      </c>
      <c r="R988" t="s">
        <v>8316</v>
      </c>
      <c r="S988" s="20">
        <f t="shared" si="62"/>
        <v>42324.767361111109</v>
      </c>
      <c r="T988" s="20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8">
        <v>50000</v>
      </c>
      <c r="E989" s="11">
        <v>6610</v>
      </c>
      <c r="F989" t="s">
        <v>8220</v>
      </c>
      <c r="G989" t="s">
        <v>8236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50">
        <f t="shared" si="61"/>
        <v>13</v>
      </c>
      <c r="P989">
        <f t="shared" si="60"/>
        <v>161.22</v>
      </c>
      <c r="Q989" s="14" t="s">
        <v>8317</v>
      </c>
      <c r="R989" t="s">
        <v>8316</v>
      </c>
      <c r="S989" s="20">
        <f t="shared" si="62"/>
        <v>41773.294560185182</v>
      </c>
      <c r="T989" s="20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8">
        <v>5000</v>
      </c>
      <c r="E990" s="11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50">
        <f t="shared" si="61"/>
        <v>0</v>
      </c>
      <c r="P990">
        <f t="shared" si="60"/>
        <v>0</v>
      </c>
      <c r="Q990" s="14" t="s">
        <v>8317</v>
      </c>
      <c r="R990" t="s">
        <v>8316</v>
      </c>
      <c r="S990" s="20">
        <f t="shared" si="62"/>
        <v>42614.356770833328</v>
      </c>
      <c r="T990" s="20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8">
        <v>10000</v>
      </c>
      <c r="E991" s="11">
        <v>1677</v>
      </c>
      <c r="F991" t="s">
        <v>8220</v>
      </c>
      <c r="G991" t="s">
        <v>8236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50">
        <f t="shared" si="61"/>
        <v>17</v>
      </c>
      <c r="P991">
        <f t="shared" si="60"/>
        <v>52.41</v>
      </c>
      <c r="Q991" s="14" t="s">
        <v>8317</v>
      </c>
      <c r="R991" t="s">
        <v>8316</v>
      </c>
      <c r="S991" s="20">
        <f t="shared" si="62"/>
        <v>42611.933969907404</v>
      </c>
      <c r="T991" s="20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8">
        <v>25000</v>
      </c>
      <c r="E992" s="11">
        <v>26</v>
      </c>
      <c r="F992" t="s">
        <v>8220</v>
      </c>
      <c r="G992" t="s">
        <v>8236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50">
        <f t="shared" si="61"/>
        <v>0</v>
      </c>
      <c r="P992">
        <f t="shared" si="60"/>
        <v>13</v>
      </c>
      <c r="Q992" s="14" t="s">
        <v>8317</v>
      </c>
      <c r="R992" t="s">
        <v>8316</v>
      </c>
      <c r="S992" s="20">
        <f t="shared" si="62"/>
        <v>41855.784305555557</v>
      </c>
      <c r="T992" s="20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8">
        <v>5000</v>
      </c>
      <c r="E993" s="11">
        <v>212</v>
      </c>
      <c r="F993" t="s">
        <v>8220</v>
      </c>
      <c r="G993" t="s">
        <v>8236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50">
        <f t="shared" si="61"/>
        <v>4</v>
      </c>
      <c r="P993">
        <f t="shared" si="60"/>
        <v>30.29</v>
      </c>
      <c r="Q993" s="14" t="s">
        <v>8317</v>
      </c>
      <c r="R993" t="s">
        <v>8316</v>
      </c>
      <c r="S993" s="20">
        <f t="shared" si="62"/>
        <v>42538.75680555556</v>
      </c>
      <c r="T993" s="20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8">
        <v>100000</v>
      </c>
      <c r="E994" s="11">
        <v>467</v>
      </c>
      <c r="F994" t="s">
        <v>8220</v>
      </c>
      <c r="G994" t="s">
        <v>8236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50">
        <f t="shared" si="61"/>
        <v>0</v>
      </c>
      <c r="P994">
        <f t="shared" si="60"/>
        <v>116.75</v>
      </c>
      <c r="Q994" s="14" t="s">
        <v>8317</v>
      </c>
      <c r="R994" t="s">
        <v>8316</v>
      </c>
      <c r="S994" s="20">
        <f t="shared" si="62"/>
        <v>42437.924988425926</v>
      </c>
      <c r="T994" s="20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8">
        <v>70000</v>
      </c>
      <c r="E995" s="11">
        <v>17561</v>
      </c>
      <c r="F995" t="s">
        <v>8220</v>
      </c>
      <c r="G995" t="s">
        <v>8236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50">
        <f t="shared" si="61"/>
        <v>25</v>
      </c>
      <c r="P995">
        <f t="shared" si="60"/>
        <v>89.6</v>
      </c>
      <c r="Q995" s="14" t="s">
        <v>8317</v>
      </c>
      <c r="R995" t="s">
        <v>8316</v>
      </c>
      <c r="S995" s="20">
        <f t="shared" si="62"/>
        <v>42652.964907407411</v>
      </c>
      <c r="T995" s="20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8">
        <v>200000</v>
      </c>
      <c r="E996" s="11">
        <v>4669</v>
      </c>
      <c r="F996" t="s">
        <v>8220</v>
      </c>
      <c r="G996" t="s">
        <v>8236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50">
        <f t="shared" si="61"/>
        <v>2</v>
      </c>
      <c r="P996">
        <f t="shared" si="60"/>
        <v>424.45</v>
      </c>
      <c r="Q996" s="14" t="s">
        <v>8317</v>
      </c>
      <c r="R996" t="s">
        <v>8316</v>
      </c>
      <c r="S996" s="20">
        <f t="shared" si="62"/>
        <v>41921.263078703705</v>
      </c>
      <c r="T996" s="20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8">
        <v>10000</v>
      </c>
      <c r="E997" s="11">
        <v>726</v>
      </c>
      <c r="F997" t="s">
        <v>8220</v>
      </c>
      <c r="G997" t="s">
        <v>8236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50">
        <f t="shared" si="61"/>
        <v>7</v>
      </c>
      <c r="P997">
        <f t="shared" si="60"/>
        <v>80.67</v>
      </c>
      <c r="Q997" s="14" t="s">
        <v>8317</v>
      </c>
      <c r="R997" t="s">
        <v>8316</v>
      </c>
      <c r="S997" s="20">
        <f t="shared" si="62"/>
        <v>41947.940740740742</v>
      </c>
      <c r="T997" s="20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8">
        <v>4000</v>
      </c>
      <c r="E998" s="11">
        <v>65</v>
      </c>
      <c r="F998" t="s">
        <v>8220</v>
      </c>
      <c r="G998" t="s">
        <v>8236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50">
        <f t="shared" si="61"/>
        <v>2</v>
      </c>
      <c r="P998">
        <f t="shared" si="60"/>
        <v>13</v>
      </c>
      <c r="Q998" s="14" t="s">
        <v>8317</v>
      </c>
      <c r="R998" t="s">
        <v>8316</v>
      </c>
      <c r="S998" s="20">
        <f t="shared" si="62"/>
        <v>41817.866435185184</v>
      </c>
      <c r="T998" s="20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8">
        <v>5000</v>
      </c>
      <c r="E999" s="11">
        <v>65</v>
      </c>
      <c r="F999" t="s">
        <v>8220</v>
      </c>
      <c r="G999" t="s">
        <v>8236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50">
        <f t="shared" si="61"/>
        <v>1</v>
      </c>
      <c r="P999">
        <f t="shared" si="60"/>
        <v>8.1300000000000008</v>
      </c>
      <c r="Q999" s="14" t="s">
        <v>8317</v>
      </c>
      <c r="R999" t="s">
        <v>8316</v>
      </c>
      <c r="S999" s="20">
        <f t="shared" si="62"/>
        <v>41941.10297453704</v>
      </c>
      <c r="T999" s="20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8">
        <v>60000</v>
      </c>
      <c r="E1000" s="11">
        <v>35135</v>
      </c>
      <c r="F1000" t="s">
        <v>8220</v>
      </c>
      <c r="G1000" t="s">
        <v>8236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50">
        <f t="shared" si="61"/>
        <v>59</v>
      </c>
      <c r="P1000">
        <f t="shared" si="60"/>
        <v>153.43</v>
      </c>
      <c r="Q1000" s="14" t="s">
        <v>8317</v>
      </c>
      <c r="R1000" t="s">
        <v>8316</v>
      </c>
      <c r="S1000" s="20">
        <f t="shared" si="62"/>
        <v>42282.168993055559</v>
      </c>
      <c r="T1000" s="20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8">
        <v>150000</v>
      </c>
      <c r="E1001" s="11">
        <v>11683</v>
      </c>
      <c r="F1001" t="s">
        <v>8220</v>
      </c>
      <c r="G1001" t="s">
        <v>8236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50">
        <f t="shared" si="61"/>
        <v>8</v>
      </c>
      <c r="P1001">
        <f t="shared" si="60"/>
        <v>292.08</v>
      </c>
      <c r="Q1001" s="14" t="s">
        <v>8317</v>
      </c>
      <c r="R1001" t="s">
        <v>8316</v>
      </c>
      <c r="S1001" s="20">
        <f t="shared" si="62"/>
        <v>41926.29965277778</v>
      </c>
      <c r="T1001" s="20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8">
        <v>894700</v>
      </c>
      <c r="E1002" s="11">
        <v>19824</v>
      </c>
      <c r="F1002" t="s">
        <v>8220</v>
      </c>
      <c r="G1002" t="s">
        <v>8242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50">
        <f t="shared" si="61"/>
        <v>2</v>
      </c>
      <c r="P1002">
        <f t="shared" si="60"/>
        <v>3304</v>
      </c>
      <c r="Q1002" s="14" t="s">
        <v>8317</v>
      </c>
      <c r="R1002" t="s">
        <v>8316</v>
      </c>
      <c r="S1002" s="20">
        <f t="shared" si="62"/>
        <v>42749.059722222228</v>
      </c>
      <c r="T1002" s="20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8">
        <v>5000</v>
      </c>
      <c r="E1003" s="11">
        <v>5200</v>
      </c>
      <c r="F1003" t="s">
        <v>8220</v>
      </c>
      <c r="G1003" t="s">
        <v>8242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50">
        <f t="shared" si="61"/>
        <v>104</v>
      </c>
      <c r="P1003">
        <f t="shared" si="60"/>
        <v>1300</v>
      </c>
      <c r="Q1003" s="14" t="s">
        <v>8317</v>
      </c>
      <c r="R1003" t="s">
        <v>8316</v>
      </c>
      <c r="S1003" s="20">
        <f t="shared" si="62"/>
        <v>42720.720057870371</v>
      </c>
      <c r="T1003" s="20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8">
        <v>9999</v>
      </c>
      <c r="E1004" s="11">
        <v>2960</v>
      </c>
      <c r="F1004" t="s">
        <v>8220</v>
      </c>
      <c r="G1004" t="s">
        <v>8237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50">
        <f t="shared" si="61"/>
        <v>30</v>
      </c>
      <c r="P1004">
        <f t="shared" si="60"/>
        <v>134.55000000000001</v>
      </c>
      <c r="Q1004" s="14" t="s">
        <v>8317</v>
      </c>
      <c r="R1004" t="s">
        <v>8316</v>
      </c>
      <c r="S1004" s="20">
        <f t="shared" si="62"/>
        <v>42325.684189814812</v>
      </c>
      <c r="T1004" s="20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8">
        <v>20000</v>
      </c>
      <c r="E1005" s="11">
        <v>3211</v>
      </c>
      <c r="F1005" t="s">
        <v>8220</v>
      </c>
      <c r="G1005" t="s">
        <v>8237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50">
        <f t="shared" si="61"/>
        <v>16</v>
      </c>
      <c r="P1005">
        <f t="shared" si="60"/>
        <v>214.07</v>
      </c>
      <c r="Q1005" s="14" t="s">
        <v>8317</v>
      </c>
      <c r="R1005" t="s">
        <v>8316</v>
      </c>
      <c r="S1005" s="20">
        <f t="shared" si="62"/>
        <v>42780.709039351852</v>
      </c>
      <c r="T1005" s="20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8">
        <v>25000</v>
      </c>
      <c r="E1006" s="11">
        <v>20552</v>
      </c>
      <c r="F1006" t="s">
        <v>8220</v>
      </c>
      <c r="G1006" t="s">
        <v>8237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50">
        <f t="shared" si="61"/>
        <v>82</v>
      </c>
      <c r="P1006">
        <f t="shared" si="60"/>
        <v>216.34</v>
      </c>
      <c r="Q1006" s="14" t="s">
        <v>8317</v>
      </c>
      <c r="R1006" t="s">
        <v>8316</v>
      </c>
      <c r="S1006" s="20">
        <f t="shared" si="62"/>
        <v>42388.708645833336</v>
      </c>
      <c r="T1006" s="20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8">
        <v>200000</v>
      </c>
      <c r="E1007" s="11">
        <v>150102</v>
      </c>
      <c r="F1007" t="s">
        <v>8220</v>
      </c>
      <c r="G1007" t="s">
        <v>8237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50">
        <f t="shared" si="61"/>
        <v>75</v>
      </c>
      <c r="P1007">
        <f t="shared" si="60"/>
        <v>932.31</v>
      </c>
      <c r="Q1007" s="14" t="s">
        <v>8317</v>
      </c>
      <c r="R1007" t="s">
        <v>8316</v>
      </c>
      <c r="S1007" s="20">
        <f t="shared" si="62"/>
        <v>42276.624803240738</v>
      </c>
      <c r="T1007" s="20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8">
        <v>4000</v>
      </c>
      <c r="E1008" s="11">
        <v>234</v>
      </c>
      <c r="F1008" t="s">
        <v>8220</v>
      </c>
      <c r="G1008" t="s">
        <v>8237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50">
        <f t="shared" si="61"/>
        <v>6</v>
      </c>
      <c r="P1008">
        <f t="shared" si="60"/>
        <v>29.25</v>
      </c>
      <c r="Q1008" s="14" t="s">
        <v>8317</v>
      </c>
      <c r="R1008" t="s">
        <v>8316</v>
      </c>
      <c r="S1008" s="20">
        <f t="shared" si="62"/>
        <v>41977.040185185186</v>
      </c>
      <c r="T1008" s="20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8">
        <v>30000</v>
      </c>
      <c r="E1009" s="11">
        <v>13296</v>
      </c>
      <c r="F1009" t="s">
        <v>8220</v>
      </c>
      <c r="G1009" t="s">
        <v>8237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50">
        <f t="shared" si="61"/>
        <v>44</v>
      </c>
      <c r="P1009">
        <f t="shared" si="60"/>
        <v>174.95</v>
      </c>
      <c r="Q1009" s="14" t="s">
        <v>8317</v>
      </c>
      <c r="R1009" t="s">
        <v>8316</v>
      </c>
      <c r="S1009" s="20">
        <f t="shared" si="62"/>
        <v>42676.583599537036</v>
      </c>
      <c r="T1009" s="20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8">
        <v>93500</v>
      </c>
      <c r="E1010" s="11">
        <v>250</v>
      </c>
      <c r="F1010" t="s">
        <v>8220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50">
        <f t="shared" si="61"/>
        <v>0</v>
      </c>
      <c r="P1010">
        <f t="shared" si="60"/>
        <v>250</v>
      </c>
      <c r="Q1010" s="14" t="s">
        <v>8317</v>
      </c>
      <c r="R1010" t="s">
        <v>8316</v>
      </c>
      <c r="S1010" s="20">
        <f t="shared" si="62"/>
        <v>42702.809201388889</v>
      </c>
      <c r="T1010" s="20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8">
        <v>50000</v>
      </c>
      <c r="E1011" s="11">
        <v>6565</v>
      </c>
      <c r="F1011" t="s">
        <v>8220</v>
      </c>
      <c r="G1011" t="s">
        <v>8237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50">
        <f t="shared" si="61"/>
        <v>13</v>
      </c>
      <c r="P1011">
        <f t="shared" si="60"/>
        <v>65</v>
      </c>
      <c r="Q1011" s="14" t="s">
        <v>8317</v>
      </c>
      <c r="R1011" t="s">
        <v>8316</v>
      </c>
      <c r="S1011" s="20">
        <f t="shared" si="62"/>
        <v>42510.604699074072</v>
      </c>
      <c r="T1011" s="20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8">
        <v>115250</v>
      </c>
      <c r="E1012" s="11">
        <v>220</v>
      </c>
      <c r="F1012" t="s">
        <v>8220</v>
      </c>
      <c r="G1012" t="s">
        <v>8237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50">
        <f t="shared" si="61"/>
        <v>0</v>
      </c>
      <c r="P1012">
        <f t="shared" si="60"/>
        <v>55</v>
      </c>
      <c r="Q1012" s="14" t="s">
        <v>8317</v>
      </c>
      <c r="R1012" t="s">
        <v>8316</v>
      </c>
      <c r="S1012" s="20">
        <f t="shared" si="62"/>
        <v>42561.829421296294</v>
      </c>
      <c r="T1012" s="20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8">
        <v>20000</v>
      </c>
      <c r="E1013" s="11">
        <v>75</v>
      </c>
      <c r="F1013" t="s">
        <v>8220</v>
      </c>
      <c r="G1013" t="s">
        <v>8237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50">
        <f t="shared" si="61"/>
        <v>0</v>
      </c>
      <c r="P1013">
        <f t="shared" si="60"/>
        <v>75</v>
      </c>
      <c r="Q1013" s="14" t="s">
        <v>8317</v>
      </c>
      <c r="R1013" t="s">
        <v>8316</v>
      </c>
      <c r="S1013" s="20">
        <f t="shared" si="62"/>
        <v>41946.898090277777</v>
      </c>
      <c r="T1013" s="20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8">
        <v>5000</v>
      </c>
      <c r="E1014" s="11">
        <v>1076751.05</v>
      </c>
      <c r="F1014" t="s">
        <v>8220</v>
      </c>
      <c r="G1014" t="s">
        <v>8237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50">
        <f t="shared" si="61"/>
        <v>21535</v>
      </c>
      <c r="P1014">
        <f t="shared" si="60"/>
        <v>1389.36</v>
      </c>
      <c r="Q1014" s="14" t="s">
        <v>8317</v>
      </c>
      <c r="R1014" t="s">
        <v>8316</v>
      </c>
      <c r="S1014" s="20">
        <f t="shared" si="62"/>
        <v>42714.440416666665</v>
      </c>
      <c r="T1014" s="20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8">
        <v>25000</v>
      </c>
      <c r="E1015" s="11">
        <v>8632</v>
      </c>
      <c r="F1015" t="s">
        <v>8220</v>
      </c>
      <c r="G1015" t="s">
        <v>8237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50">
        <f t="shared" si="61"/>
        <v>35</v>
      </c>
      <c r="P1015">
        <f t="shared" si="60"/>
        <v>95.91</v>
      </c>
      <c r="Q1015" s="14" t="s">
        <v>8317</v>
      </c>
      <c r="R1015" t="s">
        <v>8316</v>
      </c>
      <c r="S1015" s="20">
        <f t="shared" si="62"/>
        <v>42339.833981481483</v>
      </c>
      <c r="T1015" s="20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8">
        <v>10000</v>
      </c>
      <c r="E1016" s="11">
        <v>3060</v>
      </c>
      <c r="F1016" t="s">
        <v>8220</v>
      </c>
      <c r="G1016" t="s">
        <v>8232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50">
        <f t="shared" si="61"/>
        <v>31</v>
      </c>
      <c r="P1016">
        <f t="shared" si="60"/>
        <v>191.25</v>
      </c>
      <c r="Q1016" s="14" t="s">
        <v>8317</v>
      </c>
      <c r="R1016" t="s">
        <v>8316</v>
      </c>
      <c r="S1016" s="20">
        <f t="shared" si="62"/>
        <v>41955.002488425926</v>
      </c>
      <c r="T1016" s="20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8">
        <v>9000</v>
      </c>
      <c r="E1017" s="11">
        <v>240</v>
      </c>
      <c r="F1017" t="s">
        <v>8220</v>
      </c>
      <c r="G1017" t="s">
        <v>8232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50">
        <f t="shared" si="61"/>
        <v>3</v>
      </c>
      <c r="P1017">
        <f t="shared" si="60"/>
        <v>40</v>
      </c>
      <c r="Q1017" s="14" t="s">
        <v>8317</v>
      </c>
      <c r="R1017" t="s">
        <v>8316</v>
      </c>
      <c r="S1017" s="20">
        <f t="shared" si="62"/>
        <v>42303.878414351857</v>
      </c>
      <c r="T1017" s="20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8">
        <v>100000</v>
      </c>
      <c r="E1018" s="11">
        <v>2842</v>
      </c>
      <c r="F1018" t="s">
        <v>8220</v>
      </c>
      <c r="G1018" t="s">
        <v>8232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50">
        <f t="shared" si="61"/>
        <v>3</v>
      </c>
      <c r="P1018">
        <f t="shared" si="60"/>
        <v>74.790000000000006</v>
      </c>
      <c r="Q1018" s="14" t="s">
        <v>8317</v>
      </c>
      <c r="R1018" t="s">
        <v>8316</v>
      </c>
      <c r="S1018" s="20">
        <f t="shared" si="62"/>
        <v>42422.107129629629</v>
      </c>
      <c r="T1018" s="20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8">
        <v>250000</v>
      </c>
      <c r="E1019" s="11">
        <v>57197</v>
      </c>
      <c r="F1019" t="s">
        <v>8220</v>
      </c>
      <c r="G1019" t="s">
        <v>8232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50">
        <f t="shared" si="61"/>
        <v>23</v>
      </c>
      <c r="P1019">
        <f t="shared" si="60"/>
        <v>161.12</v>
      </c>
      <c r="Q1019" s="14" t="s">
        <v>8317</v>
      </c>
      <c r="R1019" t="s">
        <v>8316</v>
      </c>
      <c r="S1019" s="20">
        <f t="shared" si="62"/>
        <v>42289.675173611111</v>
      </c>
      <c r="T1019" s="20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8">
        <v>20000</v>
      </c>
      <c r="E1020" s="11">
        <v>621</v>
      </c>
      <c r="F1020" t="s">
        <v>8220</v>
      </c>
      <c r="G1020" t="s">
        <v>8232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50">
        <f t="shared" si="61"/>
        <v>3</v>
      </c>
      <c r="P1020">
        <f t="shared" si="60"/>
        <v>88.71</v>
      </c>
      <c r="Q1020" s="14" t="s">
        <v>8317</v>
      </c>
      <c r="R1020" t="s">
        <v>8316</v>
      </c>
      <c r="S1020" s="20">
        <f t="shared" si="62"/>
        <v>42535.492280092592</v>
      </c>
      <c r="T1020" s="20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8">
        <v>45000</v>
      </c>
      <c r="E1021" s="11">
        <v>21300</v>
      </c>
      <c r="F1021" t="s">
        <v>8220</v>
      </c>
      <c r="G1021" t="s">
        <v>8232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50">
        <f t="shared" si="61"/>
        <v>47</v>
      </c>
      <c r="P1021">
        <f t="shared" ref="P1021:P1084" si="64">IFERROR(ROUND(E1021/L1021,2),0)</f>
        <v>53.25</v>
      </c>
      <c r="Q1021" s="14" t="s">
        <v>8317</v>
      </c>
      <c r="R1021" t="s">
        <v>8316</v>
      </c>
      <c r="S1021" s="20">
        <f t="shared" si="62"/>
        <v>42009.973946759259</v>
      </c>
      <c r="T1021" s="20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8">
        <v>1550</v>
      </c>
      <c r="E1022" s="11">
        <v>3186</v>
      </c>
      <c r="F1022" t="s">
        <v>8220</v>
      </c>
      <c r="G1022" t="s">
        <v>8232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50">
        <f t="shared" si="61"/>
        <v>206</v>
      </c>
      <c r="P1022">
        <f t="shared" si="64"/>
        <v>106.2</v>
      </c>
      <c r="Q1022" s="14" t="s">
        <v>8323</v>
      </c>
      <c r="R1022" t="s">
        <v>8316</v>
      </c>
      <c r="S1022" s="20">
        <f t="shared" si="62"/>
        <v>42127.069548611107</v>
      </c>
      <c r="T1022" s="20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8">
        <v>3000</v>
      </c>
      <c r="E1023" s="11">
        <v>10554.11</v>
      </c>
      <c r="F1023" t="s">
        <v>8220</v>
      </c>
      <c r="G1023" t="s">
        <v>8232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50">
        <f t="shared" si="61"/>
        <v>352</v>
      </c>
      <c r="P1023">
        <f t="shared" si="64"/>
        <v>22.08</v>
      </c>
      <c r="Q1023" s="14" t="s">
        <v>8323</v>
      </c>
      <c r="R1023" t="s">
        <v>8316</v>
      </c>
      <c r="S1023" s="20">
        <f t="shared" si="62"/>
        <v>42271.251979166671</v>
      </c>
      <c r="T1023" s="20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8">
        <v>2000</v>
      </c>
      <c r="E1024" s="11">
        <v>2298</v>
      </c>
      <c r="F1024" t="s">
        <v>8220</v>
      </c>
      <c r="G1024" t="s">
        <v>8232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50">
        <f t="shared" si="61"/>
        <v>115</v>
      </c>
      <c r="P1024">
        <f t="shared" si="64"/>
        <v>31.05</v>
      </c>
      <c r="Q1024" s="14" t="s">
        <v>8323</v>
      </c>
      <c r="R1024" t="s">
        <v>8316</v>
      </c>
      <c r="S1024" s="20">
        <f t="shared" si="62"/>
        <v>42111.646724537044</v>
      </c>
      <c r="T1024" s="20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8">
        <v>2000</v>
      </c>
      <c r="E1025" s="11">
        <v>4743</v>
      </c>
      <c r="F1025" t="s">
        <v>8220</v>
      </c>
      <c r="G1025" t="s">
        <v>8232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50">
        <f t="shared" si="61"/>
        <v>237</v>
      </c>
      <c r="P1025">
        <f t="shared" si="64"/>
        <v>36.21</v>
      </c>
      <c r="Q1025" s="14" t="s">
        <v>8323</v>
      </c>
      <c r="R1025" t="s">
        <v>8316</v>
      </c>
      <c r="S1025" s="20">
        <f t="shared" si="62"/>
        <v>42145.919687500005</v>
      </c>
      <c r="T1025" s="20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8">
        <v>20000</v>
      </c>
      <c r="E1026" s="11">
        <v>23727.55</v>
      </c>
      <c r="F1026" t="s">
        <v>8220</v>
      </c>
      <c r="G1026" t="s">
        <v>8232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50">
        <f t="shared" ref="O1026:O1089" si="65">ROUND(E1026/D1026*100,0)</f>
        <v>119</v>
      </c>
      <c r="P1026">
        <f t="shared" si="64"/>
        <v>388.98</v>
      </c>
      <c r="Q1026" s="14" t="s">
        <v>8323</v>
      </c>
      <c r="R1026" t="s">
        <v>8316</v>
      </c>
      <c r="S1026" s="20">
        <f t="shared" si="62"/>
        <v>42370.580590277779</v>
      </c>
      <c r="T1026" s="20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8">
        <v>70000</v>
      </c>
      <c r="E1027" s="11">
        <v>76949.820000000007</v>
      </c>
      <c r="F1027" t="s">
        <v>8220</v>
      </c>
      <c r="G1027" t="s">
        <v>8232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50">
        <f t="shared" si="65"/>
        <v>110</v>
      </c>
      <c r="P1027">
        <f t="shared" si="64"/>
        <v>71.849999999999994</v>
      </c>
      <c r="Q1027" s="14" t="s">
        <v>8323</v>
      </c>
      <c r="R1027" t="s">
        <v>8316</v>
      </c>
      <c r="S1027" s="20">
        <f t="shared" ref="S1027:S1090" si="66">(((J1027/60)/60)/24)+DATE(1970,1,1)</f>
        <v>42049.833761574075</v>
      </c>
      <c r="T1027" s="20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8">
        <v>7000</v>
      </c>
      <c r="E1028" s="11">
        <v>7000.58</v>
      </c>
      <c r="F1028" t="s">
        <v>8220</v>
      </c>
      <c r="G1028" t="s">
        <v>8232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50">
        <f t="shared" si="65"/>
        <v>100</v>
      </c>
      <c r="P1028">
        <f t="shared" si="64"/>
        <v>57.38</v>
      </c>
      <c r="Q1028" s="14" t="s">
        <v>8323</v>
      </c>
      <c r="R1028" t="s">
        <v>8316</v>
      </c>
      <c r="S1028" s="20">
        <f t="shared" si="66"/>
        <v>42426.407592592594</v>
      </c>
      <c r="T1028" s="20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8">
        <v>7501</v>
      </c>
      <c r="E1029" s="11">
        <v>7733</v>
      </c>
      <c r="F1029" t="s">
        <v>8220</v>
      </c>
      <c r="G1029" t="s">
        <v>8232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50">
        <f t="shared" si="65"/>
        <v>103</v>
      </c>
      <c r="P1029">
        <f t="shared" si="64"/>
        <v>69.67</v>
      </c>
      <c r="Q1029" s="14" t="s">
        <v>8323</v>
      </c>
      <c r="R1029" t="s">
        <v>8316</v>
      </c>
      <c r="S1029" s="20">
        <f t="shared" si="66"/>
        <v>41905.034108796295</v>
      </c>
      <c r="T1029" s="20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8">
        <v>10000</v>
      </c>
      <c r="E1030" s="11">
        <v>11727</v>
      </c>
      <c r="F1030" t="s">
        <v>8220</v>
      </c>
      <c r="G1030" t="s">
        <v>8232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50">
        <f t="shared" si="65"/>
        <v>117</v>
      </c>
      <c r="P1030">
        <f t="shared" si="64"/>
        <v>45.99</v>
      </c>
      <c r="Q1030" s="14" t="s">
        <v>8323</v>
      </c>
      <c r="R1030" t="s">
        <v>8316</v>
      </c>
      <c r="S1030" s="20">
        <f t="shared" si="66"/>
        <v>42755.627372685187</v>
      </c>
      <c r="T1030" s="20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8">
        <v>10000</v>
      </c>
      <c r="E1031" s="11">
        <v>11176</v>
      </c>
      <c r="F1031" t="s">
        <v>8220</v>
      </c>
      <c r="G1031" t="s">
        <v>8232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50">
        <f t="shared" si="65"/>
        <v>112</v>
      </c>
      <c r="P1031">
        <f t="shared" si="64"/>
        <v>79.260000000000005</v>
      </c>
      <c r="Q1031" s="14" t="s">
        <v>8323</v>
      </c>
      <c r="R1031" t="s">
        <v>8316</v>
      </c>
      <c r="S1031" s="20">
        <f t="shared" si="66"/>
        <v>42044.711886574078</v>
      </c>
      <c r="T1031" s="20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8">
        <v>2000</v>
      </c>
      <c r="E1032" s="11">
        <v>6842</v>
      </c>
      <c r="F1032" t="s">
        <v>8220</v>
      </c>
      <c r="G1032" t="s">
        <v>8232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50">
        <f t="shared" si="65"/>
        <v>342</v>
      </c>
      <c r="P1032">
        <f t="shared" si="64"/>
        <v>43.03</v>
      </c>
      <c r="Q1032" s="14" t="s">
        <v>8323</v>
      </c>
      <c r="R1032" t="s">
        <v>8316</v>
      </c>
      <c r="S1032" s="20">
        <f t="shared" si="66"/>
        <v>42611.483206018514</v>
      </c>
      <c r="T1032" s="20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8">
        <v>10000</v>
      </c>
      <c r="E1033" s="11">
        <v>10740</v>
      </c>
      <c r="F1033" t="s">
        <v>8220</v>
      </c>
      <c r="G1033" t="s">
        <v>8232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50">
        <f t="shared" si="65"/>
        <v>107</v>
      </c>
      <c r="P1033">
        <f t="shared" si="64"/>
        <v>108.48</v>
      </c>
      <c r="Q1033" s="14" t="s">
        <v>8323</v>
      </c>
      <c r="R1033" t="s">
        <v>8316</v>
      </c>
      <c r="S1033" s="20">
        <f t="shared" si="66"/>
        <v>42324.764004629629</v>
      </c>
      <c r="T1033" s="20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8">
        <v>5400</v>
      </c>
      <c r="E1034" s="11">
        <v>5858.84</v>
      </c>
      <c r="F1034" t="s">
        <v>8220</v>
      </c>
      <c r="G1034" t="s">
        <v>8232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50">
        <f t="shared" si="65"/>
        <v>108</v>
      </c>
      <c r="P1034">
        <f t="shared" si="64"/>
        <v>61.03</v>
      </c>
      <c r="Q1034" s="14" t="s">
        <v>8323</v>
      </c>
      <c r="R1034" t="s">
        <v>8316</v>
      </c>
      <c r="S1034" s="20">
        <f t="shared" si="66"/>
        <v>42514.666956018518</v>
      </c>
      <c r="T1034" s="20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8">
        <v>1328</v>
      </c>
      <c r="E1035" s="11">
        <v>1366</v>
      </c>
      <c r="F1035" t="s">
        <v>8220</v>
      </c>
      <c r="G1035" t="s">
        <v>8232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50">
        <f t="shared" si="65"/>
        <v>103</v>
      </c>
      <c r="P1035">
        <f t="shared" si="64"/>
        <v>50.59</v>
      </c>
      <c r="Q1035" s="14" t="s">
        <v>8323</v>
      </c>
      <c r="R1035" t="s">
        <v>8316</v>
      </c>
      <c r="S1035" s="20">
        <f t="shared" si="66"/>
        <v>42688.732407407413</v>
      </c>
      <c r="T1035" s="20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8">
        <v>5000</v>
      </c>
      <c r="E1036" s="11">
        <v>6500.09</v>
      </c>
      <c r="F1036" t="s">
        <v>8220</v>
      </c>
      <c r="G1036" t="s">
        <v>8232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50">
        <f t="shared" si="65"/>
        <v>130</v>
      </c>
      <c r="P1036">
        <f t="shared" si="64"/>
        <v>39.159999999999997</v>
      </c>
      <c r="Q1036" s="14" t="s">
        <v>8323</v>
      </c>
      <c r="R1036" t="s">
        <v>8316</v>
      </c>
      <c r="S1036" s="20">
        <f t="shared" si="66"/>
        <v>42555.166712962964</v>
      </c>
      <c r="T1036" s="20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8">
        <v>4600</v>
      </c>
      <c r="E1037" s="11">
        <v>4952</v>
      </c>
      <c r="F1037" t="s">
        <v>8220</v>
      </c>
      <c r="G1037" t="s">
        <v>8233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50">
        <f t="shared" si="65"/>
        <v>108</v>
      </c>
      <c r="P1037">
        <f t="shared" si="64"/>
        <v>65.16</v>
      </c>
      <c r="Q1037" s="14" t="s">
        <v>8323</v>
      </c>
      <c r="R1037" t="s">
        <v>8316</v>
      </c>
      <c r="S1037" s="20">
        <f t="shared" si="66"/>
        <v>42016.641435185185</v>
      </c>
      <c r="T1037" s="20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8">
        <v>4500</v>
      </c>
      <c r="E1038" s="11">
        <v>5056.22</v>
      </c>
      <c r="F1038" t="s">
        <v>8220</v>
      </c>
      <c r="G1038" t="s">
        <v>8233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50">
        <f t="shared" si="65"/>
        <v>112</v>
      </c>
      <c r="P1038">
        <f t="shared" si="64"/>
        <v>23.96</v>
      </c>
      <c r="Q1038" s="14" t="s">
        <v>8323</v>
      </c>
      <c r="R1038" t="s">
        <v>8316</v>
      </c>
      <c r="S1038" s="20">
        <f t="shared" si="66"/>
        <v>41249.448958333334</v>
      </c>
      <c r="T1038" s="20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8">
        <v>1000</v>
      </c>
      <c r="E1039" s="11">
        <v>1021</v>
      </c>
      <c r="F1039" t="s">
        <v>8220</v>
      </c>
      <c r="G1039" t="s">
        <v>8233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50">
        <f t="shared" si="65"/>
        <v>102</v>
      </c>
      <c r="P1039">
        <f t="shared" si="64"/>
        <v>48.62</v>
      </c>
      <c r="Q1039" s="14" t="s">
        <v>8323</v>
      </c>
      <c r="R1039" t="s">
        <v>8316</v>
      </c>
      <c r="S1039" s="20">
        <f t="shared" si="66"/>
        <v>42119.822476851856</v>
      </c>
      <c r="T1039" s="20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8">
        <v>1500</v>
      </c>
      <c r="E1040" s="11">
        <v>2180</v>
      </c>
      <c r="F1040" t="s">
        <v>8220</v>
      </c>
      <c r="G1040" t="s">
        <v>8233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50">
        <f t="shared" si="65"/>
        <v>145</v>
      </c>
      <c r="P1040">
        <f t="shared" si="64"/>
        <v>35.74</v>
      </c>
      <c r="Q1040" s="14" t="s">
        <v>8323</v>
      </c>
      <c r="R1040" t="s">
        <v>8316</v>
      </c>
      <c r="S1040" s="20">
        <f t="shared" si="66"/>
        <v>42418.231747685189</v>
      </c>
      <c r="T1040" s="20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8">
        <v>500</v>
      </c>
      <c r="E1041" s="11">
        <v>641</v>
      </c>
      <c r="F1041" t="s">
        <v>8220</v>
      </c>
      <c r="G1041" t="s">
        <v>8233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50">
        <f t="shared" si="65"/>
        <v>128</v>
      </c>
      <c r="P1041">
        <f t="shared" si="64"/>
        <v>21.37</v>
      </c>
      <c r="Q1041" s="14" t="s">
        <v>8323</v>
      </c>
      <c r="R1041" t="s">
        <v>8316</v>
      </c>
      <c r="S1041" s="20">
        <f t="shared" si="66"/>
        <v>42692.109328703707</v>
      </c>
      <c r="T1041" s="20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8">
        <v>85000</v>
      </c>
      <c r="E1042" s="11">
        <v>250</v>
      </c>
      <c r="F1042" t="s">
        <v>8220</v>
      </c>
      <c r="G1042" t="s">
        <v>8233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50">
        <f t="shared" si="65"/>
        <v>0</v>
      </c>
      <c r="P1042">
        <f t="shared" si="64"/>
        <v>250</v>
      </c>
      <c r="Q1042" s="14" t="s">
        <v>8329</v>
      </c>
      <c r="R1042" t="s">
        <v>8316</v>
      </c>
      <c r="S1042" s="20">
        <f t="shared" si="66"/>
        <v>42579.708437499998</v>
      </c>
      <c r="T1042" s="20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8">
        <v>50</v>
      </c>
      <c r="E1043" s="11">
        <v>0</v>
      </c>
      <c r="F1043" t="s">
        <v>8220</v>
      </c>
      <c r="G1043" t="s">
        <v>8233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50">
        <f t="shared" si="65"/>
        <v>0</v>
      </c>
      <c r="P1043">
        <f t="shared" si="64"/>
        <v>0</v>
      </c>
      <c r="Q1043" s="14" t="s">
        <v>8329</v>
      </c>
      <c r="R1043" t="s">
        <v>8316</v>
      </c>
      <c r="S1043" s="20">
        <f t="shared" si="66"/>
        <v>41831.060092592597</v>
      </c>
      <c r="T1043" s="20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8">
        <v>650</v>
      </c>
      <c r="E1044" s="11">
        <v>10</v>
      </c>
      <c r="F1044" t="s">
        <v>8220</v>
      </c>
      <c r="G1044" t="s">
        <v>8227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50">
        <f t="shared" si="65"/>
        <v>2</v>
      </c>
      <c r="P1044">
        <f t="shared" si="64"/>
        <v>10</v>
      </c>
      <c r="Q1044" s="14" t="s">
        <v>8329</v>
      </c>
      <c r="R1044" t="s">
        <v>8316</v>
      </c>
      <c r="S1044" s="20">
        <f t="shared" si="66"/>
        <v>41851.696157407408</v>
      </c>
      <c r="T1044" s="20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8">
        <v>100000</v>
      </c>
      <c r="E1045" s="11">
        <v>8537</v>
      </c>
      <c r="F1045" t="s">
        <v>8220</v>
      </c>
      <c r="G1045" t="s">
        <v>8227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50">
        <f t="shared" si="65"/>
        <v>9</v>
      </c>
      <c r="P1045">
        <f t="shared" si="64"/>
        <v>29.24</v>
      </c>
      <c r="Q1045" s="14" t="s">
        <v>8329</v>
      </c>
      <c r="R1045" t="s">
        <v>8316</v>
      </c>
      <c r="S1045" s="20">
        <f t="shared" si="66"/>
        <v>42114.252951388888</v>
      </c>
      <c r="T1045" s="20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8">
        <v>7000</v>
      </c>
      <c r="E1046" s="11">
        <v>6</v>
      </c>
      <c r="F1046" t="s">
        <v>8220</v>
      </c>
      <c r="G1046" t="s">
        <v>8227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50">
        <f t="shared" si="65"/>
        <v>0</v>
      </c>
      <c r="P1046">
        <f t="shared" si="64"/>
        <v>3</v>
      </c>
      <c r="Q1046" s="14" t="s">
        <v>8329</v>
      </c>
      <c r="R1046" t="s">
        <v>8316</v>
      </c>
      <c r="S1046" s="20">
        <f t="shared" si="66"/>
        <v>42011.925937499997</v>
      </c>
      <c r="T1046" s="20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8">
        <v>10000</v>
      </c>
      <c r="E1047" s="11">
        <v>266</v>
      </c>
      <c r="F1047" t="s">
        <v>8220</v>
      </c>
      <c r="G1047" t="s">
        <v>8227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50">
        <f t="shared" si="65"/>
        <v>3</v>
      </c>
      <c r="P1047">
        <f t="shared" si="64"/>
        <v>33.25</v>
      </c>
      <c r="Q1047" s="14" t="s">
        <v>8329</v>
      </c>
      <c r="R1047" t="s">
        <v>8316</v>
      </c>
      <c r="S1047" s="20">
        <f t="shared" si="66"/>
        <v>41844.874421296299</v>
      </c>
      <c r="T1047" s="20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8">
        <v>3000</v>
      </c>
      <c r="E1048" s="11">
        <v>0</v>
      </c>
      <c r="F1048" t="s">
        <v>8220</v>
      </c>
      <c r="G1048" t="s">
        <v>8227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50">
        <f t="shared" si="65"/>
        <v>0</v>
      </c>
      <c r="P1048">
        <f t="shared" si="64"/>
        <v>0</v>
      </c>
      <c r="Q1048" s="14" t="s">
        <v>8329</v>
      </c>
      <c r="R1048" t="s">
        <v>8316</v>
      </c>
      <c r="S1048" s="20">
        <f t="shared" si="66"/>
        <v>42319.851388888885</v>
      </c>
      <c r="T1048" s="20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8">
        <v>2000</v>
      </c>
      <c r="E1049" s="11">
        <v>1</v>
      </c>
      <c r="F1049" t="s">
        <v>8220</v>
      </c>
      <c r="G1049" t="s">
        <v>8227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50">
        <f t="shared" si="65"/>
        <v>0</v>
      </c>
      <c r="P1049">
        <f t="shared" si="64"/>
        <v>1</v>
      </c>
      <c r="Q1049" s="14" t="s">
        <v>8329</v>
      </c>
      <c r="R1049" t="s">
        <v>8316</v>
      </c>
      <c r="S1049" s="20">
        <f t="shared" si="66"/>
        <v>41918.818460648145</v>
      </c>
      <c r="T1049" s="20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8">
        <v>15000</v>
      </c>
      <c r="E1050" s="11">
        <v>212</v>
      </c>
      <c r="F1050" t="s">
        <v>8220</v>
      </c>
      <c r="G1050" t="s">
        <v>8227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50">
        <f t="shared" si="65"/>
        <v>1</v>
      </c>
      <c r="P1050">
        <f t="shared" si="64"/>
        <v>53</v>
      </c>
      <c r="Q1050" s="14" t="s">
        <v>8329</v>
      </c>
      <c r="R1050" t="s">
        <v>8316</v>
      </c>
      <c r="S1050" s="20">
        <f t="shared" si="66"/>
        <v>42598.053113425922</v>
      </c>
      <c r="T1050" s="20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8">
        <v>12000</v>
      </c>
      <c r="E1051" s="11">
        <v>0</v>
      </c>
      <c r="F1051" t="s">
        <v>8220</v>
      </c>
      <c r="G1051" t="s">
        <v>8227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50">
        <f t="shared" si="65"/>
        <v>0</v>
      </c>
      <c r="P1051">
        <f t="shared" si="64"/>
        <v>0</v>
      </c>
      <c r="Q1051" s="14" t="s">
        <v>8329</v>
      </c>
      <c r="R1051" t="s">
        <v>8316</v>
      </c>
      <c r="S1051" s="20">
        <f t="shared" si="66"/>
        <v>42382.431076388893</v>
      </c>
      <c r="T1051" s="20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8">
        <v>2500</v>
      </c>
      <c r="E1052" s="11">
        <v>0</v>
      </c>
      <c r="F1052" t="s">
        <v>8220</v>
      </c>
      <c r="G1052" t="s">
        <v>8227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50">
        <f t="shared" si="65"/>
        <v>0</v>
      </c>
      <c r="P1052">
        <f t="shared" si="64"/>
        <v>0</v>
      </c>
      <c r="Q1052" s="14" t="s">
        <v>8329</v>
      </c>
      <c r="R1052" t="s">
        <v>8316</v>
      </c>
      <c r="S1052" s="20">
        <f t="shared" si="66"/>
        <v>42231.7971875</v>
      </c>
      <c r="T1052" s="20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8">
        <v>500</v>
      </c>
      <c r="E1053" s="11">
        <v>0</v>
      </c>
      <c r="F1053" t="s">
        <v>8220</v>
      </c>
      <c r="G1053" t="s">
        <v>8227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50">
        <f t="shared" si="65"/>
        <v>0</v>
      </c>
      <c r="P1053">
        <f t="shared" si="64"/>
        <v>0</v>
      </c>
      <c r="Q1053" s="14" t="s">
        <v>8329</v>
      </c>
      <c r="R1053" t="s">
        <v>8316</v>
      </c>
      <c r="S1053" s="20">
        <f t="shared" si="66"/>
        <v>41850.014178240745</v>
      </c>
      <c r="T1053" s="20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8">
        <v>4336</v>
      </c>
      <c r="E1054" s="11">
        <v>0</v>
      </c>
      <c r="F1054" t="s">
        <v>8220</v>
      </c>
      <c r="G1054" t="s">
        <v>8227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50">
        <f t="shared" si="65"/>
        <v>0</v>
      </c>
      <c r="P1054">
        <f t="shared" si="64"/>
        <v>0</v>
      </c>
      <c r="Q1054" s="14" t="s">
        <v>8329</v>
      </c>
      <c r="R1054" t="s">
        <v>8316</v>
      </c>
      <c r="S1054" s="20">
        <f t="shared" si="66"/>
        <v>42483.797395833331</v>
      </c>
      <c r="T1054" s="20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8">
        <v>1500</v>
      </c>
      <c r="E1055" s="11">
        <v>15</v>
      </c>
      <c r="F1055" t="s">
        <v>8220</v>
      </c>
      <c r="G1055" t="s">
        <v>8227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50">
        <f t="shared" si="65"/>
        <v>1</v>
      </c>
      <c r="P1055">
        <f t="shared" si="64"/>
        <v>15</v>
      </c>
      <c r="Q1055" s="14" t="s">
        <v>8329</v>
      </c>
      <c r="R1055" t="s">
        <v>8316</v>
      </c>
      <c r="S1055" s="20">
        <f t="shared" si="66"/>
        <v>42775.172824074078</v>
      </c>
      <c r="T1055" s="20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8">
        <v>2500</v>
      </c>
      <c r="E1056" s="11">
        <v>0</v>
      </c>
      <c r="F1056" t="s">
        <v>8220</v>
      </c>
      <c r="G1056" t="s">
        <v>8234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50">
        <f t="shared" si="65"/>
        <v>0</v>
      </c>
      <c r="P1056">
        <f t="shared" si="64"/>
        <v>0</v>
      </c>
      <c r="Q1056" s="14" t="s">
        <v>8329</v>
      </c>
      <c r="R1056" t="s">
        <v>8316</v>
      </c>
      <c r="S1056" s="20">
        <f t="shared" si="66"/>
        <v>41831.851840277777</v>
      </c>
      <c r="T1056" s="20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8">
        <v>3500</v>
      </c>
      <c r="E1057" s="11">
        <v>0</v>
      </c>
      <c r="F1057" t="s">
        <v>8220</v>
      </c>
      <c r="G1057" t="s">
        <v>8234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50">
        <f t="shared" si="65"/>
        <v>0</v>
      </c>
      <c r="P1057">
        <f t="shared" si="64"/>
        <v>0</v>
      </c>
      <c r="Q1057" s="14" t="s">
        <v>8329</v>
      </c>
      <c r="R1057" t="s">
        <v>8316</v>
      </c>
      <c r="S1057" s="20">
        <f t="shared" si="66"/>
        <v>42406.992418981477</v>
      </c>
      <c r="T1057" s="20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8">
        <v>10000</v>
      </c>
      <c r="E1058" s="11">
        <v>0</v>
      </c>
      <c r="F1058" t="s">
        <v>8220</v>
      </c>
      <c r="G1058" t="s">
        <v>8234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50">
        <f t="shared" si="65"/>
        <v>0</v>
      </c>
      <c r="P1058">
        <f t="shared" si="64"/>
        <v>0</v>
      </c>
      <c r="Q1058" s="14" t="s">
        <v>8329</v>
      </c>
      <c r="R1058" t="s">
        <v>8316</v>
      </c>
      <c r="S1058" s="20">
        <f t="shared" si="66"/>
        <v>42058.719641203701</v>
      </c>
      <c r="T1058" s="20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8">
        <v>10000</v>
      </c>
      <c r="E1059" s="11">
        <v>0</v>
      </c>
      <c r="F1059" t="s">
        <v>8220</v>
      </c>
      <c r="G1059" t="s">
        <v>8234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50">
        <f t="shared" si="65"/>
        <v>0</v>
      </c>
      <c r="P1059">
        <f t="shared" si="64"/>
        <v>0</v>
      </c>
      <c r="Q1059" s="14" t="s">
        <v>8329</v>
      </c>
      <c r="R1059" t="s">
        <v>8316</v>
      </c>
      <c r="S1059" s="20">
        <f t="shared" si="66"/>
        <v>42678.871331018512</v>
      </c>
      <c r="T1059" s="20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8">
        <v>40000</v>
      </c>
      <c r="E1060" s="11">
        <v>0</v>
      </c>
      <c r="F1060" t="s">
        <v>8220</v>
      </c>
      <c r="G1060" t="s">
        <v>8234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50">
        <f t="shared" si="65"/>
        <v>0</v>
      </c>
      <c r="P1060">
        <f t="shared" si="64"/>
        <v>0</v>
      </c>
      <c r="Q1060" s="14" t="s">
        <v>8329</v>
      </c>
      <c r="R1060" t="s">
        <v>8316</v>
      </c>
      <c r="S1060" s="20">
        <f t="shared" si="66"/>
        <v>42047.900960648149</v>
      </c>
      <c r="T1060" s="20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8">
        <v>1100</v>
      </c>
      <c r="E1061" s="11">
        <v>0</v>
      </c>
      <c r="F1061" t="s">
        <v>8220</v>
      </c>
      <c r="G1061" t="s">
        <v>8234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50">
        <f t="shared" si="65"/>
        <v>0</v>
      </c>
      <c r="P1061">
        <f t="shared" si="64"/>
        <v>0</v>
      </c>
      <c r="Q1061" s="14" t="s">
        <v>8329</v>
      </c>
      <c r="R1061" t="s">
        <v>8316</v>
      </c>
      <c r="S1061" s="20">
        <f t="shared" si="66"/>
        <v>42046.79</v>
      </c>
      <c r="T1061" s="20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8">
        <v>5000</v>
      </c>
      <c r="E1062" s="11">
        <v>50</v>
      </c>
      <c r="F1062" t="s">
        <v>8220</v>
      </c>
      <c r="G1062" t="s">
        <v>8234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50">
        <f t="shared" si="65"/>
        <v>1</v>
      </c>
      <c r="P1062">
        <f t="shared" si="64"/>
        <v>50</v>
      </c>
      <c r="Q1062" s="14" t="s">
        <v>8329</v>
      </c>
      <c r="R1062" t="s">
        <v>8316</v>
      </c>
      <c r="S1062" s="20">
        <f t="shared" si="66"/>
        <v>42079.913113425922</v>
      </c>
      <c r="T1062" s="20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8">
        <v>4000</v>
      </c>
      <c r="E1063" s="11">
        <v>0</v>
      </c>
      <c r="F1063" t="s">
        <v>8220</v>
      </c>
      <c r="G1063" t="s">
        <v>8234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50">
        <f t="shared" si="65"/>
        <v>0</v>
      </c>
      <c r="P1063">
        <f t="shared" si="64"/>
        <v>0</v>
      </c>
      <c r="Q1063" s="14" t="s">
        <v>8329</v>
      </c>
      <c r="R1063" t="s">
        <v>8316</v>
      </c>
      <c r="S1063" s="20">
        <f t="shared" si="66"/>
        <v>42432.276712962965</v>
      </c>
      <c r="T1063" s="20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8">
        <v>199</v>
      </c>
      <c r="E1064" s="11">
        <v>190</v>
      </c>
      <c r="F1064" t="s">
        <v>8220</v>
      </c>
      <c r="G1064" t="s">
        <v>8234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50">
        <f t="shared" si="65"/>
        <v>95</v>
      </c>
      <c r="P1064">
        <f t="shared" si="64"/>
        <v>47.5</v>
      </c>
      <c r="Q1064" s="14" t="s">
        <v>8329</v>
      </c>
      <c r="R1064" t="s">
        <v>8316</v>
      </c>
      <c r="S1064" s="20">
        <f t="shared" si="66"/>
        <v>42556.807187500002</v>
      </c>
      <c r="T1064" s="20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8">
        <v>1000</v>
      </c>
      <c r="E1065" s="11">
        <v>0</v>
      </c>
      <c r="F1065" t="s">
        <v>8220</v>
      </c>
      <c r="G1065" t="s">
        <v>8234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50">
        <f t="shared" si="65"/>
        <v>0</v>
      </c>
      <c r="P1065">
        <f t="shared" si="64"/>
        <v>0</v>
      </c>
      <c r="Q1065" s="14" t="s">
        <v>8329</v>
      </c>
      <c r="R1065" t="s">
        <v>8316</v>
      </c>
      <c r="S1065" s="20">
        <f t="shared" si="66"/>
        <v>42583.030810185184</v>
      </c>
      <c r="T1065" s="20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8">
        <v>90000</v>
      </c>
      <c r="E1066" s="11">
        <v>8077</v>
      </c>
      <c r="F1066" t="s">
        <v>8220</v>
      </c>
      <c r="G1066" t="s">
        <v>8234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50">
        <f t="shared" si="65"/>
        <v>9</v>
      </c>
      <c r="P1066">
        <f t="shared" si="64"/>
        <v>65.67</v>
      </c>
      <c r="Q1066" s="14" t="s">
        <v>8331</v>
      </c>
      <c r="R1066" t="s">
        <v>8316</v>
      </c>
      <c r="S1066" s="20">
        <f t="shared" si="66"/>
        <v>41417.228043981479</v>
      </c>
      <c r="T1066" s="20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8">
        <v>3000</v>
      </c>
      <c r="E1067" s="11">
        <v>81</v>
      </c>
      <c r="F1067" t="s">
        <v>8220</v>
      </c>
      <c r="G1067" t="s">
        <v>8234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50">
        <f t="shared" si="65"/>
        <v>3</v>
      </c>
      <c r="P1067">
        <f t="shared" si="64"/>
        <v>16.2</v>
      </c>
      <c r="Q1067" s="14" t="s">
        <v>8331</v>
      </c>
      <c r="R1067" t="s">
        <v>8316</v>
      </c>
      <c r="S1067" s="20">
        <f t="shared" si="66"/>
        <v>41661.381041666667</v>
      </c>
      <c r="T1067" s="20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8">
        <v>150000</v>
      </c>
      <c r="E1068" s="11">
        <v>5051</v>
      </c>
      <c r="F1068" t="s">
        <v>8220</v>
      </c>
      <c r="G1068" t="s">
        <v>8234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50">
        <f t="shared" si="65"/>
        <v>3</v>
      </c>
      <c r="P1068">
        <f t="shared" si="64"/>
        <v>34.130000000000003</v>
      </c>
      <c r="Q1068" s="14" t="s">
        <v>8331</v>
      </c>
      <c r="R1068" t="s">
        <v>8314</v>
      </c>
      <c r="S1068" s="20">
        <f t="shared" si="66"/>
        <v>41445.962754629632</v>
      </c>
      <c r="T1068" s="20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8">
        <v>500</v>
      </c>
      <c r="E1069" s="11">
        <v>130</v>
      </c>
      <c r="F1069" t="s">
        <v>8220</v>
      </c>
      <c r="G1069" t="s">
        <v>8234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50">
        <f t="shared" si="65"/>
        <v>26</v>
      </c>
      <c r="P1069">
        <f t="shared" si="64"/>
        <v>13</v>
      </c>
      <c r="Q1069" s="14" t="s">
        <v>8331</v>
      </c>
      <c r="R1069" t="s">
        <v>8314</v>
      </c>
      <c r="S1069" s="20">
        <f t="shared" si="66"/>
        <v>41599.855682870373</v>
      </c>
      <c r="T1069" s="20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8">
        <v>30000</v>
      </c>
      <c r="E1070" s="11">
        <v>45</v>
      </c>
      <c r="F1070" t="s">
        <v>8220</v>
      </c>
      <c r="G1070" t="s">
        <v>8234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50">
        <f t="shared" si="65"/>
        <v>0</v>
      </c>
      <c r="P1070">
        <f t="shared" si="64"/>
        <v>11.25</v>
      </c>
      <c r="Q1070" s="14" t="s">
        <v>8331</v>
      </c>
      <c r="R1070" t="s">
        <v>8314</v>
      </c>
      <c r="S1070" s="20">
        <f t="shared" si="66"/>
        <v>42440.371111111104</v>
      </c>
      <c r="T1070" s="20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8">
        <v>2200</v>
      </c>
      <c r="E1071" s="11">
        <v>850</v>
      </c>
      <c r="F1071" t="s">
        <v>8220</v>
      </c>
      <c r="G1071" t="s">
        <v>8234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50">
        <f t="shared" si="65"/>
        <v>39</v>
      </c>
      <c r="P1071">
        <f t="shared" si="64"/>
        <v>40.479999999999997</v>
      </c>
      <c r="Q1071" s="14" t="s">
        <v>8331</v>
      </c>
      <c r="R1071" t="s">
        <v>8314</v>
      </c>
      <c r="S1071" s="20">
        <f t="shared" si="66"/>
        <v>41572.229849537034</v>
      </c>
      <c r="T1071" s="20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8">
        <v>10000</v>
      </c>
      <c r="E1072" s="11">
        <v>70</v>
      </c>
      <c r="F1072" t="s">
        <v>8220</v>
      </c>
      <c r="G1072" t="s">
        <v>8234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50">
        <f t="shared" si="65"/>
        <v>1</v>
      </c>
      <c r="P1072">
        <f t="shared" si="64"/>
        <v>35</v>
      </c>
      <c r="Q1072" s="14" t="s">
        <v>8331</v>
      </c>
      <c r="R1072" t="s">
        <v>8314</v>
      </c>
      <c r="S1072" s="20">
        <f t="shared" si="66"/>
        <v>41163.011828703704</v>
      </c>
      <c r="T1072" s="20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8">
        <v>100</v>
      </c>
      <c r="E1073" s="11">
        <v>0</v>
      </c>
      <c r="F1073" t="s">
        <v>8220</v>
      </c>
      <c r="G1073" t="s">
        <v>8234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50">
        <f t="shared" si="65"/>
        <v>0</v>
      </c>
      <c r="P1073">
        <f t="shared" si="64"/>
        <v>0</v>
      </c>
      <c r="Q1073" s="14" t="s">
        <v>8331</v>
      </c>
      <c r="R1073" t="s">
        <v>8314</v>
      </c>
      <c r="S1073" s="20">
        <f t="shared" si="66"/>
        <v>42295.753391203703</v>
      </c>
      <c r="T1073" s="20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8">
        <v>75000</v>
      </c>
      <c r="E1074" s="11">
        <v>51</v>
      </c>
      <c r="F1074" t="s">
        <v>8220</v>
      </c>
      <c r="G1074" t="s">
        <v>8234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50">
        <f t="shared" si="65"/>
        <v>0</v>
      </c>
      <c r="P1074">
        <f t="shared" si="64"/>
        <v>12.75</v>
      </c>
      <c r="Q1074" s="14" t="s">
        <v>8331</v>
      </c>
      <c r="R1074" t="s">
        <v>8314</v>
      </c>
      <c r="S1074" s="20">
        <f t="shared" si="66"/>
        <v>41645.832141203704</v>
      </c>
      <c r="T1074" s="20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8">
        <v>750</v>
      </c>
      <c r="E1075" s="11">
        <v>10</v>
      </c>
      <c r="F1075" t="s">
        <v>8220</v>
      </c>
      <c r="G1075" t="s">
        <v>8234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50">
        <f t="shared" si="65"/>
        <v>1</v>
      </c>
      <c r="P1075">
        <f t="shared" si="64"/>
        <v>10</v>
      </c>
      <c r="Q1075" s="14" t="s">
        <v>8331</v>
      </c>
      <c r="R1075" t="s">
        <v>8314</v>
      </c>
      <c r="S1075" s="20">
        <f t="shared" si="66"/>
        <v>40802.964594907404</v>
      </c>
      <c r="T1075" s="20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8">
        <v>54000</v>
      </c>
      <c r="E1076" s="11">
        <v>3407</v>
      </c>
      <c r="F1076" t="s">
        <v>8220</v>
      </c>
      <c r="G1076" t="s">
        <v>8234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50">
        <f t="shared" si="65"/>
        <v>6</v>
      </c>
      <c r="P1076">
        <f t="shared" si="64"/>
        <v>113.57</v>
      </c>
      <c r="Q1076" s="14" t="s">
        <v>8331</v>
      </c>
      <c r="R1076" t="s">
        <v>8314</v>
      </c>
      <c r="S1076" s="20">
        <f t="shared" si="66"/>
        <v>41613.172974537039</v>
      </c>
      <c r="T1076" s="20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8">
        <v>1000</v>
      </c>
      <c r="E1077" s="11">
        <v>45</v>
      </c>
      <c r="F1077" t="s">
        <v>8220</v>
      </c>
      <c r="G1077" t="s">
        <v>8243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50">
        <f t="shared" si="65"/>
        <v>5</v>
      </c>
      <c r="P1077">
        <f t="shared" si="64"/>
        <v>15</v>
      </c>
      <c r="Q1077" s="14" t="s">
        <v>8331</v>
      </c>
      <c r="R1077" t="s">
        <v>8314</v>
      </c>
      <c r="S1077" s="20">
        <f t="shared" si="66"/>
        <v>41005.904120370367</v>
      </c>
      <c r="T1077" s="20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8">
        <v>75000</v>
      </c>
      <c r="E1078" s="11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50">
        <f t="shared" si="65"/>
        <v>63</v>
      </c>
      <c r="P1078">
        <f t="shared" si="64"/>
        <v>48.28</v>
      </c>
      <c r="Q1078" s="14" t="s">
        <v>8331</v>
      </c>
      <c r="R1078" t="s">
        <v>8314</v>
      </c>
      <c r="S1078" s="20">
        <f t="shared" si="66"/>
        <v>41838.377893518518</v>
      </c>
      <c r="T1078" s="20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8">
        <v>25000</v>
      </c>
      <c r="E1079" s="11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50">
        <f t="shared" si="65"/>
        <v>29</v>
      </c>
      <c r="P1079">
        <f t="shared" si="64"/>
        <v>43.98</v>
      </c>
      <c r="Q1079" s="14" t="s">
        <v>8331</v>
      </c>
      <c r="R1079" t="s">
        <v>8314</v>
      </c>
      <c r="S1079" s="20">
        <f t="shared" si="66"/>
        <v>42353.16679398148</v>
      </c>
      <c r="T1079" s="20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8">
        <v>600</v>
      </c>
      <c r="E1080" s="11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50">
        <f t="shared" si="65"/>
        <v>8</v>
      </c>
      <c r="P1080">
        <f t="shared" si="64"/>
        <v>9</v>
      </c>
      <c r="Q1080" s="14" t="s">
        <v>8331</v>
      </c>
      <c r="R1080" t="s">
        <v>8314</v>
      </c>
      <c r="S1080" s="20">
        <f t="shared" si="66"/>
        <v>40701.195844907408</v>
      </c>
      <c r="T1080" s="20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8">
        <v>26000</v>
      </c>
      <c r="E1081" s="11">
        <v>678</v>
      </c>
      <c r="F1081" t="s">
        <v>8220</v>
      </c>
      <c r="G1081" t="s">
        <v>8223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50">
        <f t="shared" si="65"/>
        <v>3</v>
      </c>
      <c r="P1081">
        <f t="shared" si="64"/>
        <v>37.67</v>
      </c>
      <c r="Q1081" s="14" t="s">
        <v>8331</v>
      </c>
      <c r="R1081" t="s">
        <v>8314</v>
      </c>
      <c r="S1081" s="20">
        <f t="shared" si="66"/>
        <v>42479.566388888896</v>
      </c>
      <c r="T1081" s="20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8">
        <v>20000</v>
      </c>
      <c r="E1082" s="11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50">
        <f t="shared" si="65"/>
        <v>9</v>
      </c>
      <c r="P1082">
        <f t="shared" si="64"/>
        <v>18.579999999999998</v>
      </c>
      <c r="Q1082" s="14" t="s">
        <v>8331</v>
      </c>
      <c r="R1082" t="s">
        <v>8314</v>
      </c>
      <c r="S1082" s="20">
        <f t="shared" si="66"/>
        <v>41740.138113425928</v>
      </c>
      <c r="T1082" s="20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8">
        <v>68000</v>
      </c>
      <c r="E1083" s="11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50">
        <f t="shared" si="65"/>
        <v>0</v>
      </c>
      <c r="P1083">
        <f t="shared" si="64"/>
        <v>3</v>
      </c>
      <c r="Q1083" s="14" t="s">
        <v>8331</v>
      </c>
      <c r="R1083" t="s">
        <v>8314</v>
      </c>
      <c r="S1083" s="20">
        <f t="shared" si="66"/>
        <v>42002.926990740743</v>
      </c>
      <c r="T1083" s="20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8">
        <v>10000</v>
      </c>
      <c r="E1084" s="11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50">
        <f t="shared" si="65"/>
        <v>1</v>
      </c>
      <c r="P1084">
        <f t="shared" si="64"/>
        <v>18.670000000000002</v>
      </c>
      <c r="Q1084" s="14" t="s">
        <v>8331</v>
      </c>
      <c r="R1084" t="s">
        <v>8314</v>
      </c>
      <c r="S1084" s="20">
        <f t="shared" si="66"/>
        <v>41101.906111111115</v>
      </c>
      <c r="T1084" s="20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8">
        <v>50000</v>
      </c>
      <c r="E1085" s="11">
        <v>410</v>
      </c>
      <c r="F1085" t="s">
        <v>8220</v>
      </c>
      <c r="G1085" t="s">
        <v>8223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50">
        <f t="shared" si="65"/>
        <v>1</v>
      </c>
      <c r="P1085">
        <f t="shared" ref="P1085:P1148" si="68">IFERROR(ROUND(E1085/L1085,2),0)</f>
        <v>410</v>
      </c>
      <c r="Q1085" s="14" t="s">
        <v>8331</v>
      </c>
      <c r="R1085" t="s">
        <v>8314</v>
      </c>
      <c r="S1085" s="20">
        <f t="shared" si="66"/>
        <v>41793.659525462965</v>
      </c>
      <c r="T1085" s="20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8">
        <v>550</v>
      </c>
      <c r="E1086" s="11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50">
        <f t="shared" si="65"/>
        <v>0</v>
      </c>
      <c r="P1086">
        <f t="shared" si="68"/>
        <v>0</v>
      </c>
      <c r="Q1086" s="14" t="s">
        <v>8331</v>
      </c>
      <c r="R1086" t="s">
        <v>8314</v>
      </c>
      <c r="S1086" s="20">
        <f t="shared" si="66"/>
        <v>41829.912083333329</v>
      </c>
      <c r="T1086" s="20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8">
        <v>30000</v>
      </c>
      <c r="E1087" s="11">
        <v>1026</v>
      </c>
      <c r="F1087" t="s">
        <v>8220</v>
      </c>
      <c r="G1087" t="s">
        <v>8223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50">
        <f t="shared" si="65"/>
        <v>3</v>
      </c>
      <c r="P1087">
        <f t="shared" si="68"/>
        <v>114</v>
      </c>
      <c r="Q1087" s="14" t="s">
        <v>8331</v>
      </c>
      <c r="R1087" t="s">
        <v>8314</v>
      </c>
      <c r="S1087" s="20">
        <f t="shared" si="66"/>
        <v>42413.671006944445</v>
      </c>
      <c r="T1087" s="20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8">
        <v>18000</v>
      </c>
      <c r="E1088" s="11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50">
        <f t="shared" si="65"/>
        <v>0</v>
      </c>
      <c r="P1088">
        <f t="shared" si="68"/>
        <v>7.5</v>
      </c>
      <c r="Q1088" s="14" t="s">
        <v>8331</v>
      </c>
      <c r="R1088" t="s">
        <v>8314</v>
      </c>
      <c r="S1088" s="20">
        <f t="shared" si="66"/>
        <v>41845.866793981484</v>
      </c>
      <c r="T1088" s="20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8">
        <v>1100</v>
      </c>
      <c r="E1089" s="11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50">
        <f t="shared" si="65"/>
        <v>0</v>
      </c>
      <c r="P1089">
        <f t="shared" si="68"/>
        <v>0</v>
      </c>
      <c r="Q1089" s="14" t="s">
        <v>8331</v>
      </c>
      <c r="R1089" t="s">
        <v>8314</v>
      </c>
      <c r="S1089" s="20">
        <f t="shared" si="66"/>
        <v>41775.713969907411</v>
      </c>
      <c r="T1089" s="20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8">
        <v>45000</v>
      </c>
      <c r="E1090" s="11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50">
        <f t="shared" ref="O1090:O1153" si="69">ROUND(E1090/D1090*100,0)</f>
        <v>14</v>
      </c>
      <c r="P1090">
        <f t="shared" si="68"/>
        <v>43.42</v>
      </c>
      <c r="Q1090" s="14" t="s">
        <v>8331</v>
      </c>
      <c r="R1090" t="s">
        <v>8314</v>
      </c>
      <c r="S1090" s="20">
        <f t="shared" si="66"/>
        <v>41723.799386574072</v>
      </c>
      <c r="T1090" s="20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8">
        <v>15000</v>
      </c>
      <c r="E1091" s="11">
        <v>1174</v>
      </c>
      <c r="F1091" t="s">
        <v>8220</v>
      </c>
      <c r="G1091" t="s">
        <v>8223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50">
        <f t="shared" si="69"/>
        <v>8</v>
      </c>
      <c r="P1091">
        <f t="shared" si="68"/>
        <v>23.96</v>
      </c>
      <c r="Q1091" s="14" t="s">
        <v>8331</v>
      </c>
      <c r="R1091" t="s">
        <v>8314</v>
      </c>
      <c r="S1091" s="20">
        <f t="shared" ref="S1091:S1154" si="70">(((J1091/60)/60)/24)+DATE(1970,1,1)</f>
        <v>42151.189525462964</v>
      </c>
      <c r="T1091" s="20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8">
        <v>12999</v>
      </c>
      <c r="E1092" s="11">
        <v>5</v>
      </c>
      <c r="F1092" t="s">
        <v>8220</v>
      </c>
      <c r="G1092" t="s">
        <v>8223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50">
        <f t="shared" si="69"/>
        <v>0</v>
      </c>
      <c r="P1092">
        <f t="shared" si="68"/>
        <v>5</v>
      </c>
      <c r="Q1092" s="14" t="s">
        <v>8331</v>
      </c>
      <c r="R1092" t="s">
        <v>8314</v>
      </c>
      <c r="S1092" s="20">
        <f t="shared" si="70"/>
        <v>42123.185798611114</v>
      </c>
      <c r="T1092" s="20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8">
        <v>200</v>
      </c>
      <c r="E1093" s="11">
        <v>25</v>
      </c>
      <c r="F1093" t="s">
        <v>8220</v>
      </c>
      <c r="G1093" t="s">
        <v>8223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50">
        <f t="shared" si="69"/>
        <v>13</v>
      </c>
      <c r="P1093">
        <f t="shared" si="68"/>
        <v>12.5</v>
      </c>
      <c r="Q1093" s="14" t="s">
        <v>8331</v>
      </c>
      <c r="R1093" t="s">
        <v>8314</v>
      </c>
      <c r="S1093" s="20">
        <f t="shared" si="70"/>
        <v>42440.820277777777</v>
      </c>
      <c r="T1093" s="20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8">
        <v>2000</v>
      </c>
      <c r="E1094" s="11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50">
        <f t="shared" si="69"/>
        <v>1</v>
      </c>
      <c r="P1094">
        <f t="shared" si="68"/>
        <v>3</v>
      </c>
      <c r="Q1094" s="14" t="s">
        <v>8331</v>
      </c>
      <c r="R1094" t="s">
        <v>8314</v>
      </c>
      <c r="S1094" s="20">
        <f t="shared" si="70"/>
        <v>41250.025902777779</v>
      </c>
      <c r="T1094" s="20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8">
        <v>300</v>
      </c>
      <c r="E1095" s="11">
        <v>42.25</v>
      </c>
      <c r="F1095" t="s">
        <v>8220</v>
      </c>
      <c r="G1095" t="s">
        <v>8223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50">
        <f t="shared" si="69"/>
        <v>14</v>
      </c>
      <c r="P1095">
        <f t="shared" si="68"/>
        <v>10.56</v>
      </c>
      <c r="Q1095" s="14" t="s">
        <v>8331</v>
      </c>
      <c r="R1095" t="s">
        <v>8314</v>
      </c>
      <c r="S1095" s="20">
        <f t="shared" si="70"/>
        <v>42396.973807870367</v>
      </c>
      <c r="T1095" s="20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8">
        <v>18000</v>
      </c>
      <c r="E1096" s="11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50">
        <f t="shared" si="69"/>
        <v>18</v>
      </c>
      <c r="P1096">
        <f t="shared" si="68"/>
        <v>122</v>
      </c>
      <c r="Q1096" s="14" t="s">
        <v>8331</v>
      </c>
      <c r="R1096" t="s">
        <v>8314</v>
      </c>
      <c r="S1096" s="20">
        <f t="shared" si="70"/>
        <v>40795.713344907403</v>
      </c>
      <c r="T1096" s="20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8">
        <v>500000</v>
      </c>
      <c r="E1097" s="11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50">
        <f t="shared" si="69"/>
        <v>5</v>
      </c>
      <c r="P1097">
        <f t="shared" si="68"/>
        <v>267.81</v>
      </c>
      <c r="Q1097" s="14" t="s">
        <v>8331</v>
      </c>
      <c r="R1097" t="s">
        <v>8314</v>
      </c>
      <c r="S1097" s="20">
        <f t="shared" si="70"/>
        <v>41486.537268518521</v>
      </c>
      <c r="T1097" s="20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8">
        <v>12000</v>
      </c>
      <c r="E1098" s="11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50">
        <f t="shared" si="69"/>
        <v>18</v>
      </c>
      <c r="P1098">
        <f t="shared" si="68"/>
        <v>74.209999999999994</v>
      </c>
      <c r="Q1098" s="14" t="s">
        <v>8331</v>
      </c>
      <c r="R1098" t="s">
        <v>8314</v>
      </c>
      <c r="S1098" s="20">
        <f t="shared" si="70"/>
        <v>41885.51798611111</v>
      </c>
      <c r="T1098" s="20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8">
        <v>100000</v>
      </c>
      <c r="E1099" s="11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50">
        <f t="shared" si="69"/>
        <v>0</v>
      </c>
      <c r="P1099">
        <f t="shared" si="68"/>
        <v>6.71</v>
      </c>
      <c r="Q1099" s="14" t="s">
        <v>8331</v>
      </c>
      <c r="R1099" t="s">
        <v>8314</v>
      </c>
      <c r="S1099" s="20">
        <f t="shared" si="70"/>
        <v>41660.792557870373</v>
      </c>
      <c r="T1099" s="20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8">
        <v>25000</v>
      </c>
      <c r="E1100" s="11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50">
        <f t="shared" si="69"/>
        <v>7</v>
      </c>
      <c r="P1100">
        <f t="shared" si="68"/>
        <v>81.95</v>
      </c>
      <c r="Q1100" s="14" t="s">
        <v>8331</v>
      </c>
      <c r="R1100" t="s">
        <v>8314</v>
      </c>
      <c r="S1100" s="20">
        <f t="shared" si="70"/>
        <v>41712.762673611112</v>
      </c>
      <c r="T1100" s="20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8">
        <v>5000</v>
      </c>
      <c r="E1101" s="11">
        <v>25</v>
      </c>
      <c r="F1101" t="s">
        <v>8220</v>
      </c>
      <c r="G1101" t="s">
        <v>8223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50">
        <f t="shared" si="69"/>
        <v>1</v>
      </c>
      <c r="P1101">
        <f t="shared" si="68"/>
        <v>25</v>
      </c>
      <c r="Q1101" s="14" t="s">
        <v>8331</v>
      </c>
      <c r="R1101" t="s">
        <v>8314</v>
      </c>
      <c r="S1101" s="20">
        <f t="shared" si="70"/>
        <v>42107.836435185185</v>
      </c>
      <c r="T1101" s="20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8">
        <v>4000</v>
      </c>
      <c r="E1102" s="11">
        <v>100</v>
      </c>
      <c r="F1102" t="s">
        <v>8220</v>
      </c>
      <c r="G1102" t="s">
        <v>8223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50">
        <f t="shared" si="69"/>
        <v>3</v>
      </c>
      <c r="P1102">
        <f t="shared" si="68"/>
        <v>10</v>
      </c>
      <c r="Q1102" s="14" t="s">
        <v>8331</v>
      </c>
      <c r="R1102" t="s">
        <v>8314</v>
      </c>
      <c r="S1102" s="20">
        <f t="shared" si="70"/>
        <v>42384.110775462963</v>
      </c>
      <c r="T1102" s="20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8">
        <v>100000</v>
      </c>
      <c r="E1103" s="11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50">
        <f t="shared" si="69"/>
        <v>0</v>
      </c>
      <c r="P1103">
        <f t="shared" si="68"/>
        <v>6.83</v>
      </c>
      <c r="Q1103" s="14" t="s">
        <v>8331</v>
      </c>
      <c r="R1103" t="s">
        <v>8314</v>
      </c>
      <c r="S1103" s="20">
        <f t="shared" si="70"/>
        <v>42538.77243055556</v>
      </c>
      <c r="T1103" s="20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8">
        <v>8000</v>
      </c>
      <c r="E1104" s="11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50">
        <f t="shared" si="69"/>
        <v>5</v>
      </c>
      <c r="P1104">
        <f t="shared" si="68"/>
        <v>17.71</v>
      </c>
      <c r="Q1104" s="14" t="s">
        <v>8331</v>
      </c>
      <c r="R1104" t="s">
        <v>8314</v>
      </c>
      <c r="S1104" s="20">
        <f t="shared" si="70"/>
        <v>41577.045428240745</v>
      </c>
      <c r="T1104" s="20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8">
        <v>15000</v>
      </c>
      <c r="E1105" s="11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50">
        <f t="shared" si="69"/>
        <v>2</v>
      </c>
      <c r="P1105">
        <f t="shared" si="68"/>
        <v>16.2</v>
      </c>
      <c r="Q1105" s="14" t="s">
        <v>8331</v>
      </c>
      <c r="R1105" t="s">
        <v>8314</v>
      </c>
      <c r="S1105" s="20">
        <f t="shared" si="70"/>
        <v>42479.22210648148</v>
      </c>
      <c r="T1105" s="20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8">
        <v>60000</v>
      </c>
      <c r="E1106" s="11">
        <v>2971</v>
      </c>
      <c r="F1106" t="s">
        <v>8220</v>
      </c>
      <c r="G1106" t="s">
        <v>8223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50">
        <f t="shared" si="69"/>
        <v>5</v>
      </c>
      <c r="P1106">
        <f t="shared" si="68"/>
        <v>80.3</v>
      </c>
      <c r="Q1106" s="14" t="s">
        <v>8331</v>
      </c>
      <c r="R1106" t="s">
        <v>8314</v>
      </c>
      <c r="S1106" s="20">
        <f t="shared" si="70"/>
        <v>41771.40996527778</v>
      </c>
      <c r="T1106" s="20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8">
        <v>900000</v>
      </c>
      <c r="E1107" s="11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50">
        <f t="shared" si="69"/>
        <v>0</v>
      </c>
      <c r="P1107">
        <f t="shared" si="68"/>
        <v>71.55</v>
      </c>
      <c r="Q1107" s="14" t="s">
        <v>8331</v>
      </c>
      <c r="R1107" t="s">
        <v>8314</v>
      </c>
      <c r="S1107" s="20">
        <f t="shared" si="70"/>
        <v>41692.135729166665</v>
      </c>
      <c r="T1107" s="20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8">
        <v>400</v>
      </c>
      <c r="E1108" s="11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50">
        <f t="shared" si="69"/>
        <v>41</v>
      </c>
      <c r="P1108">
        <f t="shared" si="68"/>
        <v>23.57</v>
      </c>
      <c r="Q1108" s="14" t="s">
        <v>8331</v>
      </c>
      <c r="R1108" t="s">
        <v>8314</v>
      </c>
      <c r="S1108" s="20">
        <f t="shared" si="70"/>
        <v>40973.740451388891</v>
      </c>
      <c r="T1108" s="20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8">
        <v>10000</v>
      </c>
      <c r="E1109" s="11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50">
        <f t="shared" si="69"/>
        <v>0</v>
      </c>
      <c r="P1109">
        <f t="shared" si="68"/>
        <v>0</v>
      </c>
      <c r="Q1109" s="14" t="s">
        <v>8331</v>
      </c>
      <c r="R1109" t="s">
        <v>8314</v>
      </c>
      <c r="S1109" s="20">
        <f t="shared" si="70"/>
        <v>41813.861388888887</v>
      </c>
      <c r="T1109" s="20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8">
        <v>25000</v>
      </c>
      <c r="E1110" s="11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50">
        <f t="shared" si="69"/>
        <v>3</v>
      </c>
      <c r="P1110">
        <f t="shared" si="68"/>
        <v>34.880000000000003</v>
      </c>
      <c r="Q1110" s="14" t="s">
        <v>8331</v>
      </c>
      <c r="R1110" t="s">
        <v>8314</v>
      </c>
      <c r="S1110" s="20">
        <f t="shared" si="70"/>
        <v>40952.636979166666</v>
      </c>
      <c r="T1110" s="20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8">
        <v>10000</v>
      </c>
      <c r="E1111" s="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50">
        <f t="shared" si="69"/>
        <v>0</v>
      </c>
      <c r="P1111">
        <f t="shared" si="68"/>
        <v>15</v>
      </c>
      <c r="Q1111" s="14" t="s">
        <v>8331</v>
      </c>
      <c r="R1111" t="s">
        <v>8314</v>
      </c>
      <c r="S1111" s="20">
        <f t="shared" si="70"/>
        <v>42662.752199074079</v>
      </c>
      <c r="T1111" s="20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8">
        <v>50000</v>
      </c>
      <c r="E1112" s="11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50">
        <f t="shared" si="69"/>
        <v>1</v>
      </c>
      <c r="P1112">
        <f t="shared" si="68"/>
        <v>23.18</v>
      </c>
      <c r="Q1112" s="14" t="s">
        <v>8331</v>
      </c>
      <c r="R1112" t="s">
        <v>8314</v>
      </c>
      <c r="S1112" s="20">
        <f t="shared" si="70"/>
        <v>41220.933124999996</v>
      </c>
      <c r="T1112" s="20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8">
        <v>2500</v>
      </c>
      <c r="E1113" s="11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50">
        <f t="shared" si="69"/>
        <v>0</v>
      </c>
      <c r="P1113">
        <f t="shared" si="68"/>
        <v>1</v>
      </c>
      <c r="Q1113" s="14" t="s">
        <v>8331</v>
      </c>
      <c r="R1113" t="s">
        <v>8314</v>
      </c>
      <c r="S1113" s="20">
        <f t="shared" si="70"/>
        <v>42347.203587962969</v>
      </c>
      <c r="T1113" s="20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8">
        <v>88000</v>
      </c>
      <c r="E1114" s="11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50">
        <f t="shared" si="69"/>
        <v>36</v>
      </c>
      <c r="P1114">
        <f t="shared" si="68"/>
        <v>100.23</v>
      </c>
      <c r="Q1114" s="14" t="s">
        <v>8331</v>
      </c>
      <c r="R1114" t="s">
        <v>8314</v>
      </c>
      <c r="S1114" s="20">
        <f t="shared" si="70"/>
        <v>41963.759386574078</v>
      </c>
      <c r="T1114" s="20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8">
        <v>1000</v>
      </c>
      <c r="E1115" s="11">
        <v>5</v>
      </c>
      <c r="F1115" t="s">
        <v>8220</v>
      </c>
      <c r="G1115" t="s">
        <v>8223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50">
        <f t="shared" si="69"/>
        <v>1</v>
      </c>
      <c r="P1115">
        <f t="shared" si="68"/>
        <v>5</v>
      </c>
      <c r="Q1115" s="14" t="s">
        <v>8331</v>
      </c>
      <c r="R1115" t="s">
        <v>8314</v>
      </c>
      <c r="S1115" s="20">
        <f t="shared" si="70"/>
        <v>41835.977083333331</v>
      </c>
      <c r="T1115" s="20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8">
        <v>6000</v>
      </c>
      <c r="E1116" s="11">
        <v>10</v>
      </c>
      <c r="F1116" t="s">
        <v>8220</v>
      </c>
      <c r="G1116" t="s">
        <v>8223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50">
        <f t="shared" si="69"/>
        <v>0</v>
      </c>
      <c r="P1116">
        <f t="shared" si="68"/>
        <v>3.33</v>
      </c>
      <c r="Q1116" s="14" t="s">
        <v>8331</v>
      </c>
      <c r="R1116" t="s">
        <v>8314</v>
      </c>
      <c r="S1116" s="20">
        <f t="shared" si="70"/>
        <v>41526.345914351856</v>
      </c>
      <c r="T1116" s="20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8">
        <v>40000</v>
      </c>
      <c r="E1117" s="11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50">
        <f t="shared" si="69"/>
        <v>0</v>
      </c>
      <c r="P1117">
        <f t="shared" si="68"/>
        <v>13.25</v>
      </c>
      <c r="Q1117" s="14" t="s">
        <v>8331</v>
      </c>
      <c r="R1117" t="s">
        <v>8314</v>
      </c>
      <c r="S1117" s="20">
        <f t="shared" si="70"/>
        <v>42429.695543981477</v>
      </c>
      <c r="T1117" s="20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8">
        <v>500000</v>
      </c>
      <c r="E1118" s="11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50">
        <f t="shared" si="69"/>
        <v>0</v>
      </c>
      <c r="P1118">
        <f t="shared" si="68"/>
        <v>17.850000000000001</v>
      </c>
      <c r="Q1118" s="14" t="s">
        <v>8331</v>
      </c>
      <c r="R1118" t="s">
        <v>8314</v>
      </c>
      <c r="S1118" s="20">
        <f t="shared" si="70"/>
        <v>41009.847314814811</v>
      </c>
      <c r="T1118" s="20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8">
        <v>1000</v>
      </c>
      <c r="E1119" s="11">
        <v>83</v>
      </c>
      <c r="F1119" t="s">
        <v>8220</v>
      </c>
      <c r="G1119" t="s">
        <v>8223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50">
        <f t="shared" si="69"/>
        <v>8</v>
      </c>
      <c r="P1119">
        <f t="shared" si="68"/>
        <v>10.38</v>
      </c>
      <c r="Q1119" s="14" t="s">
        <v>8331</v>
      </c>
      <c r="R1119" t="s">
        <v>8314</v>
      </c>
      <c r="S1119" s="20">
        <f t="shared" si="70"/>
        <v>42333.598530092597</v>
      </c>
      <c r="T1119" s="20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8">
        <v>4500</v>
      </c>
      <c r="E1120" s="11">
        <v>109</v>
      </c>
      <c r="F1120" t="s">
        <v>8220</v>
      </c>
      <c r="G1120" t="s">
        <v>8223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50">
        <f t="shared" si="69"/>
        <v>2</v>
      </c>
      <c r="P1120">
        <f t="shared" si="68"/>
        <v>36.33</v>
      </c>
      <c r="Q1120" s="14" t="s">
        <v>8331</v>
      </c>
      <c r="R1120" t="s">
        <v>8314</v>
      </c>
      <c r="S1120" s="20">
        <f t="shared" si="70"/>
        <v>41704.16642361111</v>
      </c>
      <c r="T1120" s="20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8">
        <v>2100</v>
      </c>
      <c r="E1121" s="1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50">
        <f t="shared" si="69"/>
        <v>0</v>
      </c>
      <c r="P1121">
        <f t="shared" si="68"/>
        <v>5</v>
      </c>
      <c r="Q1121" s="14" t="s">
        <v>8331</v>
      </c>
      <c r="R1121" t="s">
        <v>8314</v>
      </c>
      <c r="S1121" s="20">
        <f t="shared" si="70"/>
        <v>41722.792407407411</v>
      </c>
      <c r="T1121" s="20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8">
        <v>25000</v>
      </c>
      <c r="E1122" s="11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50">
        <f t="shared" si="69"/>
        <v>0</v>
      </c>
      <c r="P1122">
        <f t="shared" si="68"/>
        <v>0</v>
      </c>
      <c r="Q1122" s="14" t="s">
        <v>8331</v>
      </c>
      <c r="R1122" t="s">
        <v>8314</v>
      </c>
      <c r="S1122" s="20">
        <f t="shared" si="70"/>
        <v>40799.872685185182</v>
      </c>
      <c r="T1122" s="20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8">
        <v>250000</v>
      </c>
      <c r="E1123" s="11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50">
        <f t="shared" si="69"/>
        <v>0</v>
      </c>
      <c r="P1123">
        <f t="shared" si="68"/>
        <v>5.8</v>
      </c>
      <c r="Q1123" s="14" t="s">
        <v>8331</v>
      </c>
      <c r="R1123" t="s">
        <v>8314</v>
      </c>
      <c r="S1123" s="20">
        <f t="shared" si="70"/>
        <v>42412.934212962966</v>
      </c>
      <c r="T1123" s="20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8">
        <v>3200</v>
      </c>
      <c r="E1124" s="11">
        <v>0</v>
      </c>
      <c r="F1124" t="s">
        <v>8220</v>
      </c>
      <c r="G1124" t="s">
        <v>8223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50">
        <f t="shared" si="69"/>
        <v>0</v>
      </c>
      <c r="P1124">
        <f t="shared" si="68"/>
        <v>0</v>
      </c>
      <c r="Q1124" s="14" t="s">
        <v>8331</v>
      </c>
      <c r="R1124" t="s">
        <v>8314</v>
      </c>
      <c r="S1124" s="20">
        <f t="shared" si="70"/>
        <v>41410.703993055555</v>
      </c>
      <c r="T1124" s="20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8">
        <v>5000</v>
      </c>
      <c r="E1125" s="11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50">
        <f t="shared" si="69"/>
        <v>0</v>
      </c>
      <c r="P1125">
        <f t="shared" si="68"/>
        <v>3.67</v>
      </c>
      <c r="Q1125" s="14" t="s">
        <v>8331</v>
      </c>
      <c r="R1125" t="s">
        <v>8314</v>
      </c>
      <c r="S1125" s="20">
        <f t="shared" si="70"/>
        <v>41718.5237037037</v>
      </c>
      <c r="T1125" s="20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8">
        <v>90000</v>
      </c>
      <c r="E1126" s="11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50">
        <f t="shared" si="69"/>
        <v>0</v>
      </c>
      <c r="P1126">
        <f t="shared" si="68"/>
        <v>60.71</v>
      </c>
      <c r="Q1126" s="14" t="s">
        <v>8331</v>
      </c>
      <c r="R1126" t="s">
        <v>8314</v>
      </c>
      <c r="S1126" s="20">
        <f t="shared" si="70"/>
        <v>42094.667256944449</v>
      </c>
      <c r="T1126" s="20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8">
        <v>3000</v>
      </c>
      <c r="E1127" s="11">
        <v>0</v>
      </c>
      <c r="F1127" t="s">
        <v>8220</v>
      </c>
      <c r="G1127" t="s">
        <v>8223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50">
        <f t="shared" si="69"/>
        <v>0</v>
      </c>
      <c r="P1127">
        <f t="shared" si="68"/>
        <v>0</v>
      </c>
      <c r="Q1127" s="14" t="s">
        <v>8331</v>
      </c>
      <c r="R1127" t="s">
        <v>8314</v>
      </c>
      <c r="S1127" s="20">
        <f t="shared" si="70"/>
        <v>42212.624189814815</v>
      </c>
      <c r="T1127" s="20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8">
        <v>2000</v>
      </c>
      <c r="E1128" s="11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50">
        <f t="shared" si="69"/>
        <v>1</v>
      </c>
      <c r="P1128">
        <f t="shared" si="68"/>
        <v>5</v>
      </c>
      <c r="Q1128" s="14" t="s">
        <v>8331</v>
      </c>
      <c r="R1128" t="s">
        <v>8314</v>
      </c>
      <c r="S1128" s="20">
        <f t="shared" si="70"/>
        <v>42535.327476851846</v>
      </c>
      <c r="T1128" s="20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8">
        <v>35000</v>
      </c>
      <c r="E1129" s="11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50">
        <f t="shared" si="69"/>
        <v>2</v>
      </c>
      <c r="P1129">
        <f t="shared" si="68"/>
        <v>25.43</v>
      </c>
      <c r="Q1129" s="14" t="s">
        <v>8331</v>
      </c>
      <c r="R1129" t="s">
        <v>8314</v>
      </c>
      <c r="S1129" s="20">
        <f t="shared" si="70"/>
        <v>41926.854166666664</v>
      </c>
      <c r="T1129" s="20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8">
        <v>1000</v>
      </c>
      <c r="E1130" s="11">
        <v>1</v>
      </c>
      <c r="F1130" t="s">
        <v>8220</v>
      </c>
      <c r="G1130" t="s">
        <v>8223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50">
        <f t="shared" si="69"/>
        <v>0</v>
      </c>
      <c r="P1130">
        <f t="shared" si="68"/>
        <v>1</v>
      </c>
      <c r="Q1130" s="14" t="s">
        <v>8331</v>
      </c>
      <c r="R1130" t="s">
        <v>8314</v>
      </c>
      <c r="S1130" s="20">
        <f t="shared" si="70"/>
        <v>41828.649502314816</v>
      </c>
      <c r="T1130" s="20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8">
        <v>20000</v>
      </c>
      <c r="E1131" s="1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50">
        <f t="shared" si="69"/>
        <v>0</v>
      </c>
      <c r="P1131">
        <f t="shared" si="68"/>
        <v>10.5</v>
      </c>
      <c r="Q1131" s="14" t="s">
        <v>8331</v>
      </c>
      <c r="R1131" t="s">
        <v>8314</v>
      </c>
      <c r="S1131" s="20">
        <f t="shared" si="70"/>
        <v>42496.264965277776</v>
      </c>
      <c r="T1131" s="20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8">
        <v>5000</v>
      </c>
      <c r="E1132" s="11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50">
        <f t="shared" si="69"/>
        <v>0</v>
      </c>
      <c r="P1132">
        <f t="shared" si="68"/>
        <v>3.67</v>
      </c>
      <c r="Q1132" s="14" t="s">
        <v>8331</v>
      </c>
      <c r="R1132" t="s">
        <v>8314</v>
      </c>
      <c r="S1132" s="20">
        <f t="shared" si="70"/>
        <v>41908.996527777781</v>
      </c>
      <c r="T1132" s="20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8">
        <v>40000</v>
      </c>
      <c r="E1133" s="11">
        <v>0</v>
      </c>
      <c r="F1133" t="s">
        <v>8220</v>
      </c>
      <c r="G1133" t="s">
        <v>8223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50">
        <f t="shared" si="69"/>
        <v>0</v>
      </c>
      <c r="P1133">
        <f t="shared" si="68"/>
        <v>0</v>
      </c>
      <c r="Q1133" s="14" t="s">
        <v>8331</v>
      </c>
      <c r="R1133" t="s">
        <v>8314</v>
      </c>
      <c r="S1133" s="20">
        <f t="shared" si="70"/>
        <v>42332.908194444448</v>
      </c>
      <c r="T1133" s="20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8">
        <v>10000</v>
      </c>
      <c r="E1134" s="11">
        <v>1438</v>
      </c>
      <c r="F1134" t="s">
        <v>8220</v>
      </c>
      <c r="G1134" t="s">
        <v>8223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50">
        <f t="shared" si="69"/>
        <v>14</v>
      </c>
      <c r="P1134">
        <f t="shared" si="68"/>
        <v>110.62</v>
      </c>
      <c r="Q1134" s="14" t="s">
        <v>8331</v>
      </c>
      <c r="R1134" t="s">
        <v>8314</v>
      </c>
      <c r="S1134" s="20">
        <f t="shared" si="70"/>
        <v>42706.115405092598</v>
      </c>
      <c r="T1134" s="20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8">
        <v>3000</v>
      </c>
      <c r="E1135" s="11">
        <v>20</v>
      </c>
      <c r="F1135" t="s">
        <v>8220</v>
      </c>
      <c r="G1135" t="s">
        <v>8223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50">
        <f t="shared" si="69"/>
        <v>1</v>
      </c>
      <c r="P1135">
        <f t="shared" si="68"/>
        <v>20</v>
      </c>
      <c r="Q1135" s="14" t="s">
        <v>8331</v>
      </c>
      <c r="R1135" t="s">
        <v>8314</v>
      </c>
      <c r="S1135" s="20">
        <f t="shared" si="70"/>
        <v>41821.407187500001</v>
      </c>
      <c r="T1135" s="20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8">
        <v>25000</v>
      </c>
      <c r="E1136" s="11">
        <v>1</v>
      </c>
      <c r="F1136" t="s">
        <v>8220</v>
      </c>
      <c r="G1136" t="s">
        <v>8223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50">
        <f t="shared" si="69"/>
        <v>0</v>
      </c>
      <c r="P1136">
        <f t="shared" si="68"/>
        <v>1</v>
      </c>
      <c r="Q1136" s="14" t="s">
        <v>8331</v>
      </c>
      <c r="R1136" t="s">
        <v>8314</v>
      </c>
      <c r="S1136" s="20">
        <f t="shared" si="70"/>
        <v>41958.285046296296</v>
      </c>
      <c r="T1136" s="20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8">
        <v>1000</v>
      </c>
      <c r="E1137" s="11">
        <v>50</v>
      </c>
      <c r="F1137" t="s">
        <v>8220</v>
      </c>
      <c r="G1137" t="s">
        <v>8223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50">
        <f t="shared" si="69"/>
        <v>5</v>
      </c>
      <c r="P1137">
        <f t="shared" si="68"/>
        <v>50</v>
      </c>
      <c r="Q1137" s="14" t="s">
        <v>8331</v>
      </c>
      <c r="R1137" t="s">
        <v>8314</v>
      </c>
      <c r="S1137" s="20">
        <f t="shared" si="70"/>
        <v>42558.989513888882</v>
      </c>
      <c r="T1137" s="20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8">
        <v>4190</v>
      </c>
      <c r="E1138" s="11">
        <v>270</v>
      </c>
      <c r="F1138" t="s">
        <v>8220</v>
      </c>
      <c r="G1138" t="s">
        <v>8223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50">
        <f t="shared" si="69"/>
        <v>6</v>
      </c>
      <c r="P1138">
        <f t="shared" si="68"/>
        <v>45</v>
      </c>
      <c r="Q1138" s="14" t="s">
        <v>8331</v>
      </c>
      <c r="R1138" t="s">
        <v>8314</v>
      </c>
      <c r="S1138" s="20">
        <f t="shared" si="70"/>
        <v>42327.671631944439</v>
      </c>
      <c r="T1138" s="20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8">
        <v>25000</v>
      </c>
      <c r="E1139" s="11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50">
        <f t="shared" si="69"/>
        <v>40</v>
      </c>
      <c r="P1139">
        <f t="shared" si="68"/>
        <v>253.21</v>
      </c>
      <c r="Q1139" s="14" t="s">
        <v>8331</v>
      </c>
      <c r="R1139" t="s">
        <v>8314</v>
      </c>
      <c r="S1139" s="20">
        <f t="shared" si="70"/>
        <v>42453.819687499999</v>
      </c>
      <c r="T1139" s="20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8">
        <v>35000</v>
      </c>
      <c r="E1140" s="11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50">
        <f t="shared" si="69"/>
        <v>0</v>
      </c>
      <c r="P1140">
        <f t="shared" si="68"/>
        <v>31.25</v>
      </c>
      <c r="Q1140" s="14" t="s">
        <v>8331</v>
      </c>
      <c r="R1140" t="s">
        <v>8314</v>
      </c>
      <c r="S1140" s="20">
        <f t="shared" si="70"/>
        <v>42736.9066087963</v>
      </c>
      <c r="T1140" s="20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8">
        <v>8000</v>
      </c>
      <c r="E1141" s="1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50">
        <f t="shared" si="69"/>
        <v>0</v>
      </c>
      <c r="P1141">
        <f t="shared" si="68"/>
        <v>5</v>
      </c>
      <c r="Q1141" s="14" t="s">
        <v>8331</v>
      </c>
      <c r="R1141" t="s">
        <v>8314</v>
      </c>
      <c r="S1141" s="20">
        <f t="shared" si="70"/>
        <v>41975.347523148142</v>
      </c>
      <c r="T1141" s="20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8">
        <v>5000</v>
      </c>
      <c r="E1142" s="11">
        <v>0</v>
      </c>
      <c r="F1142" t="s">
        <v>8220</v>
      </c>
      <c r="G1142" t="s">
        <v>8223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50">
        <f t="shared" si="69"/>
        <v>0</v>
      </c>
      <c r="P1142">
        <f t="shared" si="68"/>
        <v>0</v>
      </c>
      <c r="Q1142" s="14" t="s">
        <v>8331</v>
      </c>
      <c r="R1142" t="s">
        <v>8314</v>
      </c>
      <c r="S1142" s="20">
        <f t="shared" si="70"/>
        <v>42192.462048611109</v>
      </c>
      <c r="T1142" s="20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8">
        <v>500</v>
      </c>
      <c r="E1143" s="11">
        <v>0</v>
      </c>
      <c r="F1143" t="s">
        <v>8220</v>
      </c>
      <c r="G1143" t="s">
        <v>8223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50">
        <f t="shared" si="69"/>
        <v>0</v>
      </c>
      <c r="P1143">
        <f t="shared" si="68"/>
        <v>0</v>
      </c>
      <c r="Q1143" s="14" t="s">
        <v>8331</v>
      </c>
      <c r="R1143" t="s">
        <v>8314</v>
      </c>
      <c r="S1143" s="20">
        <f t="shared" si="70"/>
        <v>42164.699652777781</v>
      </c>
      <c r="T1143" s="20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8">
        <v>4000</v>
      </c>
      <c r="E1144" s="11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50">
        <f t="shared" si="69"/>
        <v>0</v>
      </c>
      <c r="P1144">
        <f t="shared" si="68"/>
        <v>0</v>
      </c>
      <c r="Q1144" s="14" t="s">
        <v>8331</v>
      </c>
      <c r="R1144" t="s">
        <v>8314</v>
      </c>
      <c r="S1144" s="20">
        <f t="shared" si="70"/>
        <v>42022.006099537044</v>
      </c>
      <c r="T1144" s="20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8">
        <v>45000</v>
      </c>
      <c r="E1145" s="11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50">
        <f t="shared" si="69"/>
        <v>0</v>
      </c>
      <c r="P1145">
        <f t="shared" si="68"/>
        <v>23.25</v>
      </c>
      <c r="Q1145" s="14" t="s">
        <v>8331</v>
      </c>
      <c r="R1145" t="s">
        <v>8314</v>
      </c>
      <c r="S1145" s="20">
        <f t="shared" si="70"/>
        <v>42325.19358796296</v>
      </c>
      <c r="T1145" s="20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8">
        <v>9300</v>
      </c>
      <c r="E1146" s="11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50">
        <f t="shared" si="69"/>
        <v>0</v>
      </c>
      <c r="P1146">
        <f t="shared" si="68"/>
        <v>0</v>
      </c>
      <c r="Q1146" s="14" t="s">
        <v>8334</v>
      </c>
      <c r="R1146" t="s">
        <v>8314</v>
      </c>
      <c r="S1146" s="20">
        <f t="shared" si="70"/>
        <v>42093.181944444441</v>
      </c>
      <c r="T1146" s="20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8">
        <v>80000</v>
      </c>
      <c r="E1147" s="11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50">
        <f t="shared" si="69"/>
        <v>0</v>
      </c>
      <c r="P1147">
        <f t="shared" si="68"/>
        <v>100</v>
      </c>
      <c r="Q1147" s="14" t="s">
        <v>8334</v>
      </c>
      <c r="R1147" t="s">
        <v>8314</v>
      </c>
      <c r="S1147" s="20">
        <f t="shared" si="70"/>
        <v>41854.747592592597</v>
      </c>
      <c r="T1147" s="20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8">
        <v>6000</v>
      </c>
      <c r="E1148" s="11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50">
        <f t="shared" si="69"/>
        <v>9</v>
      </c>
      <c r="P1148">
        <f t="shared" si="68"/>
        <v>44.17</v>
      </c>
      <c r="Q1148" s="14" t="s">
        <v>8334</v>
      </c>
      <c r="R1148" t="s">
        <v>8314</v>
      </c>
      <c r="S1148" s="20">
        <f t="shared" si="70"/>
        <v>41723.9533912037</v>
      </c>
      <c r="T1148" s="20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8">
        <v>25000</v>
      </c>
      <c r="E1149" s="11">
        <v>0</v>
      </c>
      <c r="F1149" t="s">
        <v>8220</v>
      </c>
      <c r="G1149" t="s">
        <v>8223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50">
        <f t="shared" si="69"/>
        <v>0</v>
      </c>
      <c r="P1149">
        <f t="shared" ref="P1149:P1212" si="72">IFERROR(ROUND(E1149/L1149,2),0)</f>
        <v>0</v>
      </c>
      <c r="Q1149" s="14" t="s">
        <v>8334</v>
      </c>
      <c r="R1149" t="s">
        <v>8314</v>
      </c>
      <c r="S1149" s="20">
        <f t="shared" si="70"/>
        <v>41871.972025462965</v>
      </c>
      <c r="T1149" s="20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8">
        <v>15000</v>
      </c>
      <c r="E1150" s="11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50">
        <f t="shared" si="69"/>
        <v>0</v>
      </c>
      <c r="P1150">
        <f t="shared" si="72"/>
        <v>24.33</v>
      </c>
      <c r="Q1150" s="14" t="s">
        <v>8334</v>
      </c>
      <c r="R1150" t="s">
        <v>8314</v>
      </c>
      <c r="S1150" s="20">
        <f t="shared" si="70"/>
        <v>42675.171076388884</v>
      </c>
      <c r="T1150" s="20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8">
        <v>50000</v>
      </c>
      <c r="E1151" s="1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50">
        <f t="shared" si="69"/>
        <v>0</v>
      </c>
      <c r="P1151">
        <f t="shared" si="72"/>
        <v>37.5</v>
      </c>
      <c r="Q1151" s="14" t="s">
        <v>8334</v>
      </c>
      <c r="R1151" t="s">
        <v>8314</v>
      </c>
      <c r="S1151" s="20">
        <f t="shared" si="70"/>
        <v>42507.71025462963</v>
      </c>
      <c r="T1151" s="20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8">
        <v>2500</v>
      </c>
      <c r="E1152" s="11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50">
        <f t="shared" si="69"/>
        <v>10</v>
      </c>
      <c r="P1152">
        <f t="shared" si="72"/>
        <v>42</v>
      </c>
      <c r="Q1152" s="14" t="s">
        <v>8334</v>
      </c>
      <c r="R1152" t="s">
        <v>8314</v>
      </c>
      <c r="S1152" s="20">
        <f t="shared" si="70"/>
        <v>42317.954571759255</v>
      </c>
      <c r="T1152" s="20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8">
        <v>25000</v>
      </c>
      <c r="E1153" s="11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50">
        <f t="shared" si="69"/>
        <v>0</v>
      </c>
      <c r="P1153">
        <f t="shared" si="72"/>
        <v>0</v>
      </c>
      <c r="Q1153" s="14" t="s">
        <v>8334</v>
      </c>
      <c r="R1153" t="s">
        <v>8314</v>
      </c>
      <c r="S1153" s="20">
        <f t="shared" si="70"/>
        <v>42224.102581018517</v>
      </c>
      <c r="T1153" s="20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8">
        <v>16000</v>
      </c>
      <c r="E1154" s="11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50">
        <f t="shared" ref="O1154:O1217" si="73">ROUND(E1154/D1154*100,0)</f>
        <v>6</v>
      </c>
      <c r="P1154">
        <f t="shared" si="72"/>
        <v>60.73</v>
      </c>
      <c r="Q1154" s="14" t="s">
        <v>8334</v>
      </c>
      <c r="R1154" t="s">
        <v>8314</v>
      </c>
      <c r="S1154" s="20">
        <f t="shared" si="70"/>
        <v>42109.709629629629</v>
      </c>
      <c r="T1154" s="20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8">
        <v>8000</v>
      </c>
      <c r="E1155" s="11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50">
        <f t="shared" si="73"/>
        <v>1</v>
      </c>
      <c r="P1155">
        <f t="shared" si="72"/>
        <v>50</v>
      </c>
      <c r="Q1155" s="14" t="s">
        <v>8334</v>
      </c>
      <c r="R1155" t="s">
        <v>8314</v>
      </c>
      <c r="S1155" s="20">
        <f t="shared" ref="S1155:S1218" si="74">(((J1155/60)/60)/24)+DATE(1970,1,1)</f>
        <v>42143.714178240742</v>
      </c>
      <c r="T1155" s="20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8">
        <v>5000</v>
      </c>
      <c r="E1156" s="11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50">
        <f t="shared" si="73"/>
        <v>7</v>
      </c>
      <c r="P1156">
        <f t="shared" si="72"/>
        <v>108.33</v>
      </c>
      <c r="Q1156" s="14" t="s">
        <v>8334</v>
      </c>
      <c r="R1156" t="s">
        <v>8314</v>
      </c>
      <c r="S1156" s="20">
        <f t="shared" si="74"/>
        <v>42223.108865740738</v>
      </c>
      <c r="T1156" s="20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8">
        <v>25000</v>
      </c>
      <c r="E1157" s="11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50">
        <f t="shared" si="73"/>
        <v>1</v>
      </c>
      <c r="P1157">
        <f t="shared" si="72"/>
        <v>23.5</v>
      </c>
      <c r="Q1157" s="14" t="s">
        <v>8334</v>
      </c>
      <c r="R1157" t="s">
        <v>8314</v>
      </c>
      <c r="S1157" s="20">
        <f t="shared" si="74"/>
        <v>41835.763981481483</v>
      </c>
      <c r="T1157" s="20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8">
        <v>6500</v>
      </c>
      <c r="E1158" s="11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50">
        <f t="shared" si="73"/>
        <v>0</v>
      </c>
      <c r="P1158">
        <f t="shared" si="72"/>
        <v>0</v>
      </c>
      <c r="Q1158" s="14" t="s">
        <v>8334</v>
      </c>
      <c r="R1158" t="s">
        <v>8314</v>
      </c>
      <c r="S1158" s="20">
        <f t="shared" si="74"/>
        <v>42029.07131944444</v>
      </c>
      <c r="T1158" s="20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8">
        <v>10000</v>
      </c>
      <c r="E1159" s="11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50">
        <f t="shared" si="73"/>
        <v>2</v>
      </c>
      <c r="P1159">
        <f t="shared" si="72"/>
        <v>50.33</v>
      </c>
      <c r="Q1159" s="14" t="s">
        <v>8334</v>
      </c>
      <c r="R1159" t="s">
        <v>8314</v>
      </c>
      <c r="S1159" s="20">
        <f t="shared" si="74"/>
        <v>41918.628240740742</v>
      </c>
      <c r="T1159" s="20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8">
        <v>7500</v>
      </c>
      <c r="E1160" s="11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50">
        <f t="shared" si="73"/>
        <v>0</v>
      </c>
      <c r="P1160">
        <f t="shared" si="72"/>
        <v>11.67</v>
      </c>
      <c r="Q1160" s="14" t="s">
        <v>8334</v>
      </c>
      <c r="R1160" t="s">
        <v>8314</v>
      </c>
      <c r="S1160" s="20">
        <f t="shared" si="74"/>
        <v>41952.09175925926</v>
      </c>
      <c r="T1160" s="20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8">
        <v>6750</v>
      </c>
      <c r="E1161" s="1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50">
        <f t="shared" si="73"/>
        <v>0</v>
      </c>
      <c r="P1161">
        <f t="shared" si="72"/>
        <v>0</v>
      </c>
      <c r="Q1161" s="14" t="s">
        <v>8334</v>
      </c>
      <c r="R1161" t="s">
        <v>8314</v>
      </c>
      <c r="S1161" s="20">
        <f t="shared" si="74"/>
        <v>42154.726446759261</v>
      </c>
      <c r="T1161" s="20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8">
        <v>30000</v>
      </c>
      <c r="E1162" s="11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50">
        <f t="shared" si="73"/>
        <v>4</v>
      </c>
      <c r="P1162">
        <f t="shared" si="72"/>
        <v>60.79</v>
      </c>
      <c r="Q1162" s="14" t="s">
        <v>8334</v>
      </c>
      <c r="R1162" t="s">
        <v>8314</v>
      </c>
      <c r="S1162" s="20">
        <f t="shared" si="74"/>
        <v>42061.154930555553</v>
      </c>
      <c r="T1162" s="20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8">
        <v>18000</v>
      </c>
      <c r="E1163" s="11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50">
        <f t="shared" si="73"/>
        <v>0</v>
      </c>
      <c r="P1163">
        <f t="shared" si="72"/>
        <v>0</v>
      </c>
      <c r="Q1163" s="14" t="s">
        <v>8334</v>
      </c>
      <c r="R1163" t="s">
        <v>8314</v>
      </c>
      <c r="S1163" s="20">
        <f t="shared" si="74"/>
        <v>42122.629502314812</v>
      </c>
      <c r="T1163" s="20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8">
        <v>60000</v>
      </c>
      <c r="E1164" s="11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50">
        <f t="shared" si="73"/>
        <v>0</v>
      </c>
      <c r="P1164">
        <f t="shared" si="72"/>
        <v>17.5</v>
      </c>
      <c r="Q1164" s="14" t="s">
        <v>8334</v>
      </c>
      <c r="R1164" t="s">
        <v>8314</v>
      </c>
      <c r="S1164" s="20">
        <f t="shared" si="74"/>
        <v>41876.683611111112</v>
      </c>
      <c r="T1164" s="20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8">
        <v>5200</v>
      </c>
      <c r="E1165" s="11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50">
        <f t="shared" si="73"/>
        <v>0</v>
      </c>
      <c r="P1165">
        <f t="shared" si="72"/>
        <v>0</v>
      </c>
      <c r="Q1165" s="14" t="s">
        <v>8334</v>
      </c>
      <c r="R1165" t="s">
        <v>8314</v>
      </c>
      <c r="S1165" s="20">
        <f t="shared" si="74"/>
        <v>41830.723611111112</v>
      </c>
      <c r="T1165" s="20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8">
        <v>10000</v>
      </c>
      <c r="E1166" s="11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50">
        <f t="shared" si="73"/>
        <v>0</v>
      </c>
      <c r="P1166">
        <f t="shared" si="72"/>
        <v>0</v>
      </c>
      <c r="Q1166" s="14" t="s">
        <v>8334</v>
      </c>
      <c r="R1166" t="s">
        <v>8314</v>
      </c>
      <c r="S1166" s="20">
        <f t="shared" si="74"/>
        <v>42509.724328703705</v>
      </c>
      <c r="T1166" s="20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8">
        <v>10000</v>
      </c>
      <c r="E1167" s="11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50">
        <f t="shared" si="73"/>
        <v>21</v>
      </c>
      <c r="P1167">
        <f t="shared" si="72"/>
        <v>82.82</v>
      </c>
      <c r="Q1167" s="14" t="s">
        <v>8334</v>
      </c>
      <c r="R1167" t="s">
        <v>8314</v>
      </c>
      <c r="S1167" s="20">
        <f t="shared" si="74"/>
        <v>41792.214467592588</v>
      </c>
      <c r="T1167" s="20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8">
        <v>15000</v>
      </c>
      <c r="E1168" s="11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50">
        <f t="shared" si="73"/>
        <v>19</v>
      </c>
      <c r="P1168">
        <f t="shared" si="72"/>
        <v>358.88</v>
      </c>
      <c r="Q1168" s="14" t="s">
        <v>8334</v>
      </c>
      <c r="R1168" t="s">
        <v>8342</v>
      </c>
      <c r="S1168" s="20">
        <f t="shared" si="74"/>
        <v>42150.485439814816</v>
      </c>
      <c r="T1168" s="20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8">
        <v>60000</v>
      </c>
      <c r="E1169" s="11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50">
        <f t="shared" si="73"/>
        <v>2</v>
      </c>
      <c r="P1169">
        <f t="shared" si="72"/>
        <v>61.19</v>
      </c>
      <c r="Q1169" s="14" t="s">
        <v>8334</v>
      </c>
      <c r="R1169" t="s">
        <v>8342</v>
      </c>
      <c r="S1169" s="20">
        <f t="shared" si="74"/>
        <v>41863.734895833331</v>
      </c>
      <c r="T1169" s="20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8">
        <v>18000</v>
      </c>
      <c r="E1170" s="11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50">
        <f t="shared" si="73"/>
        <v>6</v>
      </c>
      <c r="P1170">
        <f t="shared" si="72"/>
        <v>340</v>
      </c>
      <c r="Q1170" s="14" t="s">
        <v>8334</v>
      </c>
      <c r="R1170" t="s">
        <v>8342</v>
      </c>
      <c r="S1170" s="20">
        <f t="shared" si="74"/>
        <v>42605.053993055553</v>
      </c>
      <c r="T1170" s="20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8">
        <v>10000</v>
      </c>
      <c r="E1171" s="1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50">
        <f t="shared" si="73"/>
        <v>0</v>
      </c>
      <c r="P1171">
        <f t="shared" si="72"/>
        <v>5.67</v>
      </c>
      <c r="Q1171" s="14" t="s">
        <v>8334</v>
      </c>
      <c r="R1171" t="s">
        <v>8342</v>
      </c>
      <c r="S1171" s="20">
        <f t="shared" si="74"/>
        <v>42027.353738425925</v>
      </c>
      <c r="T1171" s="20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8">
        <v>25000</v>
      </c>
      <c r="E1172" s="11">
        <v>100</v>
      </c>
      <c r="F1172" t="s">
        <v>8220</v>
      </c>
      <c r="G1172" t="s">
        <v>8223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50">
        <f t="shared" si="73"/>
        <v>0</v>
      </c>
      <c r="P1172">
        <f t="shared" si="72"/>
        <v>50</v>
      </c>
      <c r="Q1172" s="14" t="s">
        <v>8334</v>
      </c>
      <c r="R1172" t="s">
        <v>8342</v>
      </c>
      <c r="S1172" s="20">
        <f t="shared" si="74"/>
        <v>42124.893182870372</v>
      </c>
      <c r="T1172" s="20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8">
        <v>25000</v>
      </c>
      <c r="E1173" s="11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50">
        <f t="shared" si="73"/>
        <v>0</v>
      </c>
      <c r="P1173">
        <f t="shared" si="72"/>
        <v>25</v>
      </c>
      <c r="Q1173" s="14" t="s">
        <v>8334</v>
      </c>
      <c r="R1173" t="s">
        <v>8342</v>
      </c>
      <c r="S1173" s="20">
        <f t="shared" si="74"/>
        <v>41938.804710648146</v>
      </c>
      <c r="T1173" s="20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8">
        <v>9000</v>
      </c>
      <c r="E1174" s="11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50">
        <f t="shared" si="73"/>
        <v>0</v>
      </c>
      <c r="P1174">
        <f t="shared" si="72"/>
        <v>0</v>
      </c>
      <c r="Q1174" s="14" t="s">
        <v>8334</v>
      </c>
      <c r="R1174" t="s">
        <v>8342</v>
      </c>
      <c r="S1174" s="20">
        <f t="shared" si="74"/>
        <v>41841.682314814818</v>
      </c>
      <c r="T1174" s="20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8">
        <v>125000</v>
      </c>
      <c r="E1175" s="11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50">
        <f t="shared" si="73"/>
        <v>0</v>
      </c>
      <c r="P1175">
        <f t="shared" si="72"/>
        <v>30</v>
      </c>
      <c r="Q1175" s="14" t="s">
        <v>8334</v>
      </c>
      <c r="R1175" t="s">
        <v>8342</v>
      </c>
      <c r="S1175" s="20">
        <f t="shared" si="74"/>
        <v>42184.185844907406</v>
      </c>
      <c r="T1175" s="20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8">
        <v>15000</v>
      </c>
      <c r="E1176" s="11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50">
        <f t="shared" si="73"/>
        <v>6</v>
      </c>
      <c r="P1176">
        <f t="shared" si="72"/>
        <v>46.63</v>
      </c>
      <c r="Q1176" s="14" t="s">
        <v>8334</v>
      </c>
      <c r="R1176" t="s">
        <v>8342</v>
      </c>
      <c r="S1176" s="20">
        <f t="shared" si="74"/>
        <v>42468.84174768519</v>
      </c>
      <c r="T1176" s="20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8">
        <v>20000</v>
      </c>
      <c r="E1177" s="11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50">
        <f t="shared" si="73"/>
        <v>3</v>
      </c>
      <c r="P1177">
        <f t="shared" si="72"/>
        <v>65</v>
      </c>
      <c r="Q1177" s="14" t="s">
        <v>8334</v>
      </c>
      <c r="R1177" t="s">
        <v>8342</v>
      </c>
      <c r="S1177" s="20">
        <f t="shared" si="74"/>
        <v>42170.728460648148</v>
      </c>
      <c r="T1177" s="20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8">
        <v>175000</v>
      </c>
      <c r="E1178" s="11">
        <v>10</v>
      </c>
      <c r="F1178" t="s">
        <v>8220</v>
      </c>
      <c r="G1178" t="s">
        <v>8223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50">
        <f t="shared" si="73"/>
        <v>0</v>
      </c>
      <c r="P1178">
        <f t="shared" si="72"/>
        <v>10</v>
      </c>
      <c r="Q1178" s="14" t="s">
        <v>8334</v>
      </c>
      <c r="R1178" t="s">
        <v>8342</v>
      </c>
      <c r="S1178" s="20">
        <f t="shared" si="74"/>
        <v>42746.019652777773</v>
      </c>
      <c r="T1178" s="20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8">
        <v>6000</v>
      </c>
      <c r="E1179" s="11">
        <v>0</v>
      </c>
      <c r="F1179" t="s">
        <v>8220</v>
      </c>
      <c r="G1179" t="s">
        <v>8223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50">
        <f t="shared" si="73"/>
        <v>0</v>
      </c>
      <c r="P1179">
        <f t="shared" si="72"/>
        <v>0</v>
      </c>
      <c r="Q1179" s="14" t="s">
        <v>8334</v>
      </c>
      <c r="R1179" t="s">
        <v>8342</v>
      </c>
      <c r="S1179" s="20">
        <f t="shared" si="74"/>
        <v>41897.660833333335</v>
      </c>
      <c r="T1179" s="20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8">
        <v>75000</v>
      </c>
      <c r="E1180" s="11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50">
        <f t="shared" si="73"/>
        <v>0</v>
      </c>
      <c r="P1180">
        <f t="shared" si="72"/>
        <v>5</v>
      </c>
      <c r="Q1180" s="14" t="s">
        <v>8334</v>
      </c>
      <c r="R1180" t="s">
        <v>8342</v>
      </c>
      <c r="S1180" s="20">
        <f t="shared" si="74"/>
        <v>41837.905694444446</v>
      </c>
      <c r="T1180" s="20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8">
        <v>60000</v>
      </c>
      <c r="E1181" s="11">
        <v>3200</v>
      </c>
      <c r="F1181" t="s">
        <v>8220</v>
      </c>
      <c r="G1181" t="s">
        <v>8223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50">
        <f t="shared" si="73"/>
        <v>5</v>
      </c>
      <c r="P1181">
        <f t="shared" si="72"/>
        <v>640</v>
      </c>
      <c r="Q1181" s="14" t="s">
        <v>8334</v>
      </c>
      <c r="R1181" t="s">
        <v>8342</v>
      </c>
      <c r="S1181" s="20">
        <f t="shared" si="74"/>
        <v>42275.720219907409</v>
      </c>
      <c r="T1181" s="20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8">
        <v>50000</v>
      </c>
      <c r="E1182" s="11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50">
        <f t="shared" si="73"/>
        <v>12</v>
      </c>
      <c r="P1182">
        <f t="shared" si="72"/>
        <v>69.12</v>
      </c>
      <c r="Q1182" s="14" t="s">
        <v>8334</v>
      </c>
      <c r="R1182" t="s">
        <v>8342</v>
      </c>
      <c r="S1182" s="20">
        <f t="shared" si="74"/>
        <v>41781.806875000002</v>
      </c>
      <c r="T1182" s="20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8">
        <v>50000</v>
      </c>
      <c r="E1183" s="11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50">
        <f t="shared" si="73"/>
        <v>0</v>
      </c>
      <c r="P1183">
        <f t="shared" si="72"/>
        <v>1.33</v>
      </c>
      <c r="Q1183" s="14" t="s">
        <v>8334</v>
      </c>
      <c r="R1183" t="s">
        <v>8342</v>
      </c>
      <c r="S1183" s="20">
        <f t="shared" si="74"/>
        <v>42034.339363425926</v>
      </c>
      <c r="T1183" s="20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8">
        <v>1000</v>
      </c>
      <c r="E1184" s="11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50">
        <f t="shared" si="73"/>
        <v>4</v>
      </c>
      <c r="P1184">
        <f t="shared" si="72"/>
        <v>10.5</v>
      </c>
      <c r="Q1184" s="14" t="s">
        <v>8334</v>
      </c>
      <c r="R1184" t="s">
        <v>8342</v>
      </c>
      <c r="S1184" s="20">
        <f t="shared" si="74"/>
        <v>42728.827407407407</v>
      </c>
      <c r="T1184" s="20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8">
        <v>2500</v>
      </c>
      <c r="E1185" s="11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50">
        <f t="shared" si="73"/>
        <v>4</v>
      </c>
      <c r="P1185">
        <f t="shared" si="72"/>
        <v>33.33</v>
      </c>
      <c r="Q1185" s="14" t="s">
        <v>8334</v>
      </c>
      <c r="R1185" t="s">
        <v>8342</v>
      </c>
      <c r="S1185" s="20">
        <f t="shared" si="74"/>
        <v>42656.86137731481</v>
      </c>
      <c r="T1185" s="20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8">
        <v>22000</v>
      </c>
      <c r="E1186" s="11">
        <v>23086</v>
      </c>
      <c r="F1186" t="s">
        <v>8220</v>
      </c>
      <c r="G1186" t="s">
        <v>8223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50">
        <f t="shared" si="73"/>
        <v>105</v>
      </c>
      <c r="P1186">
        <f t="shared" si="72"/>
        <v>61.56</v>
      </c>
      <c r="Q1186" s="14" t="s">
        <v>8336</v>
      </c>
      <c r="R1186" t="s">
        <v>8342</v>
      </c>
      <c r="S1186" s="20">
        <f t="shared" si="74"/>
        <v>42741.599664351852</v>
      </c>
      <c r="T1186" s="20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8">
        <v>12500</v>
      </c>
      <c r="E1187" s="11">
        <v>13180</v>
      </c>
      <c r="F1187" t="s">
        <v>8220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50">
        <f t="shared" si="73"/>
        <v>105</v>
      </c>
      <c r="P1187">
        <f t="shared" si="72"/>
        <v>118.74</v>
      </c>
      <c r="Q1187" s="14" t="s">
        <v>8336</v>
      </c>
      <c r="R1187" t="s">
        <v>8342</v>
      </c>
      <c r="S1187" s="20">
        <f t="shared" si="74"/>
        <v>42130.865150462967</v>
      </c>
      <c r="T1187" s="20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8">
        <v>7500</v>
      </c>
      <c r="E1188" s="11">
        <v>8005</v>
      </c>
      <c r="F1188" t="s">
        <v>8220</v>
      </c>
      <c r="G1188" t="s">
        <v>8223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50">
        <f t="shared" si="73"/>
        <v>107</v>
      </c>
      <c r="P1188">
        <f t="shared" si="72"/>
        <v>65.08</v>
      </c>
      <c r="Q1188" s="14" t="s">
        <v>8336</v>
      </c>
      <c r="R1188" t="s">
        <v>8330</v>
      </c>
      <c r="S1188" s="20">
        <f t="shared" si="74"/>
        <v>42123.86336805555</v>
      </c>
      <c r="T1188" s="20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8">
        <v>8750</v>
      </c>
      <c r="E1189" s="11">
        <v>9111</v>
      </c>
      <c r="F1189" t="s">
        <v>8220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50">
        <f t="shared" si="73"/>
        <v>104</v>
      </c>
      <c r="P1189">
        <f t="shared" si="72"/>
        <v>130.16</v>
      </c>
      <c r="Q1189" s="14" t="s">
        <v>8336</v>
      </c>
      <c r="R1189" t="s">
        <v>8330</v>
      </c>
      <c r="S1189" s="20">
        <f t="shared" si="74"/>
        <v>42109.894942129627</v>
      </c>
      <c r="T1189" s="20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8">
        <v>2000</v>
      </c>
      <c r="E1190" s="11">
        <v>3211</v>
      </c>
      <c r="F1190" t="s">
        <v>8220</v>
      </c>
      <c r="G1190" t="s">
        <v>8223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50">
        <f t="shared" si="73"/>
        <v>161</v>
      </c>
      <c r="P1190">
        <f t="shared" si="72"/>
        <v>37.78</v>
      </c>
      <c r="Q1190" s="14" t="s">
        <v>8336</v>
      </c>
      <c r="R1190" t="s">
        <v>8330</v>
      </c>
      <c r="S1190" s="20">
        <f t="shared" si="74"/>
        <v>42711.700694444444</v>
      </c>
      <c r="T1190" s="20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8">
        <v>9000</v>
      </c>
      <c r="E1191" s="11">
        <v>9700</v>
      </c>
      <c r="F1191" t="s">
        <v>8220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50">
        <f t="shared" si="73"/>
        <v>108</v>
      </c>
      <c r="P1191">
        <f t="shared" si="72"/>
        <v>112.79</v>
      </c>
      <c r="Q1191" s="14" t="s">
        <v>8336</v>
      </c>
      <c r="R1191" t="s">
        <v>8330</v>
      </c>
      <c r="S1191" s="20">
        <f t="shared" si="74"/>
        <v>42529.979108796295</v>
      </c>
      <c r="T1191" s="20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8">
        <v>500</v>
      </c>
      <c r="E1192" s="11">
        <v>675</v>
      </c>
      <c r="F1192" t="s">
        <v>8220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50">
        <f t="shared" si="73"/>
        <v>135</v>
      </c>
      <c r="P1192">
        <f t="shared" si="72"/>
        <v>51.92</v>
      </c>
      <c r="Q1192" s="14" t="s">
        <v>8336</v>
      </c>
      <c r="R1192" t="s">
        <v>8330</v>
      </c>
      <c r="S1192" s="20">
        <f t="shared" si="74"/>
        <v>41852.665798611109</v>
      </c>
      <c r="T1192" s="20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8">
        <v>2700</v>
      </c>
      <c r="E1193" s="11">
        <v>2945</v>
      </c>
      <c r="F1193" t="s">
        <v>8220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50">
        <f t="shared" si="73"/>
        <v>109</v>
      </c>
      <c r="P1193">
        <f t="shared" si="72"/>
        <v>89.24</v>
      </c>
      <c r="Q1193" s="14" t="s">
        <v>8336</v>
      </c>
      <c r="R1193" t="s">
        <v>8330</v>
      </c>
      <c r="S1193" s="20">
        <f t="shared" si="74"/>
        <v>42419.603703703702</v>
      </c>
      <c r="T1193" s="20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8">
        <v>100</v>
      </c>
      <c r="E1194" s="11">
        <v>290</v>
      </c>
      <c r="F1194" t="s">
        <v>8220</v>
      </c>
      <c r="G1194" t="s">
        <v>8223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50">
        <f t="shared" si="73"/>
        <v>290</v>
      </c>
      <c r="P1194">
        <f t="shared" si="72"/>
        <v>19.329999999999998</v>
      </c>
      <c r="Q1194" s="14" t="s">
        <v>8336</v>
      </c>
      <c r="R1194" t="s">
        <v>8330</v>
      </c>
      <c r="S1194" s="20">
        <f t="shared" si="74"/>
        <v>42747.506689814814</v>
      </c>
      <c r="T1194" s="20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8">
        <v>21000</v>
      </c>
      <c r="E1195" s="11">
        <v>21831</v>
      </c>
      <c r="F1195" t="s">
        <v>8220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50">
        <f t="shared" si="73"/>
        <v>104</v>
      </c>
      <c r="P1195">
        <f t="shared" si="72"/>
        <v>79.97</v>
      </c>
      <c r="Q1195" s="14" t="s">
        <v>8336</v>
      </c>
      <c r="R1195" t="s">
        <v>8330</v>
      </c>
      <c r="S1195" s="20">
        <f t="shared" si="74"/>
        <v>42409.776076388895</v>
      </c>
      <c r="T1195" s="20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8">
        <v>12500</v>
      </c>
      <c r="E1196" s="11">
        <v>40280</v>
      </c>
      <c r="F1196" t="s">
        <v>8220</v>
      </c>
      <c r="G1196" t="s">
        <v>8223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50">
        <f t="shared" si="73"/>
        <v>322</v>
      </c>
      <c r="P1196">
        <f t="shared" si="72"/>
        <v>56.41</v>
      </c>
      <c r="Q1196" s="14" t="s">
        <v>8336</v>
      </c>
      <c r="R1196" t="s">
        <v>8330</v>
      </c>
      <c r="S1196" s="20">
        <f t="shared" si="74"/>
        <v>42072.488182870366</v>
      </c>
      <c r="T1196" s="20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8">
        <v>10000</v>
      </c>
      <c r="E1197" s="11">
        <v>13500</v>
      </c>
      <c r="F1197" t="s">
        <v>8220</v>
      </c>
      <c r="G1197" t="s">
        <v>8223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50">
        <f t="shared" si="73"/>
        <v>135</v>
      </c>
      <c r="P1197">
        <f t="shared" si="72"/>
        <v>79.41</v>
      </c>
      <c r="Q1197" s="14" t="s">
        <v>8336</v>
      </c>
      <c r="R1197" t="s">
        <v>8330</v>
      </c>
      <c r="S1197" s="20">
        <f t="shared" si="74"/>
        <v>42298.34783564815</v>
      </c>
      <c r="T1197" s="20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8">
        <v>14500</v>
      </c>
      <c r="E1198" s="11">
        <v>39137</v>
      </c>
      <c r="F1198" t="s">
        <v>8220</v>
      </c>
      <c r="G1198" t="s">
        <v>8223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50">
        <f t="shared" si="73"/>
        <v>270</v>
      </c>
      <c r="P1198">
        <f t="shared" si="72"/>
        <v>76.44</v>
      </c>
      <c r="Q1198" s="14" t="s">
        <v>8336</v>
      </c>
      <c r="R1198" t="s">
        <v>8330</v>
      </c>
      <c r="S1198" s="20">
        <f t="shared" si="74"/>
        <v>42326.818738425922</v>
      </c>
      <c r="T1198" s="20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8">
        <v>15000</v>
      </c>
      <c r="E1199" s="11">
        <v>37994</v>
      </c>
      <c r="F1199" t="s">
        <v>8220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50">
        <f t="shared" si="73"/>
        <v>253</v>
      </c>
      <c r="P1199">
        <f t="shared" si="72"/>
        <v>121</v>
      </c>
      <c r="Q1199" s="14" t="s">
        <v>8336</v>
      </c>
      <c r="R1199" t="s">
        <v>8330</v>
      </c>
      <c r="S1199" s="20">
        <f t="shared" si="74"/>
        <v>42503.66474537037</v>
      </c>
      <c r="T1199" s="20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8">
        <v>3500</v>
      </c>
      <c r="E1200" s="11">
        <v>9121</v>
      </c>
      <c r="F1200" t="s">
        <v>8220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50">
        <f t="shared" si="73"/>
        <v>261</v>
      </c>
      <c r="P1200">
        <f t="shared" si="72"/>
        <v>54.62</v>
      </c>
      <c r="Q1200" s="14" t="s">
        <v>8336</v>
      </c>
      <c r="R1200" t="s">
        <v>8330</v>
      </c>
      <c r="S1200" s="20">
        <f t="shared" si="74"/>
        <v>42333.619050925925</v>
      </c>
      <c r="T1200" s="20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8">
        <v>2658</v>
      </c>
      <c r="E1201" s="11">
        <v>2693</v>
      </c>
      <c r="F1201" t="s">
        <v>8220</v>
      </c>
      <c r="G1201" t="s">
        <v>8223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50">
        <f t="shared" si="73"/>
        <v>101</v>
      </c>
      <c r="P1201">
        <f t="shared" si="72"/>
        <v>299.22000000000003</v>
      </c>
      <c r="Q1201" s="14" t="s">
        <v>8336</v>
      </c>
      <c r="R1201" t="s">
        <v>8330</v>
      </c>
      <c r="S1201" s="20">
        <f t="shared" si="74"/>
        <v>42161.770833333328</v>
      </c>
      <c r="T1201" s="20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8">
        <v>4800</v>
      </c>
      <c r="E1202" s="11">
        <v>6029</v>
      </c>
      <c r="F1202" t="s">
        <v>8220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50">
        <f t="shared" si="73"/>
        <v>126</v>
      </c>
      <c r="P1202">
        <f t="shared" si="72"/>
        <v>58.53</v>
      </c>
      <c r="Q1202" s="14" t="s">
        <v>8336</v>
      </c>
      <c r="R1202" t="s">
        <v>8330</v>
      </c>
      <c r="S1202" s="20">
        <f t="shared" si="74"/>
        <v>42089.477500000001</v>
      </c>
      <c r="T1202" s="20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8">
        <v>6000</v>
      </c>
      <c r="E1203" s="11">
        <v>6146.27</v>
      </c>
      <c r="F1203" t="s">
        <v>8220</v>
      </c>
      <c r="G1203" t="s">
        <v>8223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50">
        <f t="shared" si="73"/>
        <v>102</v>
      </c>
      <c r="P1203">
        <f t="shared" si="72"/>
        <v>55.37</v>
      </c>
      <c r="Q1203" s="14" t="s">
        <v>8336</v>
      </c>
      <c r="R1203" t="s">
        <v>8330</v>
      </c>
      <c r="S1203" s="20">
        <f t="shared" si="74"/>
        <v>42536.60701388889</v>
      </c>
      <c r="T1203" s="20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8">
        <v>25000</v>
      </c>
      <c r="E1204" s="11">
        <v>49811</v>
      </c>
      <c r="F1204" t="s">
        <v>8220</v>
      </c>
      <c r="G1204" t="s">
        <v>8223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50">
        <f t="shared" si="73"/>
        <v>199</v>
      </c>
      <c r="P1204">
        <f t="shared" si="72"/>
        <v>183.8</v>
      </c>
      <c r="Q1204" s="14" t="s">
        <v>8336</v>
      </c>
      <c r="R1204" t="s">
        <v>8330</v>
      </c>
      <c r="S1204" s="20">
        <f t="shared" si="74"/>
        <v>42152.288819444439</v>
      </c>
      <c r="T1204" s="20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8">
        <v>16300</v>
      </c>
      <c r="E1205" s="11">
        <v>16700</v>
      </c>
      <c r="F1205" t="s">
        <v>8220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50">
        <f t="shared" si="73"/>
        <v>102</v>
      </c>
      <c r="P1205">
        <f t="shared" si="72"/>
        <v>165.35</v>
      </c>
      <c r="Q1205" s="14" t="s">
        <v>8336</v>
      </c>
      <c r="R1205" t="s">
        <v>8330</v>
      </c>
      <c r="S1205" s="20">
        <f t="shared" si="74"/>
        <v>42125.614895833336</v>
      </c>
      <c r="T1205" s="20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8">
        <v>13000</v>
      </c>
      <c r="E1206" s="11">
        <v>13383</v>
      </c>
      <c r="F1206" t="s">
        <v>8220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50">
        <f t="shared" si="73"/>
        <v>103</v>
      </c>
      <c r="P1206">
        <f t="shared" si="72"/>
        <v>234.79</v>
      </c>
      <c r="Q1206" s="14" t="s">
        <v>8336</v>
      </c>
      <c r="R1206" t="s">
        <v>8330</v>
      </c>
      <c r="S1206" s="20">
        <f t="shared" si="74"/>
        <v>42297.748067129629</v>
      </c>
      <c r="T1206" s="20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8">
        <v>13000</v>
      </c>
      <c r="E1207" s="11">
        <v>13112</v>
      </c>
      <c r="F1207" t="s">
        <v>8220</v>
      </c>
      <c r="G1207" t="s">
        <v>8223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50">
        <f t="shared" si="73"/>
        <v>101</v>
      </c>
      <c r="P1207">
        <f t="shared" si="72"/>
        <v>211.48</v>
      </c>
      <c r="Q1207" s="14" t="s">
        <v>8336</v>
      </c>
      <c r="R1207" t="s">
        <v>8330</v>
      </c>
      <c r="S1207" s="20">
        <f t="shared" si="74"/>
        <v>42138.506377314814</v>
      </c>
      <c r="T1207" s="20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8">
        <v>900</v>
      </c>
      <c r="E1208" s="11">
        <v>1035</v>
      </c>
      <c r="F1208" t="s">
        <v>8220</v>
      </c>
      <c r="G1208" t="s">
        <v>8223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50">
        <f t="shared" si="73"/>
        <v>115</v>
      </c>
      <c r="P1208">
        <f t="shared" si="72"/>
        <v>32.340000000000003</v>
      </c>
      <c r="Q1208" s="14" t="s">
        <v>8336</v>
      </c>
      <c r="R1208" t="s">
        <v>8330</v>
      </c>
      <c r="S1208" s="20">
        <f t="shared" si="74"/>
        <v>42772.776076388895</v>
      </c>
      <c r="T1208" s="20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8">
        <v>16700</v>
      </c>
      <c r="E1209" s="11">
        <v>17396</v>
      </c>
      <c r="F1209" t="s">
        <v>8220</v>
      </c>
      <c r="G1209" t="s">
        <v>8223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50">
        <f t="shared" si="73"/>
        <v>104</v>
      </c>
      <c r="P1209">
        <f t="shared" si="72"/>
        <v>123.38</v>
      </c>
      <c r="Q1209" s="14" t="s">
        <v>8336</v>
      </c>
      <c r="R1209" t="s">
        <v>8330</v>
      </c>
      <c r="S1209" s="20">
        <f t="shared" si="74"/>
        <v>42430.430243055554</v>
      </c>
      <c r="T1209" s="20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8">
        <v>10000</v>
      </c>
      <c r="E1210" s="11">
        <v>15530</v>
      </c>
      <c r="F1210" t="s">
        <v>8220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50">
        <f t="shared" si="73"/>
        <v>155</v>
      </c>
      <c r="P1210">
        <f t="shared" si="72"/>
        <v>207.07</v>
      </c>
      <c r="Q1210" s="14" t="s">
        <v>8336</v>
      </c>
      <c r="R1210" t="s">
        <v>8330</v>
      </c>
      <c r="S1210" s="20">
        <f t="shared" si="74"/>
        <v>42423.709074074075</v>
      </c>
      <c r="T1210" s="20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8">
        <v>6000</v>
      </c>
      <c r="E1211" s="11">
        <v>6360</v>
      </c>
      <c r="F1211" t="s">
        <v>8220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50">
        <f t="shared" si="73"/>
        <v>106</v>
      </c>
      <c r="P1211">
        <f t="shared" si="72"/>
        <v>138.26</v>
      </c>
      <c r="Q1211" s="14" t="s">
        <v>8336</v>
      </c>
      <c r="R1211" t="s">
        <v>8330</v>
      </c>
      <c r="S1211" s="20">
        <f t="shared" si="74"/>
        <v>42761.846122685187</v>
      </c>
      <c r="T1211" s="20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8">
        <v>20000</v>
      </c>
      <c r="E1212" s="11">
        <v>50863</v>
      </c>
      <c r="F1212" t="s">
        <v>8220</v>
      </c>
      <c r="G1212" t="s">
        <v>8223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50">
        <f t="shared" si="73"/>
        <v>254</v>
      </c>
      <c r="P1212">
        <f t="shared" si="72"/>
        <v>493.82</v>
      </c>
      <c r="Q1212" s="14" t="s">
        <v>8336</v>
      </c>
      <c r="R1212" t="s">
        <v>8356</v>
      </c>
      <c r="S1212" s="20">
        <f t="shared" si="74"/>
        <v>42132.941805555558</v>
      </c>
      <c r="T1212" s="20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8">
        <v>1000</v>
      </c>
      <c r="E1213" s="11">
        <v>1011</v>
      </c>
      <c r="F1213" t="s">
        <v>8220</v>
      </c>
      <c r="G1213" t="s">
        <v>8223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50">
        <f t="shared" si="73"/>
        <v>101</v>
      </c>
      <c r="P1213">
        <f t="shared" ref="P1213:P1276" si="76">IFERROR(ROUND(E1213/L1213,2),0)</f>
        <v>168.5</v>
      </c>
      <c r="Q1213" s="14" t="s">
        <v>8336</v>
      </c>
      <c r="R1213" t="s">
        <v>8356</v>
      </c>
      <c r="S1213" s="20">
        <f t="shared" si="74"/>
        <v>42515.866446759261</v>
      </c>
      <c r="T1213" s="20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8">
        <v>2500</v>
      </c>
      <c r="E1214" s="11">
        <v>3226</v>
      </c>
      <c r="F1214" t="s">
        <v>8220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50">
        <f t="shared" si="73"/>
        <v>129</v>
      </c>
      <c r="P1214">
        <f t="shared" si="76"/>
        <v>38.869999999999997</v>
      </c>
      <c r="Q1214" s="14" t="s">
        <v>8336</v>
      </c>
      <c r="R1214" t="s">
        <v>8356</v>
      </c>
      <c r="S1214" s="20">
        <f t="shared" si="74"/>
        <v>42318.950173611112</v>
      </c>
      <c r="T1214" s="20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8">
        <v>6500</v>
      </c>
      <c r="E1215" s="11">
        <v>6645</v>
      </c>
      <c r="F1215" t="s">
        <v>8220</v>
      </c>
      <c r="G1215" t="s">
        <v>8223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50">
        <f t="shared" si="73"/>
        <v>102</v>
      </c>
      <c r="P1215">
        <f t="shared" si="76"/>
        <v>61.53</v>
      </c>
      <c r="Q1215" s="14" t="s">
        <v>8336</v>
      </c>
      <c r="R1215" t="s">
        <v>8356</v>
      </c>
      <c r="S1215" s="20">
        <f t="shared" si="74"/>
        <v>42731.755787037036</v>
      </c>
      <c r="T1215" s="20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8">
        <v>2000</v>
      </c>
      <c r="E1216" s="11">
        <v>2636</v>
      </c>
      <c r="F1216" t="s">
        <v>8220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50">
        <f t="shared" si="73"/>
        <v>132</v>
      </c>
      <c r="P1216">
        <f t="shared" si="76"/>
        <v>105.44</v>
      </c>
      <c r="Q1216" s="14" t="s">
        <v>8336</v>
      </c>
      <c r="R1216" t="s">
        <v>8356</v>
      </c>
      <c r="S1216" s="20">
        <f t="shared" si="74"/>
        <v>42104.840335648143</v>
      </c>
      <c r="T1216" s="20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8">
        <v>5000</v>
      </c>
      <c r="E1217" s="11">
        <v>39304.01</v>
      </c>
      <c r="F1217" t="s">
        <v>8220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50">
        <f t="shared" si="73"/>
        <v>786</v>
      </c>
      <c r="P1217">
        <f t="shared" si="76"/>
        <v>71.59</v>
      </c>
      <c r="Q1217" s="14" t="s">
        <v>8336</v>
      </c>
      <c r="R1217" t="s">
        <v>8356</v>
      </c>
      <c r="S1217" s="20">
        <f t="shared" si="74"/>
        <v>41759.923101851848</v>
      </c>
      <c r="T1217" s="20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8">
        <v>14000</v>
      </c>
      <c r="E1218" s="11">
        <v>20398</v>
      </c>
      <c r="F1218" t="s">
        <v>8220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50">
        <f t="shared" ref="O1218:O1281" si="77">ROUND(E1218/D1218*100,0)</f>
        <v>146</v>
      </c>
      <c r="P1218">
        <f t="shared" si="76"/>
        <v>91.88</v>
      </c>
      <c r="Q1218" s="14" t="s">
        <v>8336</v>
      </c>
      <c r="R1218" t="s">
        <v>8356</v>
      </c>
      <c r="S1218" s="20">
        <f t="shared" si="74"/>
        <v>42247.616400462968</v>
      </c>
      <c r="T1218" s="20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8">
        <v>26500</v>
      </c>
      <c r="E1219" s="11">
        <v>27189</v>
      </c>
      <c r="F1219" t="s">
        <v>8220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50">
        <f t="shared" si="77"/>
        <v>103</v>
      </c>
      <c r="P1219">
        <f t="shared" si="76"/>
        <v>148.57</v>
      </c>
      <c r="Q1219" s="14" t="s">
        <v>8336</v>
      </c>
      <c r="R1219" t="s">
        <v>8356</v>
      </c>
      <c r="S1219" s="20">
        <f t="shared" ref="S1219:S1282" si="78">(((J1219/60)/60)/24)+DATE(1970,1,1)</f>
        <v>42535.809490740736</v>
      </c>
      <c r="T1219" s="20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8">
        <v>9000</v>
      </c>
      <c r="E1220" s="11">
        <v>15505</v>
      </c>
      <c r="F1220" t="s">
        <v>8220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50">
        <f t="shared" si="77"/>
        <v>172</v>
      </c>
      <c r="P1220">
        <f t="shared" si="76"/>
        <v>174.21</v>
      </c>
      <c r="Q1220" s="14" t="s">
        <v>8336</v>
      </c>
      <c r="R1220" t="s">
        <v>8356</v>
      </c>
      <c r="S1220" s="20">
        <f t="shared" si="78"/>
        <v>42278.662037037036</v>
      </c>
      <c r="T1220" s="20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8">
        <v>16350</v>
      </c>
      <c r="E1221" s="11">
        <v>26024</v>
      </c>
      <c r="F1221" t="s">
        <v>8220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50">
        <f t="shared" si="77"/>
        <v>159</v>
      </c>
      <c r="P1221">
        <f t="shared" si="76"/>
        <v>102.86</v>
      </c>
      <c r="Q1221" s="14" t="s">
        <v>8336</v>
      </c>
      <c r="R1221" t="s">
        <v>8356</v>
      </c>
      <c r="S1221" s="20">
        <f t="shared" si="78"/>
        <v>42633.461956018517</v>
      </c>
      <c r="T1221" s="20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8">
        <v>15000</v>
      </c>
      <c r="E1222" s="11">
        <v>15565</v>
      </c>
      <c r="F1222" t="s">
        <v>8220</v>
      </c>
      <c r="G1222" t="s">
        <v>8223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50">
        <f t="shared" si="77"/>
        <v>104</v>
      </c>
      <c r="P1222">
        <f t="shared" si="76"/>
        <v>111.18</v>
      </c>
      <c r="Q1222" s="14" t="s">
        <v>8336</v>
      </c>
      <c r="R1222" t="s">
        <v>8356</v>
      </c>
      <c r="S1222" s="20">
        <f t="shared" si="78"/>
        <v>42211.628611111111</v>
      </c>
      <c r="T1222" s="20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8">
        <v>2200</v>
      </c>
      <c r="E1223" s="11">
        <v>2451.0100000000002</v>
      </c>
      <c r="F1223" t="s">
        <v>8220</v>
      </c>
      <c r="G1223" t="s">
        <v>8223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50">
        <f t="shared" si="77"/>
        <v>111</v>
      </c>
      <c r="P1223">
        <f t="shared" si="76"/>
        <v>23.8</v>
      </c>
      <c r="Q1223" s="14" t="s">
        <v>8336</v>
      </c>
      <c r="R1223" t="s">
        <v>8356</v>
      </c>
      <c r="S1223" s="20">
        <f t="shared" si="78"/>
        <v>42680.47555555556</v>
      </c>
      <c r="T1223" s="20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8">
        <v>4000</v>
      </c>
      <c r="E1224" s="11">
        <v>11215</v>
      </c>
      <c r="F1224" t="s">
        <v>8220</v>
      </c>
      <c r="G1224" t="s">
        <v>8223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50">
        <f t="shared" si="77"/>
        <v>280</v>
      </c>
      <c r="P1224">
        <f t="shared" si="76"/>
        <v>81.27</v>
      </c>
      <c r="Q1224" s="14" t="s">
        <v>8336</v>
      </c>
      <c r="R1224" t="s">
        <v>8356</v>
      </c>
      <c r="S1224" s="20">
        <f t="shared" si="78"/>
        <v>42430.720451388886</v>
      </c>
      <c r="T1224" s="20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8">
        <v>19800</v>
      </c>
      <c r="E1225" s="11">
        <v>22197</v>
      </c>
      <c r="F1225" t="s">
        <v>8220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50">
        <f t="shared" si="77"/>
        <v>112</v>
      </c>
      <c r="P1225">
        <f t="shared" si="76"/>
        <v>116.21</v>
      </c>
      <c r="Q1225" s="14" t="s">
        <v>8336</v>
      </c>
      <c r="R1225" t="s">
        <v>8356</v>
      </c>
      <c r="S1225" s="20">
        <f t="shared" si="78"/>
        <v>42654.177187499998</v>
      </c>
      <c r="T1225" s="20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8">
        <v>15000</v>
      </c>
      <c r="E1226" s="11">
        <v>1060</v>
      </c>
      <c r="F1226" t="s">
        <v>8220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50">
        <f t="shared" si="77"/>
        <v>7</v>
      </c>
      <c r="P1226">
        <f t="shared" si="76"/>
        <v>58.89</v>
      </c>
      <c r="Q1226" s="14" t="s">
        <v>8323</v>
      </c>
      <c r="R1226" t="s">
        <v>8356</v>
      </c>
      <c r="S1226" s="20">
        <f t="shared" si="78"/>
        <v>41736.549791666665</v>
      </c>
      <c r="T1226" s="20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8">
        <v>3000</v>
      </c>
      <c r="E1227" s="11">
        <v>132</v>
      </c>
      <c r="F1227" t="s">
        <v>8220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50">
        <f t="shared" si="77"/>
        <v>4</v>
      </c>
      <c r="P1227">
        <f t="shared" si="76"/>
        <v>44</v>
      </c>
      <c r="Q1227" s="14" t="s">
        <v>8323</v>
      </c>
      <c r="R1227" t="s">
        <v>8356</v>
      </c>
      <c r="S1227" s="20">
        <f t="shared" si="78"/>
        <v>41509.905995370369</v>
      </c>
      <c r="T1227" s="20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8">
        <v>50000</v>
      </c>
      <c r="E1228" s="11">
        <v>1937</v>
      </c>
      <c r="F1228" t="s">
        <v>8220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50">
        <f t="shared" si="77"/>
        <v>4</v>
      </c>
      <c r="P1228">
        <f t="shared" si="76"/>
        <v>48.43</v>
      </c>
      <c r="Q1228" s="14" t="s">
        <v>8323</v>
      </c>
      <c r="R1228" t="s">
        <v>8356</v>
      </c>
      <c r="S1228" s="20">
        <f t="shared" si="78"/>
        <v>41715.874780092592</v>
      </c>
      <c r="T1228" s="20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8">
        <v>2000</v>
      </c>
      <c r="E1229" s="11">
        <v>0</v>
      </c>
      <c r="F1229" t="s">
        <v>8220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50">
        <f t="shared" si="77"/>
        <v>0</v>
      </c>
      <c r="P1229">
        <f t="shared" si="76"/>
        <v>0</v>
      </c>
      <c r="Q1229" s="14" t="s">
        <v>8323</v>
      </c>
      <c r="R1229" t="s">
        <v>8356</v>
      </c>
      <c r="S1229" s="20">
        <f t="shared" si="78"/>
        <v>41827.919166666667</v>
      </c>
      <c r="T1229" s="20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8">
        <v>5000</v>
      </c>
      <c r="E1230" s="11">
        <v>1465</v>
      </c>
      <c r="F1230" t="s">
        <v>8220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50">
        <f t="shared" si="77"/>
        <v>29</v>
      </c>
      <c r="P1230">
        <f t="shared" si="76"/>
        <v>61.04</v>
      </c>
      <c r="Q1230" s="14" t="s">
        <v>8323</v>
      </c>
      <c r="R1230" t="s">
        <v>8356</v>
      </c>
      <c r="S1230" s="20">
        <f t="shared" si="78"/>
        <v>40754.729259259257</v>
      </c>
      <c r="T1230" s="20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8">
        <v>2750</v>
      </c>
      <c r="E1231" s="11">
        <v>25</v>
      </c>
      <c r="F1231" t="s">
        <v>8220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50">
        <f t="shared" si="77"/>
        <v>1</v>
      </c>
      <c r="P1231">
        <f t="shared" si="76"/>
        <v>25</v>
      </c>
      <c r="Q1231" s="14" t="s">
        <v>8323</v>
      </c>
      <c r="R1231" t="s">
        <v>8356</v>
      </c>
      <c r="S1231" s="20">
        <f t="shared" si="78"/>
        <v>40985.459803240738</v>
      </c>
      <c r="T1231" s="20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8">
        <v>500000</v>
      </c>
      <c r="E1232" s="11">
        <v>0</v>
      </c>
      <c r="F1232" t="s">
        <v>8220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50">
        <f t="shared" si="77"/>
        <v>0</v>
      </c>
      <c r="P1232">
        <f t="shared" si="76"/>
        <v>0</v>
      </c>
      <c r="Q1232" s="14" t="s">
        <v>8323</v>
      </c>
      <c r="R1232" t="s">
        <v>8356</v>
      </c>
      <c r="S1232" s="20">
        <f t="shared" si="78"/>
        <v>40568.972569444442</v>
      </c>
      <c r="T1232" s="20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8">
        <v>5000</v>
      </c>
      <c r="E1233" s="11">
        <v>0</v>
      </c>
      <c r="F1233" t="s">
        <v>8220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50">
        <f t="shared" si="77"/>
        <v>0</v>
      </c>
      <c r="P1233">
        <f t="shared" si="76"/>
        <v>0</v>
      </c>
      <c r="Q1233" s="14" t="s">
        <v>8323</v>
      </c>
      <c r="R1233" t="s">
        <v>8356</v>
      </c>
      <c r="S1233" s="20">
        <f t="shared" si="78"/>
        <v>42193.941759259258</v>
      </c>
      <c r="T1233" s="20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8">
        <v>5000</v>
      </c>
      <c r="E1234" s="11">
        <v>40</v>
      </c>
      <c r="F1234" t="s">
        <v>8220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50">
        <f t="shared" si="77"/>
        <v>1</v>
      </c>
      <c r="P1234">
        <f t="shared" si="76"/>
        <v>40</v>
      </c>
      <c r="Q1234" s="14" t="s">
        <v>8323</v>
      </c>
      <c r="R1234" t="s">
        <v>8356</v>
      </c>
      <c r="S1234" s="20">
        <f t="shared" si="78"/>
        <v>41506.848032407412</v>
      </c>
      <c r="T1234" s="20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8">
        <v>1000</v>
      </c>
      <c r="E1235" s="11">
        <v>116</v>
      </c>
      <c r="F1235" t="s">
        <v>8220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50">
        <f t="shared" si="77"/>
        <v>12</v>
      </c>
      <c r="P1235">
        <f t="shared" si="76"/>
        <v>19.329999999999998</v>
      </c>
      <c r="Q1235" s="14" t="s">
        <v>8323</v>
      </c>
      <c r="R1235" t="s">
        <v>8356</v>
      </c>
      <c r="S1235" s="20">
        <f t="shared" si="78"/>
        <v>40939.948773148149</v>
      </c>
      <c r="T1235" s="20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8">
        <v>50000</v>
      </c>
      <c r="E1236" s="11">
        <v>0</v>
      </c>
      <c r="F1236" t="s">
        <v>8220</v>
      </c>
      <c r="G1236" t="s">
        <v>8223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50">
        <f t="shared" si="77"/>
        <v>0</v>
      </c>
      <c r="P1236">
        <f t="shared" si="76"/>
        <v>0</v>
      </c>
      <c r="Q1236" s="14" t="s">
        <v>8323</v>
      </c>
      <c r="R1236" t="s">
        <v>8356</v>
      </c>
      <c r="S1236" s="20">
        <f t="shared" si="78"/>
        <v>42007.788680555561</v>
      </c>
      <c r="T1236" s="20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8">
        <v>7534</v>
      </c>
      <c r="E1237" s="11">
        <v>210</v>
      </c>
      <c r="F1237" t="s">
        <v>8220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50">
        <f t="shared" si="77"/>
        <v>3</v>
      </c>
      <c r="P1237">
        <f t="shared" si="76"/>
        <v>35</v>
      </c>
      <c r="Q1237" s="14" t="s">
        <v>8323</v>
      </c>
      <c r="R1237" t="s">
        <v>8356</v>
      </c>
      <c r="S1237" s="20">
        <f t="shared" si="78"/>
        <v>41583.135405092595</v>
      </c>
      <c r="T1237" s="20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8">
        <v>2500</v>
      </c>
      <c r="E1238" s="11">
        <v>0</v>
      </c>
      <c r="F1238" t="s">
        <v>8220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50">
        <f t="shared" si="77"/>
        <v>0</v>
      </c>
      <c r="P1238">
        <f t="shared" si="76"/>
        <v>0</v>
      </c>
      <c r="Q1238" s="14" t="s">
        <v>8323</v>
      </c>
      <c r="R1238" t="s">
        <v>8356</v>
      </c>
      <c r="S1238" s="20">
        <f t="shared" si="78"/>
        <v>41110.680138888885</v>
      </c>
      <c r="T1238" s="20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8">
        <v>25000</v>
      </c>
      <c r="E1239" s="11">
        <v>0</v>
      </c>
      <c r="F1239" t="s">
        <v>8220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50">
        <f t="shared" si="77"/>
        <v>0</v>
      </c>
      <c r="P1239">
        <f t="shared" si="76"/>
        <v>0</v>
      </c>
      <c r="Q1239" s="14" t="s">
        <v>8323</v>
      </c>
      <c r="R1239" t="s">
        <v>8356</v>
      </c>
      <c r="S1239" s="20">
        <f t="shared" si="78"/>
        <v>41125.283159722225</v>
      </c>
      <c r="T1239" s="20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8">
        <v>1000</v>
      </c>
      <c r="E1240" s="11">
        <v>178</v>
      </c>
      <c r="F1240" t="s">
        <v>8220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50">
        <f t="shared" si="77"/>
        <v>18</v>
      </c>
      <c r="P1240">
        <f t="shared" si="76"/>
        <v>59.33</v>
      </c>
      <c r="Q1240" s="14" t="s">
        <v>8323</v>
      </c>
      <c r="R1240" t="s">
        <v>8356</v>
      </c>
      <c r="S1240" s="20">
        <f t="shared" si="78"/>
        <v>40731.61037037037</v>
      </c>
      <c r="T1240" s="20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8">
        <v>2500</v>
      </c>
      <c r="E1241" s="11">
        <v>0</v>
      </c>
      <c r="F1241" t="s">
        <v>8220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50">
        <f t="shared" si="77"/>
        <v>0</v>
      </c>
      <c r="P1241">
        <f t="shared" si="76"/>
        <v>0</v>
      </c>
      <c r="Q1241" s="14" t="s">
        <v>8323</v>
      </c>
      <c r="R1241" t="s">
        <v>8356</v>
      </c>
      <c r="S1241" s="20">
        <f t="shared" si="78"/>
        <v>40883.962581018517</v>
      </c>
      <c r="T1241" s="20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8">
        <v>8000</v>
      </c>
      <c r="E1242" s="11">
        <v>241</v>
      </c>
      <c r="F1242" t="s">
        <v>8220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50">
        <f t="shared" si="77"/>
        <v>3</v>
      </c>
      <c r="P1242">
        <f t="shared" si="76"/>
        <v>30.13</v>
      </c>
      <c r="Q1242" s="14" t="s">
        <v>8323</v>
      </c>
      <c r="R1242" t="s">
        <v>8356</v>
      </c>
      <c r="S1242" s="20">
        <f t="shared" si="78"/>
        <v>41409.040011574078</v>
      </c>
      <c r="T1242" s="20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8">
        <v>5000</v>
      </c>
      <c r="E1243" s="11">
        <v>2537</v>
      </c>
      <c r="F1243" t="s">
        <v>8220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50">
        <f t="shared" si="77"/>
        <v>51</v>
      </c>
      <c r="P1243">
        <f t="shared" si="76"/>
        <v>74.62</v>
      </c>
      <c r="Q1243" s="14" t="s">
        <v>8323</v>
      </c>
      <c r="R1243" t="s">
        <v>8356</v>
      </c>
      <c r="S1243" s="20">
        <f t="shared" si="78"/>
        <v>41923.837731481479</v>
      </c>
      <c r="T1243" s="20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8">
        <v>911</v>
      </c>
      <c r="E1244" s="11">
        <v>5</v>
      </c>
      <c r="F1244" t="s">
        <v>8220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50">
        <f t="shared" si="77"/>
        <v>1</v>
      </c>
      <c r="P1244">
        <f t="shared" si="76"/>
        <v>5</v>
      </c>
      <c r="Q1244" s="14" t="s">
        <v>8323</v>
      </c>
      <c r="R1244" t="s">
        <v>8356</v>
      </c>
      <c r="S1244" s="20">
        <f t="shared" si="78"/>
        <v>40782.165532407409</v>
      </c>
      <c r="T1244" s="20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8">
        <v>12000</v>
      </c>
      <c r="E1245" s="11">
        <v>1691</v>
      </c>
      <c r="F1245" t="s">
        <v>8220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50">
        <f t="shared" si="77"/>
        <v>14</v>
      </c>
      <c r="P1245">
        <f t="shared" si="76"/>
        <v>44.5</v>
      </c>
      <c r="Q1245" s="14" t="s">
        <v>8323</v>
      </c>
      <c r="R1245" t="s">
        <v>8356</v>
      </c>
      <c r="S1245" s="20">
        <f t="shared" si="78"/>
        <v>40671.879293981481</v>
      </c>
      <c r="T1245" s="20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8">
        <v>2000</v>
      </c>
      <c r="E1246" s="11">
        <v>2076</v>
      </c>
      <c r="F1246" t="s">
        <v>8220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50">
        <f t="shared" si="77"/>
        <v>104</v>
      </c>
      <c r="P1246">
        <f t="shared" si="76"/>
        <v>46.13</v>
      </c>
      <c r="Q1246" s="14" t="s">
        <v>8323</v>
      </c>
      <c r="R1246" t="s">
        <v>8356</v>
      </c>
      <c r="S1246" s="20">
        <f t="shared" si="78"/>
        <v>41355.825497685182</v>
      </c>
      <c r="T1246" s="20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8">
        <v>2000</v>
      </c>
      <c r="E1247" s="11">
        <v>2405</v>
      </c>
      <c r="F1247" t="s">
        <v>8220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50">
        <f t="shared" si="77"/>
        <v>120</v>
      </c>
      <c r="P1247">
        <f t="shared" si="76"/>
        <v>141.47</v>
      </c>
      <c r="Q1247" s="14" t="s">
        <v>8323</v>
      </c>
      <c r="R1247" t="s">
        <v>8356</v>
      </c>
      <c r="S1247" s="20">
        <f t="shared" si="78"/>
        <v>41774.599930555552</v>
      </c>
      <c r="T1247" s="20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8">
        <v>2000</v>
      </c>
      <c r="E1248" s="11">
        <v>2340</v>
      </c>
      <c r="F1248" t="s">
        <v>8220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50">
        <f t="shared" si="77"/>
        <v>117</v>
      </c>
      <c r="P1248">
        <f t="shared" si="76"/>
        <v>75.48</v>
      </c>
      <c r="Q1248" s="14" t="s">
        <v>8323</v>
      </c>
      <c r="R1248" t="s">
        <v>8356</v>
      </c>
      <c r="S1248" s="20">
        <f t="shared" si="78"/>
        <v>40838.043391203704</v>
      </c>
      <c r="T1248" s="20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8">
        <v>3500</v>
      </c>
      <c r="E1249" s="11">
        <v>4275</v>
      </c>
      <c r="F1249" t="s">
        <v>8220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50">
        <f t="shared" si="77"/>
        <v>122</v>
      </c>
      <c r="P1249">
        <f t="shared" si="76"/>
        <v>85.5</v>
      </c>
      <c r="Q1249" s="14" t="s">
        <v>8323</v>
      </c>
      <c r="R1249" t="s">
        <v>8356</v>
      </c>
      <c r="S1249" s="20">
        <f t="shared" si="78"/>
        <v>41370.292303240742</v>
      </c>
      <c r="T1249" s="20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8">
        <v>2500</v>
      </c>
      <c r="E1250" s="11">
        <v>3791</v>
      </c>
      <c r="F1250" t="s">
        <v>8220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50">
        <f t="shared" si="77"/>
        <v>152</v>
      </c>
      <c r="P1250">
        <f t="shared" si="76"/>
        <v>64.25</v>
      </c>
      <c r="Q1250" s="14" t="s">
        <v>8323</v>
      </c>
      <c r="R1250" t="s">
        <v>8356</v>
      </c>
      <c r="S1250" s="20">
        <f t="shared" si="78"/>
        <v>41767.656863425924</v>
      </c>
      <c r="T1250" s="20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8">
        <v>5000</v>
      </c>
      <c r="E1251" s="11">
        <v>5222</v>
      </c>
      <c r="F1251" t="s">
        <v>8220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50">
        <f t="shared" si="77"/>
        <v>104</v>
      </c>
      <c r="P1251">
        <f t="shared" si="76"/>
        <v>64.47</v>
      </c>
      <c r="Q1251" s="14" t="s">
        <v>8323</v>
      </c>
      <c r="R1251" t="s">
        <v>8356</v>
      </c>
      <c r="S1251" s="20">
        <f t="shared" si="78"/>
        <v>41067.74086805556</v>
      </c>
      <c r="T1251" s="20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8">
        <v>30000</v>
      </c>
      <c r="E1252" s="11">
        <v>60046</v>
      </c>
      <c r="F1252" t="s">
        <v>8220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50">
        <f t="shared" si="77"/>
        <v>200</v>
      </c>
      <c r="P1252">
        <f t="shared" si="76"/>
        <v>118.2</v>
      </c>
      <c r="Q1252" s="14" t="s">
        <v>8323</v>
      </c>
      <c r="R1252" t="s">
        <v>8352</v>
      </c>
      <c r="S1252" s="20">
        <f t="shared" si="78"/>
        <v>41843.64271990741</v>
      </c>
      <c r="T1252" s="20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8">
        <v>6000</v>
      </c>
      <c r="E1253" s="11">
        <v>6108</v>
      </c>
      <c r="F1253" t="s">
        <v>8220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50">
        <f t="shared" si="77"/>
        <v>102</v>
      </c>
      <c r="P1253">
        <f t="shared" si="76"/>
        <v>82.54</v>
      </c>
      <c r="Q1253" s="14" t="s">
        <v>8323</v>
      </c>
      <c r="R1253" t="s">
        <v>8352</v>
      </c>
      <c r="S1253" s="20">
        <f t="shared" si="78"/>
        <v>40751.814432870371</v>
      </c>
      <c r="T1253" s="20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8">
        <v>3500</v>
      </c>
      <c r="E1254" s="11">
        <v>4818</v>
      </c>
      <c r="F1254" t="s">
        <v>8220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50">
        <f t="shared" si="77"/>
        <v>138</v>
      </c>
      <c r="P1254">
        <f t="shared" si="76"/>
        <v>34.17</v>
      </c>
      <c r="Q1254" s="14" t="s">
        <v>8323</v>
      </c>
      <c r="R1254" t="s">
        <v>8352</v>
      </c>
      <c r="S1254" s="20">
        <f t="shared" si="78"/>
        <v>41543.988067129627</v>
      </c>
      <c r="T1254" s="20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8">
        <v>10</v>
      </c>
      <c r="E1255" s="11">
        <v>30383.32</v>
      </c>
      <c r="F1255" t="s">
        <v>8220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50">
        <f t="shared" si="77"/>
        <v>303833</v>
      </c>
      <c r="P1255">
        <f t="shared" si="76"/>
        <v>42.73</v>
      </c>
      <c r="Q1255" s="14" t="s">
        <v>8323</v>
      </c>
      <c r="R1255" t="s">
        <v>8352</v>
      </c>
      <c r="S1255" s="20">
        <f t="shared" si="78"/>
        <v>41855.783645833333</v>
      </c>
      <c r="T1255" s="20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8">
        <v>6700</v>
      </c>
      <c r="E1256" s="11">
        <v>13323</v>
      </c>
      <c r="F1256" t="s">
        <v>8220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50">
        <f t="shared" si="77"/>
        <v>199</v>
      </c>
      <c r="P1256">
        <f t="shared" si="76"/>
        <v>94.49</v>
      </c>
      <c r="Q1256" s="14" t="s">
        <v>8323</v>
      </c>
      <c r="R1256" t="s">
        <v>8352</v>
      </c>
      <c r="S1256" s="20">
        <f t="shared" si="78"/>
        <v>40487.621365740742</v>
      </c>
      <c r="T1256" s="20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8">
        <v>3000</v>
      </c>
      <c r="E1257" s="11">
        <v>6071</v>
      </c>
      <c r="F1257" t="s">
        <v>8220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50">
        <f t="shared" si="77"/>
        <v>202</v>
      </c>
      <c r="P1257">
        <f t="shared" si="76"/>
        <v>55.7</v>
      </c>
      <c r="Q1257" s="14" t="s">
        <v>8323</v>
      </c>
      <c r="R1257" t="s">
        <v>8352</v>
      </c>
      <c r="S1257" s="20">
        <f t="shared" si="78"/>
        <v>41579.845509259263</v>
      </c>
      <c r="T1257" s="20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8">
        <v>30000</v>
      </c>
      <c r="E1258" s="11">
        <v>35389.129999999997</v>
      </c>
      <c r="F1258" t="s">
        <v>8220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50">
        <f t="shared" si="77"/>
        <v>118</v>
      </c>
      <c r="P1258">
        <f t="shared" si="76"/>
        <v>98.03</v>
      </c>
      <c r="Q1258" s="14" t="s">
        <v>8323</v>
      </c>
      <c r="R1258" t="s">
        <v>8352</v>
      </c>
      <c r="S1258" s="20">
        <f t="shared" si="78"/>
        <v>40921.919340277782</v>
      </c>
      <c r="T1258" s="20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8">
        <v>5500</v>
      </c>
      <c r="E1259" s="11">
        <v>16210</v>
      </c>
      <c r="F1259" t="s">
        <v>8220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50">
        <f t="shared" si="77"/>
        <v>295</v>
      </c>
      <c r="P1259">
        <f t="shared" si="76"/>
        <v>92.1</v>
      </c>
      <c r="Q1259" s="14" t="s">
        <v>8323</v>
      </c>
      <c r="R1259" t="s">
        <v>8352</v>
      </c>
      <c r="S1259" s="20">
        <f t="shared" si="78"/>
        <v>40587.085532407407</v>
      </c>
      <c r="T1259" s="20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8">
        <v>12000</v>
      </c>
      <c r="E1260" s="11">
        <v>25577.56</v>
      </c>
      <c r="F1260" t="s">
        <v>8220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50">
        <f t="shared" si="77"/>
        <v>213</v>
      </c>
      <c r="P1260">
        <f t="shared" si="76"/>
        <v>38.18</v>
      </c>
      <c r="Q1260" s="14" t="s">
        <v>8323</v>
      </c>
      <c r="R1260" t="s">
        <v>8352</v>
      </c>
      <c r="S1260" s="20">
        <f t="shared" si="78"/>
        <v>41487.611250000002</v>
      </c>
      <c r="T1260" s="20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8">
        <v>2500</v>
      </c>
      <c r="E1261" s="11">
        <v>2606</v>
      </c>
      <c r="F1261" t="s">
        <v>8220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50">
        <f t="shared" si="77"/>
        <v>104</v>
      </c>
      <c r="P1261">
        <f t="shared" si="76"/>
        <v>27.15</v>
      </c>
      <c r="Q1261" s="14" t="s">
        <v>8323</v>
      </c>
      <c r="R1261" t="s">
        <v>8352</v>
      </c>
      <c r="S1261" s="20">
        <f t="shared" si="78"/>
        <v>41766.970648148148</v>
      </c>
      <c r="T1261" s="20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8">
        <v>3300</v>
      </c>
      <c r="E1262" s="11">
        <v>3751</v>
      </c>
      <c r="F1262" t="s">
        <v>8220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50">
        <f t="shared" si="77"/>
        <v>114</v>
      </c>
      <c r="P1262">
        <f t="shared" si="76"/>
        <v>50.69</v>
      </c>
      <c r="Q1262" s="14" t="s">
        <v>8323</v>
      </c>
      <c r="R1262" t="s">
        <v>8352</v>
      </c>
      <c r="S1262" s="20">
        <f t="shared" si="78"/>
        <v>41666.842824074076</v>
      </c>
      <c r="T1262" s="20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8">
        <v>2000</v>
      </c>
      <c r="E1263" s="11">
        <v>2025</v>
      </c>
      <c r="F1263" t="s">
        <v>8220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50">
        <f t="shared" si="77"/>
        <v>101</v>
      </c>
      <c r="P1263">
        <f t="shared" si="76"/>
        <v>38.94</v>
      </c>
      <c r="Q1263" s="14" t="s">
        <v>8323</v>
      </c>
      <c r="R1263" t="s">
        <v>8352</v>
      </c>
      <c r="S1263" s="20">
        <f t="shared" si="78"/>
        <v>41638.342905092592</v>
      </c>
      <c r="T1263" s="20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8">
        <v>6500</v>
      </c>
      <c r="E1264" s="11">
        <v>8152</v>
      </c>
      <c r="F1264" t="s">
        <v>8220</v>
      </c>
      <c r="G1264" t="s">
        <v>8223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50">
        <f t="shared" si="77"/>
        <v>125</v>
      </c>
      <c r="P1264">
        <f t="shared" si="76"/>
        <v>77.64</v>
      </c>
      <c r="Q1264" s="14" t="s">
        <v>8323</v>
      </c>
      <c r="R1264" t="s">
        <v>8352</v>
      </c>
      <c r="S1264" s="20">
        <f t="shared" si="78"/>
        <v>41656.762638888889</v>
      </c>
      <c r="T1264" s="20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8">
        <v>1500</v>
      </c>
      <c r="E1265" s="11">
        <v>1785</v>
      </c>
      <c r="F1265" t="s">
        <v>8220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50">
        <f t="shared" si="77"/>
        <v>119</v>
      </c>
      <c r="P1265">
        <f t="shared" si="76"/>
        <v>43.54</v>
      </c>
      <c r="Q1265" s="14" t="s">
        <v>8323</v>
      </c>
      <c r="R1265" t="s">
        <v>8352</v>
      </c>
      <c r="S1265" s="20">
        <f t="shared" si="78"/>
        <v>41692.084143518521</v>
      </c>
      <c r="T1265" s="20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8">
        <v>650</v>
      </c>
      <c r="E1266" s="11">
        <v>1082</v>
      </c>
      <c r="F1266" t="s">
        <v>8220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50">
        <f t="shared" si="77"/>
        <v>166</v>
      </c>
      <c r="P1266">
        <f t="shared" si="76"/>
        <v>31.82</v>
      </c>
      <c r="Q1266" s="14" t="s">
        <v>8323</v>
      </c>
      <c r="R1266" t="s">
        <v>8352</v>
      </c>
      <c r="S1266" s="20">
        <f t="shared" si="78"/>
        <v>41547.662997685184</v>
      </c>
      <c r="T1266" s="20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8">
        <v>3500</v>
      </c>
      <c r="E1267" s="11">
        <v>4170.17</v>
      </c>
      <c r="F1267" t="s">
        <v>8220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50">
        <f t="shared" si="77"/>
        <v>119</v>
      </c>
      <c r="P1267">
        <f t="shared" si="76"/>
        <v>63.18</v>
      </c>
      <c r="Q1267" s="14" t="s">
        <v>8323</v>
      </c>
      <c r="R1267" t="s">
        <v>8352</v>
      </c>
      <c r="S1267" s="20">
        <f t="shared" si="78"/>
        <v>40465.655266203699</v>
      </c>
      <c r="T1267" s="20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8">
        <v>9500</v>
      </c>
      <c r="E1268" s="11">
        <v>9545</v>
      </c>
      <c r="F1268" t="s">
        <v>8220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50">
        <f t="shared" si="77"/>
        <v>100</v>
      </c>
      <c r="P1268">
        <f t="shared" si="76"/>
        <v>190.9</v>
      </c>
      <c r="Q1268" s="14" t="s">
        <v>8323</v>
      </c>
      <c r="R1268" t="s">
        <v>8352</v>
      </c>
      <c r="S1268" s="20">
        <f t="shared" si="78"/>
        <v>41620.87667824074</v>
      </c>
      <c r="T1268" s="20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8">
        <v>22000</v>
      </c>
      <c r="E1269" s="11">
        <v>22396</v>
      </c>
      <c r="F1269" t="s">
        <v>8220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50">
        <f t="shared" si="77"/>
        <v>102</v>
      </c>
      <c r="P1269">
        <f t="shared" si="76"/>
        <v>140.86000000000001</v>
      </c>
      <c r="Q1269" s="14" t="s">
        <v>8323</v>
      </c>
      <c r="R1269" t="s">
        <v>8352</v>
      </c>
      <c r="S1269" s="20">
        <f t="shared" si="78"/>
        <v>41449.585162037038</v>
      </c>
      <c r="T1269" s="20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8">
        <v>12000</v>
      </c>
      <c r="E1270" s="11">
        <v>14000</v>
      </c>
      <c r="F1270" t="s">
        <v>8220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50">
        <f t="shared" si="77"/>
        <v>117</v>
      </c>
      <c r="P1270">
        <f t="shared" si="76"/>
        <v>76.92</v>
      </c>
      <c r="Q1270" s="14" t="s">
        <v>8323</v>
      </c>
      <c r="R1270" t="s">
        <v>8352</v>
      </c>
      <c r="S1270" s="20">
        <f t="shared" si="78"/>
        <v>41507.845451388886</v>
      </c>
      <c r="T1270" s="20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8">
        <v>18800</v>
      </c>
      <c r="E1271" s="11">
        <v>20426</v>
      </c>
      <c r="F1271" t="s">
        <v>8220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50">
        <f t="shared" si="77"/>
        <v>109</v>
      </c>
      <c r="P1271">
        <f t="shared" si="76"/>
        <v>99.16</v>
      </c>
      <c r="Q1271" s="14" t="s">
        <v>8323</v>
      </c>
      <c r="R1271" t="s">
        <v>8352</v>
      </c>
      <c r="S1271" s="20">
        <f t="shared" si="78"/>
        <v>42445.823055555549</v>
      </c>
      <c r="T1271" s="20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8">
        <v>10000</v>
      </c>
      <c r="E1272" s="11">
        <v>11472</v>
      </c>
      <c r="F1272" t="s">
        <v>8220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50">
        <f t="shared" si="77"/>
        <v>115</v>
      </c>
      <c r="P1272">
        <f t="shared" si="76"/>
        <v>67.88</v>
      </c>
      <c r="Q1272" s="14" t="s">
        <v>8323</v>
      </c>
      <c r="R1272" t="s">
        <v>8352</v>
      </c>
      <c r="S1272" s="20">
        <f t="shared" si="78"/>
        <v>40933.856967592597</v>
      </c>
      <c r="T1272" s="20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8">
        <v>7500</v>
      </c>
      <c r="E1273" s="11">
        <v>7635</v>
      </c>
      <c r="F1273" t="s">
        <v>8220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50">
        <f t="shared" si="77"/>
        <v>102</v>
      </c>
      <c r="P1273">
        <f t="shared" si="76"/>
        <v>246.29</v>
      </c>
      <c r="Q1273" s="14" t="s">
        <v>8323</v>
      </c>
      <c r="R1273" t="s">
        <v>8352</v>
      </c>
      <c r="S1273" s="20">
        <f t="shared" si="78"/>
        <v>41561.683553240742</v>
      </c>
      <c r="T1273" s="20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8">
        <v>5000</v>
      </c>
      <c r="E1274" s="11">
        <v>5300</v>
      </c>
      <c r="F1274" t="s">
        <v>8220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50">
        <f t="shared" si="77"/>
        <v>106</v>
      </c>
      <c r="P1274">
        <f t="shared" si="76"/>
        <v>189.29</v>
      </c>
      <c r="Q1274" s="14" t="s">
        <v>8323</v>
      </c>
      <c r="R1274" t="s">
        <v>8352</v>
      </c>
      <c r="S1274" s="20">
        <f t="shared" si="78"/>
        <v>40274.745127314818</v>
      </c>
      <c r="T1274" s="20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8">
        <v>4000</v>
      </c>
      <c r="E1275" s="11">
        <v>4140</v>
      </c>
      <c r="F1275" t="s">
        <v>8220</v>
      </c>
      <c r="G1275" t="s">
        <v>8223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50">
        <f t="shared" si="77"/>
        <v>104</v>
      </c>
      <c r="P1275">
        <f t="shared" si="76"/>
        <v>76.67</v>
      </c>
      <c r="Q1275" s="14" t="s">
        <v>8323</v>
      </c>
      <c r="R1275" t="s">
        <v>8352</v>
      </c>
      <c r="S1275" s="20">
        <f t="shared" si="78"/>
        <v>41852.730219907404</v>
      </c>
      <c r="T1275" s="20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8">
        <v>25000</v>
      </c>
      <c r="E1276" s="11">
        <v>38743.839999999997</v>
      </c>
      <c r="F1276" t="s">
        <v>8220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50">
        <f t="shared" si="77"/>
        <v>155</v>
      </c>
      <c r="P1276">
        <f t="shared" si="76"/>
        <v>82.96</v>
      </c>
      <c r="Q1276" s="14" t="s">
        <v>8323</v>
      </c>
      <c r="R1276" t="s">
        <v>8352</v>
      </c>
      <c r="S1276" s="20">
        <f t="shared" si="78"/>
        <v>41116.690104166664</v>
      </c>
      <c r="T1276" s="20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8">
        <v>15000</v>
      </c>
      <c r="E1277" s="11">
        <v>24321.1</v>
      </c>
      <c r="F1277" t="s">
        <v>8220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50">
        <f t="shared" si="77"/>
        <v>162</v>
      </c>
      <c r="P1277">
        <f t="shared" ref="P1277:P1340" si="80">IFERROR(ROUND(E1277/L1277,2),0)</f>
        <v>62.52</v>
      </c>
      <c r="Q1277" s="14" t="s">
        <v>8323</v>
      </c>
      <c r="R1277" t="s">
        <v>8352</v>
      </c>
      <c r="S1277" s="20">
        <f t="shared" si="78"/>
        <v>41458.867905092593</v>
      </c>
      <c r="T1277" s="20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8">
        <v>3000</v>
      </c>
      <c r="E1278" s="11">
        <v>3132.63</v>
      </c>
      <c r="F1278" t="s">
        <v>8220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50">
        <f t="shared" si="77"/>
        <v>104</v>
      </c>
      <c r="P1278">
        <f t="shared" si="80"/>
        <v>46.07</v>
      </c>
      <c r="Q1278" s="14" t="s">
        <v>8323</v>
      </c>
      <c r="R1278" t="s">
        <v>8352</v>
      </c>
      <c r="S1278" s="20">
        <f t="shared" si="78"/>
        <v>40007.704247685186</v>
      </c>
      <c r="T1278" s="20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8">
        <v>15000</v>
      </c>
      <c r="E1279" s="11">
        <v>15918.65</v>
      </c>
      <c r="F1279" t="s">
        <v>8220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50">
        <f t="shared" si="77"/>
        <v>106</v>
      </c>
      <c r="P1279">
        <f t="shared" si="80"/>
        <v>38.54</v>
      </c>
      <c r="Q1279" s="14" t="s">
        <v>8323</v>
      </c>
      <c r="R1279" t="s">
        <v>8352</v>
      </c>
      <c r="S1279" s="20">
        <f t="shared" si="78"/>
        <v>41121.561886574076</v>
      </c>
      <c r="T1279" s="20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8">
        <v>6500</v>
      </c>
      <c r="E1280" s="11">
        <v>10071</v>
      </c>
      <c r="F1280" t="s">
        <v>8220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50">
        <f t="shared" si="77"/>
        <v>155</v>
      </c>
      <c r="P1280">
        <f t="shared" si="80"/>
        <v>53.01</v>
      </c>
      <c r="Q1280" s="14" t="s">
        <v>8323</v>
      </c>
      <c r="R1280" t="s">
        <v>8352</v>
      </c>
      <c r="S1280" s="20">
        <f t="shared" si="78"/>
        <v>41786.555162037039</v>
      </c>
      <c r="T1280" s="20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8">
        <v>12516</v>
      </c>
      <c r="E1281" s="11">
        <v>13864.17</v>
      </c>
      <c r="F1281" t="s">
        <v>8220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50">
        <f t="shared" si="77"/>
        <v>111</v>
      </c>
      <c r="P1281">
        <f t="shared" si="80"/>
        <v>73.36</v>
      </c>
      <c r="Q1281" s="14" t="s">
        <v>8323</v>
      </c>
      <c r="R1281" t="s">
        <v>8352</v>
      </c>
      <c r="S1281" s="20">
        <f t="shared" si="78"/>
        <v>41682.099189814813</v>
      </c>
      <c r="T1281" s="20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8">
        <v>15000</v>
      </c>
      <c r="E1282" s="11">
        <v>16636.78</v>
      </c>
      <c r="F1282" t="s">
        <v>8220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50">
        <f t="shared" ref="O1282:O1345" si="81">ROUND(E1282/D1282*100,0)</f>
        <v>111</v>
      </c>
      <c r="P1282">
        <f t="shared" si="80"/>
        <v>127.98</v>
      </c>
      <c r="Q1282" s="14" t="s">
        <v>8323</v>
      </c>
      <c r="R1282" t="s">
        <v>8352</v>
      </c>
      <c r="S1282" s="20">
        <f t="shared" si="78"/>
        <v>40513.757569444446</v>
      </c>
      <c r="T1282" s="20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8">
        <v>7000</v>
      </c>
      <c r="E1283" s="11">
        <v>7750</v>
      </c>
      <c r="F1283" t="s">
        <v>8220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50">
        <f t="shared" si="81"/>
        <v>111</v>
      </c>
      <c r="P1283">
        <f t="shared" si="80"/>
        <v>104.73</v>
      </c>
      <c r="Q1283" s="14" t="s">
        <v>8323</v>
      </c>
      <c r="R1283" t="s">
        <v>8352</v>
      </c>
      <c r="S1283" s="20">
        <f t="shared" ref="S1283:S1346" si="82">(((J1283/60)/60)/24)+DATE(1970,1,1)</f>
        <v>41463.743472222224</v>
      </c>
      <c r="T1283" s="20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8">
        <v>15000</v>
      </c>
      <c r="E1284" s="11">
        <v>18542</v>
      </c>
      <c r="F1284" t="s">
        <v>8220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50">
        <f t="shared" si="81"/>
        <v>124</v>
      </c>
      <c r="P1284">
        <f t="shared" si="80"/>
        <v>67.67</v>
      </c>
      <c r="Q1284" s="14" t="s">
        <v>8323</v>
      </c>
      <c r="R1284" t="s">
        <v>8352</v>
      </c>
      <c r="S1284" s="20">
        <f t="shared" si="82"/>
        <v>41586.475173611114</v>
      </c>
      <c r="T1284" s="20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8">
        <v>1000</v>
      </c>
      <c r="E1285" s="11">
        <v>2110.5</v>
      </c>
      <c r="F1285" t="s">
        <v>8220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50">
        <f t="shared" si="81"/>
        <v>211</v>
      </c>
      <c r="P1285">
        <f t="shared" si="80"/>
        <v>95.93</v>
      </c>
      <c r="Q1285" s="14" t="s">
        <v>8323</v>
      </c>
      <c r="R1285" t="s">
        <v>8352</v>
      </c>
      <c r="S1285" s="20">
        <f t="shared" si="82"/>
        <v>41320.717465277776</v>
      </c>
      <c r="T1285" s="20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8">
        <v>2000</v>
      </c>
      <c r="E1286" s="11">
        <v>2020</v>
      </c>
      <c r="F1286" t="s">
        <v>8220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50">
        <f t="shared" si="81"/>
        <v>101</v>
      </c>
      <c r="P1286">
        <f t="shared" si="80"/>
        <v>65.16</v>
      </c>
      <c r="Q1286" s="14" t="s">
        <v>8315</v>
      </c>
      <c r="R1286" t="s">
        <v>8352</v>
      </c>
      <c r="S1286" s="20">
        <f t="shared" si="82"/>
        <v>42712.23474537037</v>
      </c>
      <c r="T1286" s="20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8">
        <v>2000</v>
      </c>
      <c r="E1287" s="11">
        <v>2033</v>
      </c>
      <c r="F1287" t="s">
        <v>8220</v>
      </c>
      <c r="G1287" t="s">
        <v>8223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50">
        <f t="shared" si="81"/>
        <v>102</v>
      </c>
      <c r="P1287">
        <f t="shared" si="80"/>
        <v>32.270000000000003</v>
      </c>
      <c r="Q1287" s="14" t="s">
        <v>8315</v>
      </c>
      <c r="R1287" t="s">
        <v>8352</v>
      </c>
      <c r="S1287" s="20">
        <f t="shared" si="82"/>
        <v>42160.583043981482</v>
      </c>
      <c r="T1287" s="20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8">
        <v>1500</v>
      </c>
      <c r="E1288" s="11">
        <v>1625</v>
      </c>
      <c r="F1288" t="s">
        <v>8220</v>
      </c>
      <c r="G1288" t="s">
        <v>8223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50">
        <f t="shared" si="81"/>
        <v>108</v>
      </c>
      <c r="P1288">
        <f t="shared" si="80"/>
        <v>81.25</v>
      </c>
      <c r="Q1288" s="14" t="s">
        <v>8315</v>
      </c>
      <c r="R1288" t="s">
        <v>8352</v>
      </c>
      <c r="S1288" s="20">
        <f t="shared" si="82"/>
        <v>42039.384571759263</v>
      </c>
      <c r="T1288" s="20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8">
        <v>250</v>
      </c>
      <c r="E1289" s="11">
        <v>605</v>
      </c>
      <c r="F1289" t="s">
        <v>8220</v>
      </c>
      <c r="G1289" t="s">
        <v>8223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50">
        <f t="shared" si="81"/>
        <v>242</v>
      </c>
      <c r="P1289">
        <f t="shared" si="80"/>
        <v>24.2</v>
      </c>
      <c r="Q1289" s="14" t="s">
        <v>8315</v>
      </c>
      <c r="R1289" t="s">
        <v>8352</v>
      </c>
      <c r="S1289" s="20">
        <f t="shared" si="82"/>
        <v>42107.621018518519</v>
      </c>
      <c r="T1289" s="20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8">
        <v>4000</v>
      </c>
      <c r="E1290" s="11">
        <v>4018</v>
      </c>
      <c r="F1290" t="s">
        <v>8220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50">
        <f t="shared" si="81"/>
        <v>100</v>
      </c>
      <c r="P1290">
        <f t="shared" si="80"/>
        <v>65.87</v>
      </c>
      <c r="Q1290" s="14" t="s">
        <v>8315</v>
      </c>
      <c r="R1290" t="s">
        <v>8352</v>
      </c>
      <c r="S1290" s="20">
        <f t="shared" si="82"/>
        <v>42561.154664351852</v>
      </c>
      <c r="T1290" s="20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8">
        <v>1500</v>
      </c>
      <c r="E1291" s="11">
        <v>1876</v>
      </c>
      <c r="F1291" t="s">
        <v>8220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50">
        <f t="shared" si="81"/>
        <v>125</v>
      </c>
      <c r="P1291">
        <f t="shared" si="80"/>
        <v>36.08</v>
      </c>
      <c r="Q1291" s="14" t="s">
        <v>8315</v>
      </c>
      <c r="R1291" t="s">
        <v>8352</v>
      </c>
      <c r="S1291" s="20">
        <f t="shared" si="82"/>
        <v>42709.134780092587</v>
      </c>
      <c r="T1291" s="20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8">
        <v>3500</v>
      </c>
      <c r="E1292" s="11">
        <v>3800</v>
      </c>
      <c r="F1292" t="s">
        <v>8220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50">
        <f t="shared" si="81"/>
        <v>109</v>
      </c>
      <c r="P1292">
        <f t="shared" si="80"/>
        <v>44.19</v>
      </c>
      <c r="Q1292" s="14" t="s">
        <v>8315</v>
      </c>
      <c r="R1292" t="s">
        <v>8313</v>
      </c>
      <c r="S1292" s="20">
        <f t="shared" si="82"/>
        <v>42086.614942129629</v>
      </c>
      <c r="T1292" s="20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8">
        <v>3000</v>
      </c>
      <c r="E1293" s="11">
        <v>4371</v>
      </c>
      <c r="F1293" t="s">
        <v>8220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50">
        <f t="shared" si="81"/>
        <v>146</v>
      </c>
      <c r="P1293">
        <f t="shared" si="80"/>
        <v>104.07</v>
      </c>
      <c r="Q1293" s="14" t="s">
        <v>8315</v>
      </c>
      <c r="R1293" t="s">
        <v>8313</v>
      </c>
      <c r="S1293" s="20">
        <f t="shared" si="82"/>
        <v>42064.652673611112</v>
      </c>
      <c r="T1293" s="20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8">
        <v>1700</v>
      </c>
      <c r="E1294" s="11">
        <v>1870</v>
      </c>
      <c r="F1294" t="s">
        <v>8220</v>
      </c>
      <c r="G1294" t="s">
        <v>8223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50">
        <f t="shared" si="81"/>
        <v>110</v>
      </c>
      <c r="P1294">
        <f t="shared" si="80"/>
        <v>35.96</v>
      </c>
      <c r="Q1294" s="14" t="s">
        <v>8315</v>
      </c>
      <c r="R1294" t="s">
        <v>8313</v>
      </c>
      <c r="S1294" s="20">
        <f t="shared" si="82"/>
        <v>42256.764212962968</v>
      </c>
      <c r="T1294" s="20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8">
        <v>15000</v>
      </c>
      <c r="E1295" s="11">
        <v>15335</v>
      </c>
      <c r="F1295" t="s">
        <v>8220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50">
        <f t="shared" si="81"/>
        <v>102</v>
      </c>
      <c r="P1295">
        <f t="shared" si="80"/>
        <v>127.79</v>
      </c>
      <c r="Q1295" s="14" t="s">
        <v>8315</v>
      </c>
      <c r="R1295" t="s">
        <v>8313</v>
      </c>
      <c r="S1295" s="20">
        <f t="shared" si="82"/>
        <v>42292.701053240744</v>
      </c>
      <c r="T1295" s="20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8">
        <v>500</v>
      </c>
      <c r="E1296" s="11">
        <v>610</v>
      </c>
      <c r="F1296" t="s">
        <v>8220</v>
      </c>
      <c r="G1296" t="s">
        <v>8223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50">
        <f t="shared" si="81"/>
        <v>122</v>
      </c>
      <c r="P1296">
        <f t="shared" si="80"/>
        <v>27.73</v>
      </c>
      <c r="Q1296" s="14" t="s">
        <v>8315</v>
      </c>
      <c r="R1296" t="s">
        <v>8313</v>
      </c>
      <c r="S1296" s="20">
        <f t="shared" si="82"/>
        <v>42278.453668981485</v>
      </c>
      <c r="T1296" s="20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8">
        <v>2500</v>
      </c>
      <c r="E1297" s="11">
        <v>2549</v>
      </c>
      <c r="F1297" t="s">
        <v>8220</v>
      </c>
      <c r="G1297" t="s">
        <v>8223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50">
        <f t="shared" si="81"/>
        <v>102</v>
      </c>
      <c r="P1297">
        <f t="shared" si="80"/>
        <v>39.83</v>
      </c>
      <c r="Q1297" s="14" t="s">
        <v>8315</v>
      </c>
      <c r="R1297" t="s">
        <v>8313</v>
      </c>
      <c r="S1297" s="20">
        <f t="shared" si="82"/>
        <v>42184.572881944448</v>
      </c>
      <c r="T1297" s="20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8">
        <v>850</v>
      </c>
      <c r="E1298" s="11">
        <v>1200</v>
      </c>
      <c r="F1298" t="s">
        <v>8220</v>
      </c>
      <c r="G1298" t="s">
        <v>8223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50">
        <f t="shared" si="81"/>
        <v>141</v>
      </c>
      <c r="P1298">
        <f t="shared" si="80"/>
        <v>52.17</v>
      </c>
      <c r="Q1298" s="14" t="s">
        <v>8315</v>
      </c>
      <c r="R1298" t="s">
        <v>8313</v>
      </c>
      <c r="S1298" s="20">
        <f t="shared" si="82"/>
        <v>42423.050613425927</v>
      </c>
      <c r="T1298" s="20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8">
        <v>20000</v>
      </c>
      <c r="E1299" s="11">
        <v>21905</v>
      </c>
      <c r="F1299" t="s">
        <v>8220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50">
        <f t="shared" si="81"/>
        <v>110</v>
      </c>
      <c r="P1299">
        <f t="shared" si="80"/>
        <v>92.04</v>
      </c>
      <c r="Q1299" s="14" t="s">
        <v>8315</v>
      </c>
      <c r="R1299" t="s">
        <v>8313</v>
      </c>
      <c r="S1299" s="20">
        <f t="shared" si="82"/>
        <v>42461.747199074074</v>
      </c>
      <c r="T1299" s="20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8">
        <v>2000</v>
      </c>
      <c r="E1300" s="11">
        <v>2093</v>
      </c>
      <c r="F1300" t="s">
        <v>8220</v>
      </c>
      <c r="G1300" t="s">
        <v>8223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50">
        <f t="shared" si="81"/>
        <v>105</v>
      </c>
      <c r="P1300">
        <f t="shared" si="80"/>
        <v>63.42</v>
      </c>
      <c r="Q1300" s="14" t="s">
        <v>8315</v>
      </c>
      <c r="R1300" t="s">
        <v>8313</v>
      </c>
      <c r="S1300" s="20">
        <f t="shared" si="82"/>
        <v>42458.680925925932</v>
      </c>
      <c r="T1300" s="20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8">
        <v>3500</v>
      </c>
      <c r="E1301" s="11">
        <v>4340</v>
      </c>
      <c r="F1301" t="s">
        <v>8220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50">
        <f t="shared" si="81"/>
        <v>124</v>
      </c>
      <c r="P1301">
        <f t="shared" si="80"/>
        <v>135.63</v>
      </c>
      <c r="Q1301" s="14" t="s">
        <v>8315</v>
      </c>
      <c r="R1301" t="s">
        <v>8313</v>
      </c>
      <c r="S1301" s="20">
        <f t="shared" si="82"/>
        <v>42169.814340277779</v>
      </c>
      <c r="T1301" s="20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8">
        <v>3000</v>
      </c>
      <c r="E1302" s="11">
        <v>4050</v>
      </c>
      <c r="F1302" t="s">
        <v>8220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50">
        <f t="shared" si="81"/>
        <v>135</v>
      </c>
      <c r="P1302">
        <f t="shared" si="80"/>
        <v>168.75</v>
      </c>
      <c r="Q1302" s="14" t="s">
        <v>8315</v>
      </c>
      <c r="R1302" t="s">
        <v>8313</v>
      </c>
      <c r="S1302" s="20">
        <f t="shared" si="82"/>
        <v>42483.675208333334</v>
      </c>
      <c r="T1302" s="20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8">
        <v>2000</v>
      </c>
      <c r="E1303" s="11">
        <v>2055</v>
      </c>
      <c r="F1303" t="s">
        <v>8220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50">
        <f t="shared" si="81"/>
        <v>103</v>
      </c>
      <c r="P1303">
        <f t="shared" si="80"/>
        <v>70.86</v>
      </c>
      <c r="Q1303" s="14" t="s">
        <v>8315</v>
      </c>
      <c r="R1303" t="s">
        <v>8313</v>
      </c>
      <c r="S1303" s="20">
        <f t="shared" si="82"/>
        <v>42195.749745370369</v>
      </c>
      <c r="T1303" s="20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8">
        <v>2500</v>
      </c>
      <c r="E1304" s="11">
        <v>2500</v>
      </c>
      <c r="F1304" t="s">
        <v>8220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50">
        <f t="shared" si="81"/>
        <v>100</v>
      </c>
      <c r="P1304">
        <f t="shared" si="80"/>
        <v>50</v>
      </c>
      <c r="Q1304" s="14" t="s">
        <v>8315</v>
      </c>
      <c r="R1304" t="s">
        <v>8313</v>
      </c>
      <c r="S1304" s="20">
        <f t="shared" si="82"/>
        <v>42675.057997685188</v>
      </c>
      <c r="T1304" s="20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8">
        <v>3500</v>
      </c>
      <c r="E1305" s="11">
        <v>4559.13</v>
      </c>
      <c r="F1305" t="s">
        <v>8220</v>
      </c>
      <c r="G1305" t="s">
        <v>8223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50">
        <f t="shared" si="81"/>
        <v>130</v>
      </c>
      <c r="P1305">
        <f t="shared" si="80"/>
        <v>42.21</v>
      </c>
      <c r="Q1305" s="14" t="s">
        <v>8315</v>
      </c>
      <c r="R1305" t="s">
        <v>8313</v>
      </c>
      <c r="S1305" s="20">
        <f t="shared" si="82"/>
        <v>42566.441203703704</v>
      </c>
      <c r="T1305" s="20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8">
        <v>40000</v>
      </c>
      <c r="E1306" s="11">
        <v>15851</v>
      </c>
      <c r="F1306" t="s">
        <v>8220</v>
      </c>
      <c r="G1306" t="s">
        <v>8223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50">
        <f t="shared" si="81"/>
        <v>40</v>
      </c>
      <c r="P1306">
        <f t="shared" si="80"/>
        <v>152.41</v>
      </c>
      <c r="Q1306" s="14" t="s">
        <v>8317</v>
      </c>
      <c r="R1306" t="s">
        <v>8313</v>
      </c>
      <c r="S1306" s="20">
        <f t="shared" si="82"/>
        <v>42747.194502314815</v>
      </c>
      <c r="T1306" s="20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8">
        <v>30000</v>
      </c>
      <c r="E1307" s="11">
        <v>7793</v>
      </c>
      <c r="F1307" t="s">
        <v>8220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50">
        <f t="shared" si="81"/>
        <v>26</v>
      </c>
      <c r="P1307">
        <f t="shared" si="80"/>
        <v>90.62</v>
      </c>
      <c r="Q1307" s="14" t="s">
        <v>8317</v>
      </c>
      <c r="R1307" t="s">
        <v>8313</v>
      </c>
      <c r="S1307" s="20">
        <f t="shared" si="82"/>
        <v>42543.665601851855</v>
      </c>
      <c r="T1307" s="20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8">
        <v>110000</v>
      </c>
      <c r="E1308" s="11">
        <v>71771</v>
      </c>
      <c r="F1308" t="s">
        <v>8220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50">
        <f t="shared" si="81"/>
        <v>65</v>
      </c>
      <c r="P1308">
        <f t="shared" si="80"/>
        <v>201.6</v>
      </c>
      <c r="Q1308" s="14" t="s">
        <v>8317</v>
      </c>
      <c r="R1308" t="s">
        <v>8313</v>
      </c>
      <c r="S1308" s="20">
        <f t="shared" si="82"/>
        <v>41947.457569444443</v>
      </c>
      <c r="T1308" s="20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8">
        <v>50000</v>
      </c>
      <c r="E1309" s="11">
        <v>5757</v>
      </c>
      <c r="F1309" t="s">
        <v>8220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50">
        <f t="shared" si="81"/>
        <v>12</v>
      </c>
      <c r="P1309">
        <f t="shared" si="80"/>
        <v>127.93</v>
      </c>
      <c r="Q1309" s="14" t="s">
        <v>8317</v>
      </c>
      <c r="R1309" t="s">
        <v>8313</v>
      </c>
      <c r="S1309" s="20">
        <f t="shared" si="82"/>
        <v>42387.503229166665</v>
      </c>
      <c r="T1309" s="20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8">
        <v>10000</v>
      </c>
      <c r="E1310" s="11">
        <v>1136</v>
      </c>
      <c r="F1310" t="s">
        <v>8220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50">
        <f t="shared" si="81"/>
        <v>11</v>
      </c>
      <c r="P1310">
        <f t="shared" si="80"/>
        <v>29.89</v>
      </c>
      <c r="Q1310" s="14" t="s">
        <v>8317</v>
      </c>
      <c r="R1310" t="s">
        <v>8313</v>
      </c>
      <c r="S1310" s="20">
        <f t="shared" si="82"/>
        <v>42611.613564814819</v>
      </c>
      <c r="T1310" s="20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8">
        <v>11500</v>
      </c>
      <c r="E1311" s="11">
        <v>12879</v>
      </c>
      <c r="F1311" t="s">
        <v>8220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50">
        <f t="shared" si="81"/>
        <v>112</v>
      </c>
      <c r="P1311">
        <f t="shared" si="80"/>
        <v>367.97</v>
      </c>
      <c r="Q1311" s="14" t="s">
        <v>8317</v>
      </c>
      <c r="R1311" t="s">
        <v>8313</v>
      </c>
      <c r="S1311" s="20">
        <f t="shared" si="82"/>
        <v>42257.882731481484</v>
      </c>
      <c r="T1311" s="20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8">
        <v>20000</v>
      </c>
      <c r="E1312" s="11">
        <v>3100</v>
      </c>
      <c r="F1312" t="s">
        <v>8220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50">
        <f t="shared" si="81"/>
        <v>16</v>
      </c>
      <c r="P1312">
        <f t="shared" si="80"/>
        <v>129.16999999999999</v>
      </c>
      <c r="Q1312" s="14" t="s">
        <v>8317</v>
      </c>
      <c r="R1312" t="s">
        <v>8313</v>
      </c>
      <c r="S1312" s="20">
        <f t="shared" si="82"/>
        <v>42556.667245370365</v>
      </c>
      <c r="T1312" s="20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8">
        <v>250000</v>
      </c>
      <c r="E1313" s="11">
        <v>80070</v>
      </c>
      <c r="F1313" t="s">
        <v>8220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50">
        <f t="shared" si="81"/>
        <v>32</v>
      </c>
      <c r="P1313">
        <f t="shared" si="80"/>
        <v>800.7</v>
      </c>
      <c r="Q1313" s="14" t="s">
        <v>8317</v>
      </c>
      <c r="R1313" t="s">
        <v>8313</v>
      </c>
      <c r="S1313" s="20">
        <f t="shared" si="82"/>
        <v>42669.802303240736</v>
      </c>
      <c r="T1313" s="20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8">
        <v>4600</v>
      </c>
      <c r="E1314" s="11">
        <v>28</v>
      </c>
      <c r="F1314" t="s">
        <v>8220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50">
        <f t="shared" si="81"/>
        <v>1</v>
      </c>
      <c r="P1314">
        <f t="shared" si="80"/>
        <v>28</v>
      </c>
      <c r="Q1314" s="14" t="s">
        <v>8317</v>
      </c>
      <c r="R1314" t="s">
        <v>8313</v>
      </c>
      <c r="S1314" s="20">
        <f t="shared" si="82"/>
        <v>42082.702800925923</v>
      </c>
      <c r="T1314" s="20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8">
        <v>40000</v>
      </c>
      <c r="E1315" s="11">
        <v>12446</v>
      </c>
      <c r="F1315" t="s">
        <v>8220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50">
        <f t="shared" si="81"/>
        <v>31</v>
      </c>
      <c r="P1315">
        <f t="shared" si="80"/>
        <v>102.02</v>
      </c>
      <c r="Q1315" s="14" t="s">
        <v>8317</v>
      </c>
      <c r="R1315" t="s">
        <v>8313</v>
      </c>
      <c r="S1315" s="20">
        <f t="shared" si="82"/>
        <v>42402.709652777776</v>
      </c>
      <c r="T1315" s="20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8">
        <v>180000</v>
      </c>
      <c r="E1316" s="11">
        <v>2028</v>
      </c>
      <c r="F1316" t="s">
        <v>8220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50">
        <f t="shared" si="81"/>
        <v>1</v>
      </c>
      <c r="P1316">
        <f t="shared" si="80"/>
        <v>184.36</v>
      </c>
      <c r="Q1316" s="14" t="s">
        <v>8317</v>
      </c>
      <c r="R1316" t="s">
        <v>8313</v>
      </c>
      <c r="S1316" s="20">
        <f t="shared" si="82"/>
        <v>42604.669675925921</v>
      </c>
      <c r="T1316" s="20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8">
        <v>100000</v>
      </c>
      <c r="E1317" s="11">
        <v>40404</v>
      </c>
      <c r="F1317" t="s">
        <v>8220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50">
        <f t="shared" si="81"/>
        <v>40</v>
      </c>
      <c r="P1317">
        <f t="shared" si="80"/>
        <v>162.91999999999999</v>
      </c>
      <c r="Q1317" s="14" t="s">
        <v>8317</v>
      </c>
      <c r="R1317" t="s">
        <v>8313</v>
      </c>
      <c r="S1317" s="20">
        <f t="shared" si="82"/>
        <v>42278.498240740737</v>
      </c>
      <c r="T1317" s="20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8">
        <v>75000</v>
      </c>
      <c r="E1318" s="11">
        <v>1</v>
      </c>
      <c r="F1318" t="s">
        <v>8220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50">
        <f t="shared" si="81"/>
        <v>0</v>
      </c>
      <c r="P1318">
        <f t="shared" si="80"/>
        <v>1</v>
      </c>
      <c r="Q1318" s="14" t="s">
        <v>8317</v>
      </c>
      <c r="R1318" t="s">
        <v>8313</v>
      </c>
      <c r="S1318" s="20">
        <f t="shared" si="82"/>
        <v>42393.961909722217</v>
      </c>
      <c r="T1318" s="20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8">
        <v>200000</v>
      </c>
      <c r="E1319" s="11">
        <v>11467</v>
      </c>
      <c r="F1319" t="s">
        <v>8220</v>
      </c>
      <c r="G1319" t="s">
        <v>8223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50">
        <f t="shared" si="81"/>
        <v>6</v>
      </c>
      <c r="P1319">
        <f t="shared" si="80"/>
        <v>603.53</v>
      </c>
      <c r="Q1319" s="14" t="s">
        <v>8317</v>
      </c>
      <c r="R1319" t="s">
        <v>8313</v>
      </c>
      <c r="S1319" s="20">
        <f t="shared" si="82"/>
        <v>42520.235486111109</v>
      </c>
      <c r="T1319" s="20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8">
        <v>40000</v>
      </c>
      <c r="E1320" s="11">
        <v>6130</v>
      </c>
      <c r="F1320" t="s">
        <v>8220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50">
        <f t="shared" si="81"/>
        <v>15</v>
      </c>
      <c r="P1320">
        <f t="shared" si="80"/>
        <v>45.41</v>
      </c>
      <c r="Q1320" s="14" t="s">
        <v>8317</v>
      </c>
      <c r="R1320" t="s">
        <v>8313</v>
      </c>
      <c r="S1320" s="20">
        <f t="shared" si="82"/>
        <v>41985.043657407412</v>
      </c>
      <c r="T1320" s="20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8">
        <v>5800</v>
      </c>
      <c r="E1321" s="11">
        <v>876</v>
      </c>
      <c r="F1321" t="s">
        <v>8220</v>
      </c>
      <c r="G1321" t="s">
        <v>8223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50">
        <f t="shared" si="81"/>
        <v>15</v>
      </c>
      <c r="P1321">
        <f t="shared" si="80"/>
        <v>97.33</v>
      </c>
      <c r="Q1321" s="14" t="s">
        <v>8317</v>
      </c>
      <c r="R1321" t="s">
        <v>8313</v>
      </c>
      <c r="S1321" s="20">
        <f t="shared" si="82"/>
        <v>41816.812094907407</v>
      </c>
      <c r="T1321" s="20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8">
        <v>100000</v>
      </c>
      <c r="E1322" s="11">
        <v>503</v>
      </c>
      <c r="F1322" t="s">
        <v>8220</v>
      </c>
      <c r="G1322" t="s">
        <v>8223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50">
        <f t="shared" si="81"/>
        <v>1</v>
      </c>
      <c r="P1322">
        <f t="shared" si="80"/>
        <v>167.67</v>
      </c>
      <c r="Q1322" s="14" t="s">
        <v>8317</v>
      </c>
      <c r="R1322" t="s">
        <v>8313</v>
      </c>
      <c r="S1322" s="20">
        <f t="shared" si="82"/>
        <v>42705.690347222218</v>
      </c>
      <c r="T1322" s="20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8">
        <v>462000</v>
      </c>
      <c r="E1323" s="11">
        <v>6019</v>
      </c>
      <c r="F1323" t="s">
        <v>8220</v>
      </c>
      <c r="G1323" t="s">
        <v>8223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50">
        <f t="shared" si="81"/>
        <v>1</v>
      </c>
      <c r="P1323">
        <f t="shared" si="80"/>
        <v>859.86</v>
      </c>
      <c r="Q1323" s="14" t="s">
        <v>8317</v>
      </c>
      <c r="R1323" t="s">
        <v>8313</v>
      </c>
      <c r="S1323" s="20">
        <f t="shared" si="82"/>
        <v>42697.74927083333</v>
      </c>
      <c r="T1323" s="20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8">
        <v>35000</v>
      </c>
      <c r="E1324" s="11">
        <v>106</v>
      </c>
      <c r="F1324" t="s">
        <v>8220</v>
      </c>
      <c r="G1324" t="s">
        <v>8223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50">
        <f t="shared" si="81"/>
        <v>0</v>
      </c>
      <c r="P1324">
        <f t="shared" si="80"/>
        <v>26.5</v>
      </c>
      <c r="Q1324" s="14" t="s">
        <v>8317</v>
      </c>
      <c r="R1324" t="s">
        <v>8313</v>
      </c>
      <c r="S1324" s="20">
        <f t="shared" si="82"/>
        <v>42115.656539351854</v>
      </c>
      <c r="T1324" s="20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8">
        <v>15000</v>
      </c>
      <c r="E1325" s="11">
        <v>1332</v>
      </c>
      <c r="F1325" t="s">
        <v>8220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50">
        <f t="shared" si="81"/>
        <v>9</v>
      </c>
      <c r="P1325">
        <f t="shared" si="80"/>
        <v>30.27</v>
      </c>
      <c r="Q1325" s="14" t="s">
        <v>8317</v>
      </c>
      <c r="R1325" t="s">
        <v>8313</v>
      </c>
      <c r="S1325" s="20">
        <f t="shared" si="82"/>
        <v>42451.698449074072</v>
      </c>
      <c r="T1325" s="20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8">
        <v>50000</v>
      </c>
      <c r="E1326" s="11">
        <v>4920</v>
      </c>
      <c r="F1326" t="s">
        <v>8220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50">
        <f t="shared" si="81"/>
        <v>10</v>
      </c>
      <c r="P1326">
        <f t="shared" si="80"/>
        <v>54.67</v>
      </c>
      <c r="Q1326" s="14" t="s">
        <v>8317</v>
      </c>
      <c r="R1326" t="s">
        <v>8313</v>
      </c>
      <c r="S1326" s="20">
        <f t="shared" si="82"/>
        <v>42626.633703703701</v>
      </c>
      <c r="T1326" s="20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8">
        <v>20000</v>
      </c>
      <c r="E1327" s="11">
        <v>486</v>
      </c>
      <c r="F1327" t="s">
        <v>8220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50">
        <f t="shared" si="81"/>
        <v>2</v>
      </c>
      <c r="P1327">
        <f t="shared" si="80"/>
        <v>60.75</v>
      </c>
      <c r="Q1327" s="14" t="s">
        <v>8317</v>
      </c>
      <c r="R1327" t="s">
        <v>8313</v>
      </c>
      <c r="S1327" s="20">
        <f t="shared" si="82"/>
        <v>42704.086053240739</v>
      </c>
      <c r="T1327" s="20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8">
        <v>100000</v>
      </c>
      <c r="E1328" s="11">
        <v>1130</v>
      </c>
      <c r="F1328" t="s">
        <v>8220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50">
        <f t="shared" si="81"/>
        <v>1</v>
      </c>
      <c r="P1328">
        <f t="shared" si="80"/>
        <v>102.73</v>
      </c>
      <c r="Q1328" s="14" t="s">
        <v>8317</v>
      </c>
      <c r="R1328" t="s">
        <v>8313</v>
      </c>
      <c r="S1328" s="20">
        <f t="shared" si="82"/>
        <v>41974.791990740734</v>
      </c>
      <c r="T1328" s="20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8">
        <v>48000</v>
      </c>
      <c r="E1329" s="11">
        <v>1705</v>
      </c>
      <c r="F1329" t="s">
        <v>8220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50">
        <f t="shared" si="81"/>
        <v>4</v>
      </c>
      <c r="P1329">
        <f t="shared" si="80"/>
        <v>41.59</v>
      </c>
      <c r="Q1329" s="14" t="s">
        <v>8317</v>
      </c>
      <c r="R1329" t="s">
        <v>8313</v>
      </c>
      <c r="S1329" s="20">
        <f t="shared" si="82"/>
        <v>42123.678645833337</v>
      </c>
      <c r="T1329" s="20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8">
        <v>75000</v>
      </c>
      <c r="E1330" s="11">
        <v>1748</v>
      </c>
      <c r="F1330" t="s">
        <v>8220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50">
        <f t="shared" si="81"/>
        <v>2</v>
      </c>
      <c r="P1330">
        <f t="shared" si="80"/>
        <v>116.53</v>
      </c>
      <c r="Q1330" s="14" t="s">
        <v>8317</v>
      </c>
      <c r="R1330" t="s">
        <v>8313</v>
      </c>
      <c r="S1330" s="20">
        <f t="shared" si="82"/>
        <v>42612.642754629633</v>
      </c>
      <c r="T1330" s="20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8">
        <v>50000</v>
      </c>
      <c r="E1331" s="11">
        <v>408</v>
      </c>
      <c r="F1331" t="s">
        <v>8220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50">
        <f t="shared" si="81"/>
        <v>1</v>
      </c>
      <c r="P1331">
        <f t="shared" si="80"/>
        <v>45.33</v>
      </c>
      <c r="Q1331" s="14" t="s">
        <v>8317</v>
      </c>
      <c r="R1331" t="s">
        <v>8313</v>
      </c>
      <c r="S1331" s="20">
        <f t="shared" si="82"/>
        <v>41935.221585648149</v>
      </c>
      <c r="T1331" s="20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8">
        <v>35000</v>
      </c>
      <c r="E1332" s="11">
        <v>7873</v>
      </c>
      <c r="F1332" t="s">
        <v>8220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50">
        <f t="shared" si="81"/>
        <v>22</v>
      </c>
      <c r="P1332">
        <f t="shared" si="80"/>
        <v>157.46</v>
      </c>
      <c r="Q1332" s="14" t="s">
        <v>8317</v>
      </c>
      <c r="R1332" t="s">
        <v>8313</v>
      </c>
      <c r="S1332" s="20">
        <f t="shared" si="82"/>
        <v>42522.276724537034</v>
      </c>
      <c r="T1332" s="20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8">
        <v>250000</v>
      </c>
      <c r="E1333" s="11">
        <v>3417</v>
      </c>
      <c r="F1333" t="s">
        <v>8220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50">
        <f t="shared" si="81"/>
        <v>1</v>
      </c>
      <c r="P1333">
        <f t="shared" si="80"/>
        <v>100.5</v>
      </c>
      <c r="Q1333" s="14" t="s">
        <v>8317</v>
      </c>
      <c r="R1333" t="s">
        <v>8313</v>
      </c>
      <c r="S1333" s="20">
        <f t="shared" si="82"/>
        <v>42569.50409722222</v>
      </c>
      <c r="T1333" s="20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8">
        <v>10115</v>
      </c>
      <c r="E1334" s="11">
        <v>0</v>
      </c>
      <c r="F1334" t="s">
        <v>8220</v>
      </c>
      <c r="G1334" t="s">
        <v>8223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50">
        <f t="shared" si="81"/>
        <v>0</v>
      </c>
      <c r="P1334">
        <f t="shared" si="80"/>
        <v>0</v>
      </c>
      <c r="Q1334" s="14" t="s">
        <v>8317</v>
      </c>
      <c r="R1334" t="s">
        <v>8313</v>
      </c>
      <c r="S1334" s="20">
        <f t="shared" si="82"/>
        <v>42732.060277777782</v>
      </c>
      <c r="T1334" s="20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8">
        <v>2500</v>
      </c>
      <c r="E1335" s="11">
        <v>0</v>
      </c>
      <c r="F1335" t="s">
        <v>8220</v>
      </c>
      <c r="G1335" t="s">
        <v>8223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50">
        <f t="shared" si="81"/>
        <v>0</v>
      </c>
      <c r="P1335">
        <f t="shared" si="80"/>
        <v>0</v>
      </c>
      <c r="Q1335" s="14" t="s">
        <v>8317</v>
      </c>
      <c r="R1335" t="s">
        <v>8313</v>
      </c>
      <c r="S1335" s="20">
        <f t="shared" si="82"/>
        <v>41806.106770833336</v>
      </c>
      <c r="T1335" s="20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8">
        <v>133000</v>
      </c>
      <c r="E1336" s="11">
        <v>14303</v>
      </c>
      <c r="F1336" t="s">
        <v>8220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50">
        <f t="shared" si="81"/>
        <v>11</v>
      </c>
      <c r="P1336">
        <f t="shared" si="80"/>
        <v>51.82</v>
      </c>
      <c r="Q1336" s="14" t="s">
        <v>8317</v>
      </c>
      <c r="R1336" t="s">
        <v>8313</v>
      </c>
      <c r="S1336" s="20">
        <f t="shared" si="82"/>
        <v>42410.774155092593</v>
      </c>
      <c r="T1336" s="20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8">
        <v>25000</v>
      </c>
      <c r="E1337" s="11">
        <v>4940</v>
      </c>
      <c r="F1337" t="s">
        <v>8220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50">
        <f t="shared" si="81"/>
        <v>20</v>
      </c>
      <c r="P1337">
        <f t="shared" si="80"/>
        <v>308.75</v>
      </c>
      <c r="Q1337" s="14" t="s">
        <v>8317</v>
      </c>
      <c r="R1337" t="s">
        <v>8313</v>
      </c>
      <c r="S1337" s="20">
        <f t="shared" si="82"/>
        <v>42313.936365740738</v>
      </c>
      <c r="T1337" s="20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8">
        <v>100000</v>
      </c>
      <c r="E1338" s="11">
        <v>84947</v>
      </c>
      <c r="F1338" t="s">
        <v>8220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50">
        <f t="shared" si="81"/>
        <v>85</v>
      </c>
      <c r="P1338">
        <f t="shared" si="80"/>
        <v>379.23</v>
      </c>
      <c r="Q1338" s="14" t="s">
        <v>8317</v>
      </c>
      <c r="R1338" t="s">
        <v>8313</v>
      </c>
      <c r="S1338" s="20">
        <f t="shared" si="82"/>
        <v>41955.863750000004</v>
      </c>
      <c r="T1338" s="20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8">
        <v>50000</v>
      </c>
      <c r="E1339" s="11">
        <v>24691</v>
      </c>
      <c r="F1339" t="s">
        <v>8220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50">
        <f t="shared" si="81"/>
        <v>49</v>
      </c>
      <c r="P1339">
        <f t="shared" si="80"/>
        <v>176.36</v>
      </c>
      <c r="Q1339" s="14" t="s">
        <v>8317</v>
      </c>
      <c r="R1339" t="s">
        <v>8313</v>
      </c>
      <c r="S1339" s="20">
        <f t="shared" si="82"/>
        <v>42767.577303240745</v>
      </c>
      <c r="T1339" s="20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8">
        <v>30000</v>
      </c>
      <c r="E1340" s="11">
        <v>991</v>
      </c>
      <c r="F1340" t="s">
        <v>8220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50">
        <f t="shared" si="81"/>
        <v>3</v>
      </c>
      <c r="P1340">
        <f t="shared" si="80"/>
        <v>66.069999999999993</v>
      </c>
      <c r="Q1340" s="14" t="s">
        <v>8317</v>
      </c>
      <c r="R1340" t="s">
        <v>8313</v>
      </c>
      <c r="S1340" s="20">
        <f t="shared" si="82"/>
        <v>42188.803622685184</v>
      </c>
      <c r="T1340" s="20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8">
        <v>50000</v>
      </c>
      <c r="E1341" s="11">
        <v>3317</v>
      </c>
      <c r="F1341" t="s">
        <v>8220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50">
        <f t="shared" si="81"/>
        <v>7</v>
      </c>
      <c r="P1341">
        <f t="shared" ref="P1341:P1404" si="84">IFERROR(ROUND(E1341/L1341,2),0)</f>
        <v>89.65</v>
      </c>
      <c r="Q1341" s="14" t="s">
        <v>8317</v>
      </c>
      <c r="R1341" t="s">
        <v>8313</v>
      </c>
      <c r="S1341" s="20">
        <f t="shared" si="82"/>
        <v>41936.647164351853</v>
      </c>
      <c r="T1341" s="20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8">
        <v>1680</v>
      </c>
      <c r="E1342" s="11">
        <v>0</v>
      </c>
      <c r="F1342" t="s">
        <v>8220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50">
        <f t="shared" si="81"/>
        <v>0</v>
      </c>
      <c r="P1342">
        <f t="shared" si="84"/>
        <v>0</v>
      </c>
      <c r="Q1342" s="14" t="s">
        <v>8317</v>
      </c>
      <c r="R1342" t="s">
        <v>8313</v>
      </c>
      <c r="S1342" s="20">
        <f t="shared" si="82"/>
        <v>41836.595520833333</v>
      </c>
      <c r="T1342" s="20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8">
        <v>25000</v>
      </c>
      <c r="E1343" s="11">
        <v>17590</v>
      </c>
      <c r="F1343" t="s">
        <v>8220</v>
      </c>
      <c r="G1343" t="s">
        <v>8223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50">
        <f t="shared" si="81"/>
        <v>70</v>
      </c>
      <c r="P1343">
        <f t="shared" si="84"/>
        <v>382.39</v>
      </c>
      <c r="Q1343" s="14" t="s">
        <v>8317</v>
      </c>
      <c r="R1343" t="s">
        <v>8313</v>
      </c>
      <c r="S1343" s="20">
        <f t="shared" si="82"/>
        <v>42612.624039351853</v>
      </c>
      <c r="T1343" s="20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8">
        <v>50000</v>
      </c>
      <c r="E1344" s="11">
        <v>100</v>
      </c>
      <c r="F1344" t="s">
        <v>8220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50">
        <f t="shared" si="81"/>
        <v>0</v>
      </c>
      <c r="P1344">
        <f t="shared" si="84"/>
        <v>100</v>
      </c>
      <c r="Q1344" s="14" t="s">
        <v>8317</v>
      </c>
      <c r="R1344" t="s">
        <v>8313</v>
      </c>
      <c r="S1344" s="20">
        <f t="shared" si="82"/>
        <v>42172.816423611104</v>
      </c>
      <c r="T1344" s="20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8">
        <v>50000</v>
      </c>
      <c r="E1345" s="11">
        <v>51149</v>
      </c>
      <c r="F1345" t="s">
        <v>8220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50">
        <f t="shared" si="81"/>
        <v>102</v>
      </c>
      <c r="P1345">
        <f t="shared" si="84"/>
        <v>158.36000000000001</v>
      </c>
      <c r="Q1345" s="14" t="s">
        <v>8317</v>
      </c>
      <c r="R1345" t="s">
        <v>8313</v>
      </c>
      <c r="S1345" s="20">
        <f t="shared" si="82"/>
        <v>42542.526423611111</v>
      </c>
      <c r="T1345" s="20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8">
        <v>1500</v>
      </c>
      <c r="E1346" s="11">
        <v>5666</v>
      </c>
      <c r="F1346" t="s">
        <v>8220</v>
      </c>
      <c r="G1346" t="s">
        <v>8223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50">
        <f t="shared" ref="O1346:O1409" si="85">ROUND(E1346/D1346*100,0)</f>
        <v>378</v>
      </c>
      <c r="P1346">
        <f t="shared" si="84"/>
        <v>40.76</v>
      </c>
      <c r="Q1346" s="14" t="s">
        <v>8320</v>
      </c>
      <c r="R1346" t="s">
        <v>8313</v>
      </c>
      <c r="S1346" s="20">
        <f t="shared" si="82"/>
        <v>42522.789803240739</v>
      </c>
      <c r="T1346" s="20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8">
        <v>300</v>
      </c>
      <c r="E1347" s="11">
        <v>375</v>
      </c>
      <c r="F1347" t="s">
        <v>8220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50">
        <f t="shared" si="85"/>
        <v>125</v>
      </c>
      <c r="P1347">
        <f t="shared" si="84"/>
        <v>53.57</v>
      </c>
      <c r="Q1347" s="14" t="s">
        <v>8320</v>
      </c>
      <c r="R1347" t="s">
        <v>8313</v>
      </c>
      <c r="S1347" s="20">
        <f t="shared" ref="S1347:S1410" si="86">(((J1347/60)/60)/24)+DATE(1970,1,1)</f>
        <v>41799.814340277779</v>
      </c>
      <c r="T1347" s="20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8">
        <v>4900</v>
      </c>
      <c r="E1348" s="11">
        <v>7219</v>
      </c>
      <c r="F1348" t="s">
        <v>8220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50">
        <f t="shared" si="85"/>
        <v>147</v>
      </c>
      <c r="P1348">
        <f t="shared" si="84"/>
        <v>48.45</v>
      </c>
      <c r="Q1348" s="14" t="s">
        <v>8320</v>
      </c>
      <c r="R1348" t="s">
        <v>8313</v>
      </c>
      <c r="S1348" s="20">
        <f t="shared" si="86"/>
        <v>41422.075821759259</v>
      </c>
      <c r="T1348" s="20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8">
        <v>2500</v>
      </c>
      <c r="E1349" s="11">
        <v>2555</v>
      </c>
      <c r="F1349" t="s">
        <v>8220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50">
        <f t="shared" si="85"/>
        <v>102</v>
      </c>
      <c r="P1349">
        <f t="shared" si="84"/>
        <v>82.42</v>
      </c>
      <c r="Q1349" s="14" t="s">
        <v>8320</v>
      </c>
      <c r="R1349" t="s">
        <v>8313</v>
      </c>
      <c r="S1349" s="20">
        <f t="shared" si="86"/>
        <v>42040.638020833328</v>
      </c>
      <c r="T1349" s="20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8">
        <v>5875</v>
      </c>
      <c r="E1350" s="11">
        <v>5985</v>
      </c>
      <c r="F1350" t="s">
        <v>8220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50">
        <f t="shared" si="85"/>
        <v>102</v>
      </c>
      <c r="P1350">
        <f t="shared" si="84"/>
        <v>230.19</v>
      </c>
      <c r="Q1350" s="14" t="s">
        <v>8320</v>
      </c>
      <c r="R1350" t="s">
        <v>8313</v>
      </c>
      <c r="S1350" s="20">
        <f t="shared" si="86"/>
        <v>41963.506168981476</v>
      </c>
      <c r="T1350" s="20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8">
        <v>5000</v>
      </c>
      <c r="E1351" s="11">
        <v>10210</v>
      </c>
      <c r="F1351" t="s">
        <v>8220</v>
      </c>
      <c r="G1351" t="s">
        <v>8223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50">
        <f t="shared" si="85"/>
        <v>204</v>
      </c>
      <c r="P1351">
        <f t="shared" si="84"/>
        <v>59.36</v>
      </c>
      <c r="Q1351" s="14" t="s">
        <v>8320</v>
      </c>
      <c r="R1351" t="s">
        <v>8313</v>
      </c>
      <c r="S1351" s="20">
        <f t="shared" si="86"/>
        <v>42317.33258101852</v>
      </c>
      <c r="T1351" s="20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8">
        <v>5000</v>
      </c>
      <c r="E1352" s="11">
        <v>5202.5</v>
      </c>
      <c r="F1352" t="s">
        <v>8220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50">
        <f t="shared" si="85"/>
        <v>104</v>
      </c>
      <c r="P1352">
        <f t="shared" si="84"/>
        <v>66.7</v>
      </c>
      <c r="Q1352" s="14" t="s">
        <v>8320</v>
      </c>
      <c r="R1352" t="s">
        <v>8313</v>
      </c>
      <c r="S1352" s="20">
        <f t="shared" si="86"/>
        <v>42334.013124999998</v>
      </c>
      <c r="T1352" s="20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8">
        <v>20000</v>
      </c>
      <c r="E1353" s="11">
        <v>20253</v>
      </c>
      <c r="F1353" t="s">
        <v>8220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50">
        <f t="shared" si="85"/>
        <v>101</v>
      </c>
      <c r="P1353">
        <f t="shared" si="84"/>
        <v>168.78</v>
      </c>
      <c r="Q1353" s="14" t="s">
        <v>8320</v>
      </c>
      <c r="R1353" t="s">
        <v>8313</v>
      </c>
      <c r="S1353" s="20">
        <f t="shared" si="86"/>
        <v>42382.74009259259</v>
      </c>
      <c r="T1353" s="20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8">
        <v>10000</v>
      </c>
      <c r="E1354" s="11">
        <v>13614</v>
      </c>
      <c r="F1354" t="s">
        <v>8220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50">
        <f t="shared" si="85"/>
        <v>136</v>
      </c>
      <c r="P1354">
        <f t="shared" si="84"/>
        <v>59.97</v>
      </c>
      <c r="Q1354" s="14" t="s">
        <v>8320</v>
      </c>
      <c r="R1354" t="s">
        <v>8313</v>
      </c>
      <c r="S1354" s="20">
        <f t="shared" si="86"/>
        <v>42200.578310185185</v>
      </c>
      <c r="T1354" s="20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8">
        <v>1000</v>
      </c>
      <c r="E1355" s="11">
        <v>1336</v>
      </c>
      <c r="F1355" t="s">
        <v>8220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50">
        <f t="shared" si="85"/>
        <v>134</v>
      </c>
      <c r="P1355">
        <f t="shared" si="84"/>
        <v>31.81</v>
      </c>
      <c r="Q1355" s="14" t="s">
        <v>8320</v>
      </c>
      <c r="R1355" t="s">
        <v>8313</v>
      </c>
      <c r="S1355" s="20">
        <f t="shared" si="86"/>
        <v>41309.11791666667</v>
      </c>
      <c r="T1355" s="20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8">
        <v>1200</v>
      </c>
      <c r="E1356" s="11">
        <v>1563</v>
      </c>
      <c r="F1356" t="s">
        <v>8220</v>
      </c>
      <c r="G1356" t="s">
        <v>8223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50">
        <f t="shared" si="85"/>
        <v>130</v>
      </c>
      <c r="P1356">
        <f t="shared" si="84"/>
        <v>24.42</v>
      </c>
      <c r="Q1356" s="14" t="s">
        <v>8320</v>
      </c>
      <c r="R1356" t="s">
        <v>8313</v>
      </c>
      <c r="S1356" s="20">
        <f t="shared" si="86"/>
        <v>42502.807627314818</v>
      </c>
      <c r="T1356" s="20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8">
        <v>2500</v>
      </c>
      <c r="E1357" s="11">
        <v>3067</v>
      </c>
      <c r="F1357" t="s">
        <v>8220</v>
      </c>
      <c r="G1357" t="s">
        <v>8223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50">
        <f t="shared" si="85"/>
        <v>123</v>
      </c>
      <c r="P1357">
        <f t="shared" si="84"/>
        <v>25.35</v>
      </c>
      <c r="Q1357" s="14" t="s">
        <v>8320</v>
      </c>
      <c r="R1357" t="s">
        <v>8313</v>
      </c>
      <c r="S1357" s="20">
        <f t="shared" si="86"/>
        <v>41213.254687499997</v>
      </c>
      <c r="T1357" s="20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8">
        <v>3400</v>
      </c>
      <c r="E1358" s="11">
        <v>6215.56</v>
      </c>
      <c r="F1358" t="s">
        <v>8220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50">
        <f t="shared" si="85"/>
        <v>183</v>
      </c>
      <c r="P1358">
        <f t="shared" si="84"/>
        <v>71.44</v>
      </c>
      <c r="Q1358" s="14" t="s">
        <v>8320</v>
      </c>
      <c r="R1358" t="s">
        <v>8313</v>
      </c>
      <c r="S1358" s="20">
        <f t="shared" si="86"/>
        <v>41430.038888888892</v>
      </c>
      <c r="T1358" s="20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8">
        <v>2000</v>
      </c>
      <c r="E1359" s="11">
        <v>2506</v>
      </c>
      <c r="F1359" t="s">
        <v>8220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50">
        <f t="shared" si="85"/>
        <v>125</v>
      </c>
      <c r="P1359">
        <f t="shared" si="84"/>
        <v>38.549999999999997</v>
      </c>
      <c r="Q1359" s="14" t="s">
        <v>8320</v>
      </c>
      <c r="R1359" t="s">
        <v>8313</v>
      </c>
      <c r="S1359" s="20">
        <f t="shared" si="86"/>
        <v>41304.962233796294</v>
      </c>
      <c r="T1359" s="20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8">
        <v>3000</v>
      </c>
      <c r="E1360" s="11">
        <v>3350</v>
      </c>
      <c r="F1360" t="s">
        <v>8220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50">
        <f t="shared" si="85"/>
        <v>112</v>
      </c>
      <c r="P1360">
        <f t="shared" si="84"/>
        <v>68.37</v>
      </c>
      <c r="Q1360" s="14" t="s">
        <v>8320</v>
      </c>
      <c r="R1360" t="s">
        <v>8313</v>
      </c>
      <c r="S1360" s="20">
        <f t="shared" si="86"/>
        <v>40689.570868055554</v>
      </c>
      <c r="T1360" s="20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8">
        <v>660</v>
      </c>
      <c r="E1361" s="11">
        <v>764</v>
      </c>
      <c r="F1361" t="s">
        <v>8220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50">
        <f t="shared" si="85"/>
        <v>116</v>
      </c>
      <c r="P1361">
        <f t="shared" si="84"/>
        <v>40.21</v>
      </c>
      <c r="Q1361" s="14" t="s">
        <v>8320</v>
      </c>
      <c r="R1361" t="s">
        <v>8313</v>
      </c>
      <c r="S1361" s="20">
        <f t="shared" si="86"/>
        <v>40668.814699074072</v>
      </c>
      <c r="T1361" s="20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8">
        <v>1500</v>
      </c>
      <c r="E1362" s="11">
        <v>2598</v>
      </c>
      <c r="F1362" t="s">
        <v>8220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50">
        <f t="shared" si="85"/>
        <v>173</v>
      </c>
      <c r="P1362">
        <f t="shared" si="84"/>
        <v>32.07</v>
      </c>
      <c r="Q1362" s="14" t="s">
        <v>8320</v>
      </c>
      <c r="R1362" t="s">
        <v>8313</v>
      </c>
      <c r="S1362" s="20">
        <f t="shared" si="86"/>
        <v>41095.900694444441</v>
      </c>
      <c r="T1362" s="20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8">
        <v>6000</v>
      </c>
      <c r="E1363" s="11">
        <v>7559</v>
      </c>
      <c r="F1363" t="s">
        <v>8220</v>
      </c>
      <c r="G1363" t="s">
        <v>8223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50">
        <f t="shared" si="85"/>
        <v>126</v>
      </c>
      <c r="P1363">
        <f t="shared" si="84"/>
        <v>28.63</v>
      </c>
      <c r="Q1363" s="14" t="s">
        <v>8320</v>
      </c>
      <c r="R1363" t="s">
        <v>8313</v>
      </c>
      <c r="S1363" s="20">
        <f t="shared" si="86"/>
        <v>41781.717268518521</v>
      </c>
      <c r="T1363" s="20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8">
        <v>1000</v>
      </c>
      <c r="E1364" s="11">
        <v>1091</v>
      </c>
      <c r="F1364" t="s">
        <v>8220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50">
        <f t="shared" si="85"/>
        <v>109</v>
      </c>
      <c r="P1364">
        <f t="shared" si="84"/>
        <v>43.64</v>
      </c>
      <c r="Q1364" s="14" t="s">
        <v>8320</v>
      </c>
      <c r="R1364" t="s">
        <v>8313</v>
      </c>
      <c r="S1364" s="20">
        <f t="shared" si="86"/>
        <v>41464.934386574074</v>
      </c>
      <c r="T1364" s="20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8">
        <v>200</v>
      </c>
      <c r="E1365" s="11">
        <v>200</v>
      </c>
      <c r="F1365" t="s">
        <v>8220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50">
        <f t="shared" si="85"/>
        <v>100</v>
      </c>
      <c r="P1365">
        <f t="shared" si="84"/>
        <v>40</v>
      </c>
      <c r="Q1365" s="14" t="s">
        <v>8320</v>
      </c>
      <c r="R1365" t="s">
        <v>8313</v>
      </c>
      <c r="S1365" s="20">
        <f t="shared" si="86"/>
        <v>42396.8440625</v>
      </c>
      <c r="T1365" s="20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8">
        <v>42000</v>
      </c>
      <c r="E1366" s="11">
        <v>49830</v>
      </c>
      <c r="F1366" t="s">
        <v>8220</v>
      </c>
      <c r="G1366" t="s">
        <v>8223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50">
        <f t="shared" si="85"/>
        <v>119</v>
      </c>
      <c r="P1366">
        <f t="shared" si="84"/>
        <v>346.04</v>
      </c>
      <c r="Q1366" s="14" t="s">
        <v>8323</v>
      </c>
      <c r="R1366" t="s">
        <v>8313</v>
      </c>
      <c r="S1366" s="20">
        <f t="shared" si="86"/>
        <v>41951.695671296293</v>
      </c>
      <c r="T1366" s="20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8">
        <v>7500</v>
      </c>
      <c r="E1367" s="11">
        <v>7520</v>
      </c>
      <c r="F1367" t="s">
        <v>8220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50">
        <f t="shared" si="85"/>
        <v>100</v>
      </c>
      <c r="P1367">
        <f t="shared" si="84"/>
        <v>81.739999999999995</v>
      </c>
      <c r="Q1367" s="14" t="s">
        <v>8323</v>
      </c>
      <c r="R1367" t="s">
        <v>8313</v>
      </c>
      <c r="S1367" s="20">
        <f t="shared" si="86"/>
        <v>42049.733240740738</v>
      </c>
      <c r="T1367" s="20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8">
        <v>7500</v>
      </c>
      <c r="E1368" s="11">
        <v>9486.69</v>
      </c>
      <c r="F1368" t="s">
        <v>8220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50">
        <f t="shared" si="85"/>
        <v>126</v>
      </c>
      <c r="P1368">
        <f t="shared" si="84"/>
        <v>64.540000000000006</v>
      </c>
      <c r="Q1368" s="14" t="s">
        <v>8323</v>
      </c>
      <c r="R1368" t="s">
        <v>8313</v>
      </c>
      <c r="S1368" s="20">
        <f t="shared" si="86"/>
        <v>41924.996099537035</v>
      </c>
      <c r="T1368" s="20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8">
        <v>5000</v>
      </c>
      <c r="E1369" s="11">
        <v>5713</v>
      </c>
      <c r="F1369" t="s">
        <v>8220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50">
        <f t="shared" si="85"/>
        <v>114</v>
      </c>
      <c r="P1369">
        <f t="shared" si="84"/>
        <v>63.48</v>
      </c>
      <c r="Q1369" s="14" t="s">
        <v>8323</v>
      </c>
      <c r="R1369" t="s">
        <v>8313</v>
      </c>
      <c r="S1369" s="20">
        <f t="shared" si="86"/>
        <v>42292.002893518518</v>
      </c>
      <c r="T1369" s="20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8">
        <v>5000</v>
      </c>
      <c r="E1370" s="11">
        <v>5535</v>
      </c>
      <c r="F1370" t="s">
        <v>8220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50">
        <f t="shared" si="85"/>
        <v>111</v>
      </c>
      <c r="P1370">
        <f t="shared" si="84"/>
        <v>63.62</v>
      </c>
      <c r="Q1370" s="14" t="s">
        <v>8323</v>
      </c>
      <c r="R1370" t="s">
        <v>8313</v>
      </c>
      <c r="S1370" s="20">
        <f t="shared" si="86"/>
        <v>42146.190902777773</v>
      </c>
      <c r="T1370" s="20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8">
        <v>32360</v>
      </c>
      <c r="E1371" s="11">
        <v>34090.629999999997</v>
      </c>
      <c r="F1371" t="s">
        <v>8220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50">
        <f t="shared" si="85"/>
        <v>105</v>
      </c>
      <c r="P1371">
        <f t="shared" si="84"/>
        <v>83.97</v>
      </c>
      <c r="Q1371" s="14" t="s">
        <v>8323</v>
      </c>
      <c r="R1371" t="s">
        <v>8313</v>
      </c>
      <c r="S1371" s="20">
        <f t="shared" si="86"/>
        <v>41710.594282407408</v>
      </c>
      <c r="T1371" s="20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8">
        <v>1500</v>
      </c>
      <c r="E1372" s="11">
        <v>1555</v>
      </c>
      <c r="F1372" t="s">
        <v>8220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50">
        <f t="shared" si="85"/>
        <v>104</v>
      </c>
      <c r="P1372">
        <f t="shared" si="84"/>
        <v>77.75</v>
      </c>
      <c r="Q1372" s="14" t="s">
        <v>8323</v>
      </c>
      <c r="R1372" t="s">
        <v>8313</v>
      </c>
      <c r="S1372" s="20">
        <f t="shared" si="86"/>
        <v>41548.00335648148</v>
      </c>
      <c r="T1372" s="20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8">
        <v>6999</v>
      </c>
      <c r="E1373" s="11">
        <v>7495</v>
      </c>
      <c r="F1373" t="s">
        <v>8220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50">
        <f t="shared" si="85"/>
        <v>107</v>
      </c>
      <c r="P1373">
        <f t="shared" si="84"/>
        <v>107.07</v>
      </c>
      <c r="Q1373" s="14" t="s">
        <v>8323</v>
      </c>
      <c r="R1373" t="s">
        <v>8313</v>
      </c>
      <c r="S1373" s="20">
        <f t="shared" si="86"/>
        <v>42101.758587962962</v>
      </c>
      <c r="T1373" s="20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8">
        <v>500</v>
      </c>
      <c r="E1374" s="11">
        <v>620</v>
      </c>
      <c r="F1374" t="s">
        <v>8220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50">
        <f t="shared" si="85"/>
        <v>124</v>
      </c>
      <c r="P1374">
        <f t="shared" si="84"/>
        <v>38.75</v>
      </c>
      <c r="Q1374" s="14" t="s">
        <v>8323</v>
      </c>
      <c r="R1374" t="s">
        <v>8313</v>
      </c>
      <c r="S1374" s="20">
        <f t="shared" si="86"/>
        <v>41072.739953703705</v>
      </c>
      <c r="T1374" s="20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8">
        <v>10000</v>
      </c>
      <c r="E1375" s="11">
        <v>10501</v>
      </c>
      <c r="F1375" t="s">
        <v>8220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50">
        <f t="shared" si="85"/>
        <v>105</v>
      </c>
      <c r="P1375">
        <f t="shared" si="84"/>
        <v>201.94</v>
      </c>
      <c r="Q1375" s="14" t="s">
        <v>8323</v>
      </c>
      <c r="R1375" t="s">
        <v>8313</v>
      </c>
      <c r="S1375" s="20">
        <f t="shared" si="86"/>
        <v>42704.95177083333</v>
      </c>
      <c r="T1375" s="20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8">
        <v>1500</v>
      </c>
      <c r="E1376" s="11">
        <v>2842</v>
      </c>
      <c r="F1376" t="s">
        <v>8220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50">
        <f t="shared" si="85"/>
        <v>189</v>
      </c>
      <c r="P1376">
        <f t="shared" si="84"/>
        <v>43.06</v>
      </c>
      <c r="Q1376" s="14" t="s">
        <v>8323</v>
      </c>
      <c r="R1376" t="s">
        <v>8313</v>
      </c>
      <c r="S1376" s="20">
        <f t="shared" si="86"/>
        <v>42424.161898148144</v>
      </c>
      <c r="T1376" s="20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8">
        <v>4000</v>
      </c>
      <c r="E1377" s="11">
        <v>6853</v>
      </c>
      <c r="F1377" t="s">
        <v>8220</v>
      </c>
      <c r="G1377" t="s">
        <v>8223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50">
        <f t="shared" si="85"/>
        <v>171</v>
      </c>
      <c r="P1377">
        <f t="shared" si="84"/>
        <v>62.87</v>
      </c>
      <c r="Q1377" s="14" t="s">
        <v>8323</v>
      </c>
      <c r="R1377" t="s">
        <v>8313</v>
      </c>
      <c r="S1377" s="20">
        <f t="shared" si="86"/>
        <v>42720.066192129627</v>
      </c>
      <c r="T1377" s="20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8">
        <v>3700</v>
      </c>
      <c r="E1378" s="11">
        <v>9342</v>
      </c>
      <c r="F1378" t="s">
        <v>8220</v>
      </c>
      <c r="G1378" t="s">
        <v>8223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50">
        <f t="shared" si="85"/>
        <v>252</v>
      </c>
      <c r="P1378">
        <f t="shared" si="84"/>
        <v>55.61</v>
      </c>
      <c r="Q1378" s="14" t="s">
        <v>8323</v>
      </c>
      <c r="R1378" t="s">
        <v>8313</v>
      </c>
      <c r="S1378" s="20">
        <f t="shared" si="86"/>
        <v>42677.669050925921</v>
      </c>
      <c r="T1378" s="20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8">
        <v>1300</v>
      </c>
      <c r="E1379" s="11">
        <v>1510</v>
      </c>
      <c r="F1379" t="s">
        <v>8220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50">
        <f t="shared" si="85"/>
        <v>116</v>
      </c>
      <c r="P1379">
        <f t="shared" si="84"/>
        <v>48.71</v>
      </c>
      <c r="Q1379" s="14" t="s">
        <v>8323</v>
      </c>
      <c r="R1379" t="s">
        <v>8313</v>
      </c>
      <c r="S1379" s="20">
        <f t="shared" si="86"/>
        <v>42747.219560185185</v>
      </c>
      <c r="T1379" s="20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8">
        <v>2000</v>
      </c>
      <c r="E1380" s="11">
        <v>4067</v>
      </c>
      <c r="F1380" t="s">
        <v>8220</v>
      </c>
      <c r="G1380" t="s">
        <v>8223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50">
        <f t="shared" si="85"/>
        <v>203</v>
      </c>
      <c r="P1380">
        <f t="shared" si="84"/>
        <v>30.58</v>
      </c>
      <c r="Q1380" s="14" t="s">
        <v>8323</v>
      </c>
      <c r="R1380" t="s">
        <v>8313</v>
      </c>
      <c r="S1380" s="20">
        <f t="shared" si="86"/>
        <v>42568.759374999994</v>
      </c>
      <c r="T1380" s="20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8">
        <v>10000</v>
      </c>
      <c r="E1381" s="11">
        <v>11160</v>
      </c>
      <c r="F1381" t="s">
        <v>8220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50">
        <f t="shared" si="85"/>
        <v>112</v>
      </c>
      <c r="P1381">
        <f t="shared" si="84"/>
        <v>73.91</v>
      </c>
      <c r="Q1381" s="14" t="s">
        <v>8323</v>
      </c>
      <c r="R1381" t="s">
        <v>8313</v>
      </c>
      <c r="S1381" s="20">
        <f t="shared" si="86"/>
        <v>42130.491620370376</v>
      </c>
      <c r="T1381" s="20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8">
        <v>25</v>
      </c>
      <c r="E1382" s="11">
        <v>106</v>
      </c>
      <c r="F1382" t="s">
        <v>8220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50">
        <f t="shared" si="85"/>
        <v>424</v>
      </c>
      <c r="P1382">
        <f t="shared" si="84"/>
        <v>21.2</v>
      </c>
      <c r="Q1382" s="14" t="s">
        <v>8323</v>
      </c>
      <c r="R1382" t="s">
        <v>8313</v>
      </c>
      <c r="S1382" s="20">
        <f t="shared" si="86"/>
        <v>42141.762800925921</v>
      </c>
      <c r="T1382" s="20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8">
        <v>5000</v>
      </c>
      <c r="E1383" s="11">
        <v>5355</v>
      </c>
      <c r="F1383" t="s">
        <v>8220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50">
        <f t="shared" si="85"/>
        <v>107</v>
      </c>
      <c r="P1383">
        <f t="shared" si="84"/>
        <v>73.36</v>
      </c>
      <c r="Q1383" s="14" t="s">
        <v>8323</v>
      </c>
      <c r="R1383" t="s">
        <v>8313</v>
      </c>
      <c r="S1383" s="20">
        <f t="shared" si="86"/>
        <v>42703.214409722219</v>
      </c>
      <c r="T1383" s="20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8">
        <v>8000</v>
      </c>
      <c r="E1384" s="11">
        <v>8349</v>
      </c>
      <c r="F1384" t="s">
        <v>8220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50">
        <f t="shared" si="85"/>
        <v>104</v>
      </c>
      <c r="P1384">
        <f t="shared" si="84"/>
        <v>56.41</v>
      </c>
      <c r="Q1384" s="14" t="s">
        <v>8323</v>
      </c>
      <c r="R1384" t="s">
        <v>8313</v>
      </c>
      <c r="S1384" s="20">
        <f t="shared" si="86"/>
        <v>41370.800185185188</v>
      </c>
      <c r="T1384" s="20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8">
        <v>2200</v>
      </c>
      <c r="E1385" s="11">
        <v>4673</v>
      </c>
      <c r="F1385" t="s">
        <v>8220</v>
      </c>
      <c r="G1385" t="s">
        <v>8223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50">
        <f t="shared" si="85"/>
        <v>212</v>
      </c>
      <c r="P1385">
        <f t="shared" si="84"/>
        <v>50.25</v>
      </c>
      <c r="Q1385" s="14" t="s">
        <v>8323</v>
      </c>
      <c r="R1385" t="s">
        <v>8313</v>
      </c>
      <c r="S1385" s="20">
        <f t="shared" si="86"/>
        <v>42707.074976851851</v>
      </c>
      <c r="T1385" s="20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8">
        <v>3500</v>
      </c>
      <c r="E1386" s="11">
        <v>4343</v>
      </c>
      <c r="F1386" t="s">
        <v>8220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50">
        <f t="shared" si="85"/>
        <v>124</v>
      </c>
      <c r="P1386">
        <f t="shared" si="84"/>
        <v>68.94</v>
      </c>
      <c r="Q1386" s="14" t="s">
        <v>8323</v>
      </c>
      <c r="R1386" t="s">
        <v>8313</v>
      </c>
      <c r="S1386" s="20">
        <f t="shared" si="86"/>
        <v>42160.735208333332</v>
      </c>
      <c r="T1386" s="20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8">
        <v>8000</v>
      </c>
      <c r="E1387" s="11">
        <v>8832.49</v>
      </c>
      <c r="F1387" t="s">
        <v>8220</v>
      </c>
      <c r="G1387" t="s">
        <v>8223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50">
        <f t="shared" si="85"/>
        <v>110</v>
      </c>
      <c r="P1387">
        <f t="shared" si="84"/>
        <v>65.91</v>
      </c>
      <c r="Q1387" s="14" t="s">
        <v>8323</v>
      </c>
      <c r="R1387" t="s">
        <v>8313</v>
      </c>
      <c r="S1387" s="20">
        <f t="shared" si="86"/>
        <v>42433.688900462963</v>
      </c>
      <c r="T1387" s="20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8">
        <v>400</v>
      </c>
      <c r="E1388" s="11">
        <v>875</v>
      </c>
      <c r="F1388" t="s">
        <v>8220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50">
        <f t="shared" si="85"/>
        <v>219</v>
      </c>
      <c r="P1388">
        <f t="shared" si="84"/>
        <v>62.5</v>
      </c>
      <c r="Q1388" s="14" t="s">
        <v>8323</v>
      </c>
      <c r="R1388" t="s">
        <v>8313</v>
      </c>
      <c r="S1388" s="20">
        <f t="shared" si="86"/>
        <v>42184.646863425922</v>
      </c>
      <c r="T1388" s="20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8">
        <v>4000</v>
      </c>
      <c r="E1389" s="11">
        <v>5465</v>
      </c>
      <c r="F1389" t="s">
        <v>8220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50">
        <f t="shared" si="85"/>
        <v>137</v>
      </c>
      <c r="P1389">
        <f t="shared" si="84"/>
        <v>70.06</v>
      </c>
      <c r="Q1389" s="14" t="s">
        <v>8323</v>
      </c>
      <c r="R1389" t="s">
        <v>8313</v>
      </c>
      <c r="S1389" s="20">
        <f t="shared" si="86"/>
        <v>42126.92123842593</v>
      </c>
      <c r="T1389" s="20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8">
        <v>5000</v>
      </c>
      <c r="E1390" s="11">
        <v>6740.37</v>
      </c>
      <c r="F1390" t="s">
        <v>8220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50">
        <f t="shared" si="85"/>
        <v>135</v>
      </c>
      <c r="P1390">
        <f t="shared" si="84"/>
        <v>60.18</v>
      </c>
      <c r="Q1390" s="14" t="s">
        <v>8323</v>
      </c>
      <c r="R1390" t="s">
        <v>8313</v>
      </c>
      <c r="S1390" s="20">
        <f t="shared" si="86"/>
        <v>42634.614780092597</v>
      </c>
      <c r="T1390" s="20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8">
        <v>500</v>
      </c>
      <c r="E1391" s="11">
        <v>727</v>
      </c>
      <c r="F1391" t="s">
        <v>8220</v>
      </c>
      <c r="G1391" t="s">
        <v>8223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50">
        <f t="shared" si="85"/>
        <v>145</v>
      </c>
      <c r="P1391">
        <f t="shared" si="84"/>
        <v>21.38</v>
      </c>
      <c r="Q1391" s="14" t="s">
        <v>8323</v>
      </c>
      <c r="R1391" t="s">
        <v>8313</v>
      </c>
      <c r="S1391" s="20">
        <f t="shared" si="86"/>
        <v>42565.480983796297</v>
      </c>
      <c r="T1391" s="20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8">
        <v>2800</v>
      </c>
      <c r="E1392" s="11">
        <v>3055</v>
      </c>
      <c r="F1392" t="s">
        <v>8220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50">
        <f t="shared" si="85"/>
        <v>109</v>
      </c>
      <c r="P1392">
        <f t="shared" si="84"/>
        <v>160.79</v>
      </c>
      <c r="Q1392" s="14" t="s">
        <v>8323</v>
      </c>
      <c r="R1392" t="s">
        <v>8313</v>
      </c>
      <c r="S1392" s="20">
        <f t="shared" si="86"/>
        <v>42087.803310185183</v>
      </c>
      <c r="T1392" s="20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8">
        <v>500</v>
      </c>
      <c r="E1393" s="11">
        <v>551</v>
      </c>
      <c r="F1393" t="s">
        <v>8220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50">
        <f t="shared" si="85"/>
        <v>110</v>
      </c>
      <c r="P1393">
        <f t="shared" si="84"/>
        <v>42.38</v>
      </c>
      <c r="Q1393" s="14" t="s">
        <v>8323</v>
      </c>
      <c r="R1393" t="s">
        <v>8313</v>
      </c>
      <c r="S1393" s="20">
        <f t="shared" si="86"/>
        <v>42193.650671296295</v>
      </c>
      <c r="T1393" s="20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8">
        <v>2500</v>
      </c>
      <c r="E1394" s="11">
        <v>2841</v>
      </c>
      <c r="F1394" t="s">
        <v>8220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50">
        <f t="shared" si="85"/>
        <v>114</v>
      </c>
      <c r="P1394">
        <f t="shared" si="84"/>
        <v>27.32</v>
      </c>
      <c r="Q1394" s="14" t="s">
        <v>8323</v>
      </c>
      <c r="R1394" t="s">
        <v>8313</v>
      </c>
      <c r="S1394" s="20">
        <f t="shared" si="86"/>
        <v>42401.154930555553</v>
      </c>
      <c r="T1394" s="20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8">
        <v>10000</v>
      </c>
      <c r="E1395" s="11">
        <v>10235</v>
      </c>
      <c r="F1395" t="s">
        <v>8220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50">
        <f t="shared" si="85"/>
        <v>102</v>
      </c>
      <c r="P1395">
        <f t="shared" si="84"/>
        <v>196.83</v>
      </c>
      <c r="Q1395" s="14" t="s">
        <v>8323</v>
      </c>
      <c r="R1395" t="s">
        <v>8313</v>
      </c>
      <c r="S1395" s="20">
        <f t="shared" si="86"/>
        <v>42553.681979166664</v>
      </c>
      <c r="T1395" s="20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8">
        <v>750</v>
      </c>
      <c r="E1396" s="11">
        <v>916</v>
      </c>
      <c r="F1396" t="s">
        <v>8220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50">
        <f t="shared" si="85"/>
        <v>122</v>
      </c>
      <c r="P1396">
        <f t="shared" si="84"/>
        <v>53.88</v>
      </c>
      <c r="Q1396" s="14" t="s">
        <v>8323</v>
      </c>
      <c r="R1396" t="s">
        <v>8313</v>
      </c>
      <c r="S1396" s="20">
        <f t="shared" si="86"/>
        <v>42752.144976851851</v>
      </c>
      <c r="T1396" s="20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8">
        <v>3500</v>
      </c>
      <c r="E1397" s="11">
        <v>3916</v>
      </c>
      <c r="F1397" t="s">
        <v>8220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50">
        <f t="shared" si="85"/>
        <v>112</v>
      </c>
      <c r="P1397">
        <f t="shared" si="84"/>
        <v>47.76</v>
      </c>
      <c r="Q1397" s="14" t="s">
        <v>8323</v>
      </c>
      <c r="R1397" t="s">
        <v>8313</v>
      </c>
      <c r="S1397" s="20">
        <f t="shared" si="86"/>
        <v>42719.90834490741</v>
      </c>
      <c r="T1397" s="20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8">
        <v>6000</v>
      </c>
      <c r="E1398" s="11">
        <v>6438</v>
      </c>
      <c r="F1398" t="s">
        <v>8220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50">
        <f t="shared" si="85"/>
        <v>107</v>
      </c>
      <c r="P1398">
        <f t="shared" si="84"/>
        <v>88.19</v>
      </c>
      <c r="Q1398" s="14" t="s">
        <v>8323</v>
      </c>
      <c r="R1398" t="s">
        <v>8313</v>
      </c>
      <c r="S1398" s="20">
        <f t="shared" si="86"/>
        <v>42018.99863425926</v>
      </c>
      <c r="T1398" s="20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8">
        <v>10000</v>
      </c>
      <c r="E1399" s="11">
        <v>11385</v>
      </c>
      <c r="F1399" t="s">
        <v>8220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50">
        <f t="shared" si="85"/>
        <v>114</v>
      </c>
      <c r="P1399">
        <f t="shared" si="84"/>
        <v>72.06</v>
      </c>
      <c r="Q1399" s="14" t="s">
        <v>8323</v>
      </c>
      <c r="R1399" t="s">
        <v>8313</v>
      </c>
      <c r="S1399" s="20">
        <f t="shared" si="86"/>
        <v>42640.917939814812</v>
      </c>
      <c r="T1399" s="20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8">
        <v>4400</v>
      </c>
      <c r="E1400" s="11">
        <v>4826</v>
      </c>
      <c r="F1400" t="s">
        <v>8220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50">
        <f t="shared" si="85"/>
        <v>110</v>
      </c>
      <c r="P1400">
        <f t="shared" si="84"/>
        <v>74.25</v>
      </c>
      <c r="Q1400" s="14" t="s">
        <v>8323</v>
      </c>
      <c r="R1400" t="s">
        <v>8313</v>
      </c>
      <c r="S1400" s="20">
        <f t="shared" si="86"/>
        <v>42526.874236111107</v>
      </c>
      <c r="T1400" s="20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8">
        <v>9000</v>
      </c>
      <c r="E1401" s="11">
        <v>11353</v>
      </c>
      <c r="F1401" t="s">
        <v>8220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50">
        <f t="shared" si="85"/>
        <v>126</v>
      </c>
      <c r="P1401">
        <f t="shared" si="84"/>
        <v>61.7</v>
      </c>
      <c r="Q1401" s="14" t="s">
        <v>8323</v>
      </c>
      <c r="R1401" t="s">
        <v>8313</v>
      </c>
      <c r="S1401" s="20">
        <f t="shared" si="86"/>
        <v>41889.004317129627</v>
      </c>
      <c r="T1401" s="20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8">
        <v>350</v>
      </c>
      <c r="E1402" s="11">
        <v>586</v>
      </c>
      <c r="F1402" t="s">
        <v>8220</v>
      </c>
      <c r="G1402" t="s">
        <v>8223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50">
        <f t="shared" si="85"/>
        <v>167</v>
      </c>
      <c r="P1402">
        <f t="shared" si="84"/>
        <v>17.239999999999998</v>
      </c>
      <c r="Q1402" s="14" t="s">
        <v>8323</v>
      </c>
      <c r="R1402" t="s">
        <v>8313</v>
      </c>
      <c r="S1402" s="20">
        <f t="shared" si="86"/>
        <v>42498.341122685189</v>
      </c>
      <c r="T1402" s="20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8">
        <v>2500</v>
      </c>
      <c r="E1403" s="11">
        <v>12413</v>
      </c>
      <c r="F1403" t="s">
        <v>8220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50">
        <f t="shared" si="85"/>
        <v>497</v>
      </c>
      <c r="P1403">
        <f t="shared" si="84"/>
        <v>51.72</v>
      </c>
      <c r="Q1403" s="14" t="s">
        <v>8323</v>
      </c>
      <c r="R1403" t="s">
        <v>8313</v>
      </c>
      <c r="S1403" s="20">
        <f t="shared" si="86"/>
        <v>41399.99622685185</v>
      </c>
      <c r="T1403" s="20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8">
        <v>2500</v>
      </c>
      <c r="E1404" s="11">
        <v>2729</v>
      </c>
      <c r="F1404" t="s">
        <v>8220</v>
      </c>
      <c r="G1404" t="s">
        <v>8223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50">
        <f t="shared" si="85"/>
        <v>109</v>
      </c>
      <c r="P1404">
        <f t="shared" si="84"/>
        <v>24.15</v>
      </c>
      <c r="Q1404" s="14" t="s">
        <v>8323</v>
      </c>
      <c r="R1404" t="s">
        <v>8313</v>
      </c>
      <c r="S1404" s="20">
        <f t="shared" si="86"/>
        <v>42065.053368055553</v>
      </c>
      <c r="T1404" s="20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8">
        <v>4000</v>
      </c>
      <c r="E1405" s="11">
        <v>4103</v>
      </c>
      <c r="F1405" t="s">
        <v>8220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50">
        <f t="shared" si="85"/>
        <v>103</v>
      </c>
      <c r="P1405">
        <f t="shared" ref="P1405:P1468" si="88">IFERROR(ROUND(E1405/L1405,2),0)</f>
        <v>62.17</v>
      </c>
      <c r="Q1405" s="14" t="s">
        <v>8323</v>
      </c>
      <c r="R1405" t="s">
        <v>8313</v>
      </c>
      <c r="S1405" s="20">
        <f t="shared" si="86"/>
        <v>41451.062905092593</v>
      </c>
      <c r="T1405" s="20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8">
        <v>14500</v>
      </c>
      <c r="E1406" s="11">
        <v>241</v>
      </c>
      <c r="F1406" t="s">
        <v>8220</v>
      </c>
      <c r="G1406" t="s">
        <v>8223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50">
        <f t="shared" si="85"/>
        <v>2</v>
      </c>
      <c r="P1406">
        <f t="shared" si="88"/>
        <v>48.2</v>
      </c>
      <c r="Q1406" s="14" t="s">
        <v>8320</v>
      </c>
      <c r="R1406" t="s">
        <v>8313</v>
      </c>
      <c r="S1406" s="20">
        <f t="shared" si="86"/>
        <v>42032.510243055556</v>
      </c>
      <c r="T1406" s="20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8">
        <v>25000</v>
      </c>
      <c r="E1407" s="11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50">
        <f t="shared" si="85"/>
        <v>0</v>
      </c>
      <c r="P1407">
        <f t="shared" si="88"/>
        <v>6.18</v>
      </c>
      <c r="Q1407" s="14" t="s">
        <v>8320</v>
      </c>
      <c r="R1407" t="s">
        <v>8313</v>
      </c>
      <c r="S1407" s="20">
        <f t="shared" si="86"/>
        <v>41941.680567129632</v>
      </c>
      <c r="T1407" s="20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8">
        <v>12000</v>
      </c>
      <c r="E1408" s="11">
        <v>15</v>
      </c>
      <c r="F1408" t="s">
        <v>8220</v>
      </c>
      <c r="G1408" t="s">
        <v>8223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50">
        <f t="shared" si="85"/>
        <v>0</v>
      </c>
      <c r="P1408">
        <f t="shared" si="88"/>
        <v>5</v>
      </c>
      <c r="Q1408" s="14" t="s">
        <v>8320</v>
      </c>
      <c r="R1408" t="s">
        <v>8313</v>
      </c>
      <c r="S1408" s="20">
        <f t="shared" si="86"/>
        <v>42297.432951388888</v>
      </c>
      <c r="T1408" s="20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8">
        <v>3000</v>
      </c>
      <c r="E1409" s="11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50">
        <f t="shared" si="85"/>
        <v>1</v>
      </c>
      <c r="P1409">
        <f t="shared" si="88"/>
        <v>7.5</v>
      </c>
      <c r="Q1409" s="14" t="s">
        <v>8320</v>
      </c>
      <c r="R1409" t="s">
        <v>8313</v>
      </c>
      <c r="S1409" s="20">
        <f t="shared" si="86"/>
        <v>41838.536782407406</v>
      </c>
      <c r="T1409" s="20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8">
        <v>1000</v>
      </c>
      <c r="E1410" s="11">
        <v>72</v>
      </c>
      <c r="F1410" t="s">
        <v>8220</v>
      </c>
      <c r="G1410" t="s">
        <v>8223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50">
        <f t="shared" ref="O1410:O1473" si="89">ROUND(E1410/D1410*100,0)</f>
        <v>7</v>
      </c>
      <c r="P1410">
        <f t="shared" si="88"/>
        <v>12</v>
      </c>
      <c r="Q1410" s="14" t="s">
        <v>8320</v>
      </c>
      <c r="R1410" t="s">
        <v>8313</v>
      </c>
      <c r="S1410" s="20">
        <f t="shared" si="86"/>
        <v>42291.872175925921</v>
      </c>
      <c r="T1410" s="20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8">
        <v>4000</v>
      </c>
      <c r="E1411" s="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50">
        <f t="shared" si="89"/>
        <v>0</v>
      </c>
      <c r="P1411">
        <f t="shared" si="88"/>
        <v>0</v>
      </c>
      <c r="Q1411" s="14" t="s">
        <v>8320</v>
      </c>
      <c r="R1411" t="s">
        <v>8313</v>
      </c>
      <c r="S1411" s="20">
        <f t="shared" ref="S1411:S1474" si="90">(((J1411/60)/60)/24)+DATE(1970,1,1)</f>
        <v>41945.133506944447</v>
      </c>
      <c r="T1411" s="20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8">
        <v>6000</v>
      </c>
      <c r="E1412" s="11">
        <v>1</v>
      </c>
      <c r="F1412" t="s">
        <v>8220</v>
      </c>
      <c r="G1412" t="s">
        <v>8223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50">
        <f t="shared" si="89"/>
        <v>0</v>
      </c>
      <c r="P1412">
        <f t="shared" si="88"/>
        <v>1</v>
      </c>
      <c r="Q1412" s="14" t="s">
        <v>8320</v>
      </c>
      <c r="R1412" t="s">
        <v>8313</v>
      </c>
      <c r="S1412" s="20">
        <f t="shared" si="90"/>
        <v>42479.318518518514</v>
      </c>
      <c r="T1412" s="20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8">
        <v>3000</v>
      </c>
      <c r="E1413" s="11">
        <v>7</v>
      </c>
      <c r="F1413" t="s">
        <v>8220</v>
      </c>
      <c r="G1413" t="s">
        <v>8223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50">
        <f t="shared" si="89"/>
        <v>0</v>
      </c>
      <c r="P1413">
        <f t="shared" si="88"/>
        <v>2.33</v>
      </c>
      <c r="Q1413" s="14" t="s">
        <v>8320</v>
      </c>
      <c r="R1413" t="s">
        <v>8313</v>
      </c>
      <c r="S1413" s="20">
        <f t="shared" si="90"/>
        <v>42013.059027777781</v>
      </c>
      <c r="T1413" s="20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8">
        <v>7000</v>
      </c>
      <c r="E1414" s="11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50">
        <f t="shared" si="89"/>
        <v>5</v>
      </c>
      <c r="P1414">
        <f t="shared" si="88"/>
        <v>24.62</v>
      </c>
      <c r="Q1414" s="14" t="s">
        <v>8320</v>
      </c>
      <c r="R1414" t="s">
        <v>8313</v>
      </c>
      <c r="S1414" s="20">
        <f t="shared" si="90"/>
        <v>41947.063645833332</v>
      </c>
      <c r="T1414" s="20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8">
        <v>2000</v>
      </c>
      <c r="E1415" s="11">
        <v>100</v>
      </c>
      <c r="F1415" t="s">
        <v>8220</v>
      </c>
      <c r="G1415" t="s">
        <v>8223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50">
        <f t="shared" si="89"/>
        <v>5</v>
      </c>
      <c r="P1415">
        <f t="shared" si="88"/>
        <v>100</v>
      </c>
      <c r="Q1415" s="14" t="s">
        <v>8320</v>
      </c>
      <c r="R1415" t="s">
        <v>8313</v>
      </c>
      <c r="S1415" s="20">
        <f t="shared" si="90"/>
        <v>42360.437152777777</v>
      </c>
      <c r="T1415" s="20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8">
        <v>500</v>
      </c>
      <c r="E1416" s="11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50">
        <f t="shared" si="89"/>
        <v>0</v>
      </c>
      <c r="P1416">
        <f t="shared" si="88"/>
        <v>1</v>
      </c>
      <c r="Q1416" s="14" t="s">
        <v>8320</v>
      </c>
      <c r="R1416" t="s">
        <v>8313</v>
      </c>
      <c r="S1416" s="20">
        <f t="shared" si="90"/>
        <v>42708.25309027778</v>
      </c>
      <c r="T1416" s="20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8">
        <v>4400</v>
      </c>
      <c r="E1417" s="11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50">
        <f t="shared" si="89"/>
        <v>18</v>
      </c>
      <c r="P1417">
        <f t="shared" si="88"/>
        <v>88.89</v>
      </c>
      <c r="Q1417" s="14" t="s">
        <v>8320</v>
      </c>
      <c r="R1417" t="s">
        <v>8313</v>
      </c>
      <c r="S1417" s="20">
        <f t="shared" si="90"/>
        <v>42192.675821759258</v>
      </c>
      <c r="T1417" s="20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8">
        <v>50000</v>
      </c>
      <c r="E1418" s="11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50">
        <f t="shared" si="89"/>
        <v>0</v>
      </c>
      <c r="P1418">
        <f t="shared" si="88"/>
        <v>0</v>
      </c>
      <c r="Q1418" s="14" t="s">
        <v>8320</v>
      </c>
      <c r="R1418" t="s">
        <v>8313</v>
      </c>
      <c r="S1418" s="20">
        <f t="shared" si="90"/>
        <v>42299.926145833335</v>
      </c>
      <c r="T1418" s="20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8">
        <v>4500</v>
      </c>
      <c r="E1419" s="11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50">
        <f t="shared" si="89"/>
        <v>1</v>
      </c>
      <c r="P1419">
        <f t="shared" si="88"/>
        <v>27.5</v>
      </c>
      <c r="Q1419" s="14" t="s">
        <v>8320</v>
      </c>
      <c r="R1419" t="s">
        <v>8313</v>
      </c>
      <c r="S1419" s="20">
        <f t="shared" si="90"/>
        <v>42232.15016203704</v>
      </c>
      <c r="T1419" s="20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8">
        <v>3000</v>
      </c>
      <c r="E1420" s="11">
        <v>6</v>
      </c>
      <c r="F1420" t="s">
        <v>8220</v>
      </c>
      <c r="G1420" t="s">
        <v>8223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50">
        <f t="shared" si="89"/>
        <v>0</v>
      </c>
      <c r="P1420">
        <f t="shared" si="88"/>
        <v>6</v>
      </c>
      <c r="Q1420" s="14" t="s">
        <v>8320</v>
      </c>
      <c r="R1420" t="s">
        <v>8313</v>
      </c>
      <c r="S1420" s="20">
        <f t="shared" si="90"/>
        <v>42395.456412037034</v>
      </c>
      <c r="T1420" s="20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8">
        <v>6300</v>
      </c>
      <c r="E1421" s="1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50">
        <f t="shared" si="89"/>
        <v>7</v>
      </c>
      <c r="P1421">
        <f t="shared" si="88"/>
        <v>44.5</v>
      </c>
      <c r="Q1421" s="14" t="s">
        <v>8320</v>
      </c>
      <c r="R1421" t="s">
        <v>8313</v>
      </c>
      <c r="S1421" s="20">
        <f t="shared" si="90"/>
        <v>42622.456238425926</v>
      </c>
      <c r="T1421" s="20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8">
        <v>110</v>
      </c>
      <c r="E1422" s="11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50">
        <f t="shared" si="89"/>
        <v>3</v>
      </c>
      <c r="P1422">
        <f t="shared" si="88"/>
        <v>1</v>
      </c>
      <c r="Q1422" s="14" t="s">
        <v>8320</v>
      </c>
      <c r="R1422" t="s">
        <v>8313</v>
      </c>
      <c r="S1422" s="20">
        <f t="shared" si="90"/>
        <v>42524.667662037042</v>
      </c>
      <c r="T1422" s="20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8">
        <v>200000</v>
      </c>
      <c r="E1423" s="11">
        <v>200</v>
      </c>
      <c r="F1423" t="s">
        <v>8220</v>
      </c>
      <c r="G1423" t="s">
        <v>8223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50">
        <f t="shared" si="89"/>
        <v>0</v>
      </c>
      <c r="P1423">
        <f t="shared" si="88"/>
        <v>100</v>
      </c>
      <c r="Q1423" s="14" t="s">
        <v>8320</v>
      </c>
      <c r="R1423" t="s">
        <v>8313</v>
      </c>
      <c r="S1423" s="20">
        <f t="shared" si="90"/>
        <v>42013.915613425925</v>
      </c>
      <c r="T1423" s="20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8">
        <v>25000</v>
      </c>
      <c r="E1424" s="11">
        <v>26</v>
      </c>
      <c r="F1424" t="s">
        <v>8220</v>
      </c>
      <c r="G1424" t="s">
        <v>8223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50">
        <f t="shared" si="89"/>
        <v>0</v>
      </c>
      <c r="P1424">
        <f t="shared" si="88"/>
        <v>13</v>
      </c>
      <c r="Q1424" s="14" t="s">
        <v>8320</v>
      </c>
      <c r="R1424" t="s">
        <v>8313</v>
      </c>
      <c r="S1424" s="20">
        <f t="shared" si="90"/>
        <v>42604.239629629628</v>
      </c>
      <c r="T1424" s="20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8">
        <v>30000</v>
      </c>
      <c r="E1425" s="11">
        <v>100</v>
      </c>
      <c r="F1425" t="s">
        <v>8220</v>
      </c>
      <c r="G1425" t="s">
        <v>8223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50">
        <f t="shared" si="89"/>
        <v>0</v>
      </c>
      <c r="P1425">
        <f t="shared" si="88"/>
        <v>100</v>
      </c>
      <c r="Q1425" s="14" t="s">
        <v>8320</v>
      </c>
      <c r="R1425" t="s">
        <v>8313</v>
      </c>
      <c r="S1425" s="20">
        <f t="shared" si="90"/>
        <v>42340.360312500001</v>
      </c>
      <c r="T1425" s="20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8">
        <v>7500</v>
      </c>
      <c r="E1426" s="11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50">
        <f t="shared" si="89"/>
        <v>20</v>
      </c>
      <c r="P1426">
        <f t="shared" si="88"/>
        <v>109.07</v>
      </c>
      <c r="Q1426" s="14" t="s">
        <v>8320</v>
      </c>
      <c r="R1426" t="s">
        <v>8313</v>
      </c>
      <c r="S1426" s="20">
        <f t="shared" si="90"/>
        <v>42676.717615740738</v>
      </c>
      <c r="T1426" s="20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8">
        <v>13000</v>
      </c>
      <c r="E1427" s="11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50">
        <f t="shared" si="89"/>
        <v>0</v>
      </c>
      <c r="P1427">
        <f t="shared" si="88"/>
        <v>0</v>
      </c>
      <c r="Q1427" s="14" t="s">
        <v>8320</v>
      </c>
      <c r="R1427" t="s">
        <v>8313</v>
      </c>
      <c r="S1427" s="20">
        <f t="shared" si="90"/>
        <v>42093.131469907406</v>
      </c>
      <c r="T1427" s="20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8">
        <v>1000</v>
      </c>
      <c r="E1428" s="11">
        <v>0</v>
      </c>
      <c r="F1428" t="s">
        <v>8220</v>
      </c>
      <c r="G1428" t="s">
        <v>8223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50">
        <f t="shared" si="89"/>
        <v>0</v>
      </c>
      <c r="P1428">
        <f t="shared" si="88"/>
        <v>0</v>
      </c>
      <c r="Q1428" s="14" t="s">
        <v>8320</v>
      </c>
      <c r="R1428" t="s">
        <v>8313</v>
      </c>
      <c r="S1428" s="20">
        <f t="shared" si="90"/>
        <v>42180.390277777777</v>
      </c>
      <c r="T1428" s="20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8">
        <v>5000</v>
      </c>
      <c r="E1429" s="11">
        <v>419</v>
      </c>
      <c r="F1429" t="s">
        <v>8220</v>
      </c>
      <c r="G1429" t="s">
        <v>8223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50">
        <f t="shared" si="89"/>
        <v>8</v>
      </c>
      <c r="P1429">
        <f t="shared" si="88"/>
        <v>104.75</v>
      </c>
      <c r="Q1429" s="14" t="s">
        <v>8320</v>
      </c>
      <c r="R1429" t="s">
        <v>8313</v>
      </c>
      <c r="S1429" s="20">
        <f t="shared" si="90"/>
        <v>42601.851678240739</v>
      </c>
      <c r="T1429" s="20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8">
        <v>1000</v>
      </c>
      <c r="E1430" s="11">
        <v>45</v>
      </c>
      <c r="F1430" t="s">
        <v>8220</v>
      </c>
      <c r="G1430" t="s">
        <v>8223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50">
        <f t="shared" si="89"/>
        <v>5</v>
      </c>
      <c r="P1430">
        <f t="shared" si="88"/>
        <v>15</v>
      </c>
      <c r="Q1430" s="14" t="s">
        <v>8320</v>
      </c>
      <c r="R1430" t="s">
        <v>8313</v>
      </c>
      <c r="S1430" s="20">
        <f t="shared" si="90"/>
        <v>42432.379826388889</v>
      </c>
      <c r="T1430" s="20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8">
        <v>10000</v>
      </c>
      <c r="E1431" s="1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50">
        <f t="shared" si="89"/>
        <v>0</v>
      </c>
      <c r="P1431">
        <f t="shared" si="88"/>
        <v>0</v>
      </c>
      <c r="Q1431" s="14" t="s">
        <v>8320</v>
      </c>
      <c r="R1431" t="s">
        <v>8313</v>
      </c>
      <c r="S1431" s="20">
        <f t="shared" si="90"/>
        <v>42074.060671296291</v>
      </c>
      <c r="T1431" s="20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8">
        <v>5000</v>
      </c>
      <c r="E1432" s="11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50">
        <f t="shared" si="89"/>
        <v>8</v>
      </c>
      <c r="P1432">
        <f t="shared" si="88"/>
        <v>80.599999999999994</v>
      </c>
      <c r="Q1432" s="14" t="s">
        <v>8320</v>
      </c>
      <c r="R1432" t="s">
        <v>8313</v>
      </c>
      <c r="S1432" s="20">
        <f t="shared" si="90"/>
        <v>41961.813518518517</v>
      </c>
      <c r="T1432" s="20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8">
        <v>17000</v>
      </c>
      <c r="E1433" s="11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50">
        <f t="shared" si="89"/>
        <v>32</v>
      </c>
      <c r="P1433">
        <f t="shared" si="88"/>
        <v>115.55</v>
      </c>
      <c r="Q1433" s="14" t="s">
        <v>8320</v>
      </c>
      <c r="R1433" t="s">
        <v>8313</v>
      </c>
      <c r="S1433" s="20">
        <f t="shared" si="90"/>
        <v>42304.210833333331</v>
      </c>
      <c r="T1433" s="20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8">
        <v>40000</v>
      </c>
      <c r="E1434" s="11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50">
        <f t="shared" si="89"/>
        <v>0</v>
      </c>
      <c r="P1434">
        <f t="shared" si="88"/>
        <v>0</v>
      </c>
      <c r="Q1434" s="14" t="s">
        <v>8320</v>
      </c>
      <c r="R1434" t="s">
        <v>8313</v>
      </c>
      <c r="S1434" s="20">
        <f t="shared" si="90"/>
        <v>42175.780416666668</v>
      </c>
      <c r="T1434" s="20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8">
        <v>12000</v>
      </c>
      <c r="E1435" s="11">
        <v>805</v>
      </c>
      <c r="F1435" t="s">
        <v>8220</v>
      </c>
      <c r="G1435" t="s">
        <v>8223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50">
        <f t="shared" si="89"/>
        <v>7</v>
      </c>
      <c r="P1435">
        <f t="shared" si="88"/>
        <v>80.5</v>
      </c>
      <c r="Q1435" s="14" t="s">
        <v>8320</v>
      </c>
      <c r="R1435" t="s">
        <v>8313</v>
      </c>
      <c r="S1435" s="20">
        <f t="shared" si="90"/>
        <v>42673.625868055555</v>
      </c>
      <c r="T1435" s="20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8">
        <v>82000</v>
      </c>
      <c r="E1436" s="11">
        <v>8190</v>
      </c>
      <c r="F1436" t="s">
        <v>8220</v>
      </c>
      <c r="G1436" t="s">
        <v>8223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50">
        <f t="shared" si="89"/>
        <v>10</v>
      </c>
      <c r="P1436">
        <f t="shared" si="88"/>
        <v>744.55</v>
      </c>
      <c r="Q1436" s="14" t="s">
        <v>8320</v>
      </c>
      <c r="R1436" t="s">
        <v>8313</v>
      </c>
      <c r="S1436" s="20">
        <f t="shared" si="90"/>
        <v>42142.767106481479</v>
      </c>
      <c r="T1436" s="20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8">
        <v>15000</v>
      </c>
      <c r="E1437" s="11">
        <v>15</v>
      </c>
      <c r="F1437" t="s">
        <v>8220</v>
      </c>
      <c r="G1437" t="s">
        <v>8223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50">
        <f t="shared" si="89"/>
        <v>0</v>
      </c>
      <c r="P1437">
        <f t="shared" si="88"/>
        <v>7.5</v>
      </c>
      <c r="Q1437" s="14" t="s">
        <v>8320</v>
      </c>
      <c r="R1437" t="s">
        <v>8313</v>
      </c>
      <c r="S1437" s="20">
        <f t="shared" si="90"/>
        <v>42258.780324074076</v>
      </c>
      <c r="T1437" s="20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8">
        <v>10000</v>
      </c>
      <c r="E1438" s="11">
        <v>77</v>
      </c>
      <c r="F1438" t="s">
        <v>8220</v>
      </c>
      <c r="G1438" t="s">
        <v>8223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50">
        <f t="shared" si="89"/>
        <v>1</v>
      </c>
      <c r="P1438">
        <f t="shared" si="88"/>
        <v>38.5</v>
      </c>
      <c r="Q1438" s="14" t="s">
        <v>8320</v>
      </c>
      <c r="R1438" t="s">
        <v>8313</v>
      </c>
      <c r="S1438" s="20">
        <f t="shared" si="90"/>
        <v>42391.35019675926</v>
      </c>
      <c r="T1438" s="20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8">
        <v>3000</v>
      </c>
      <c r="E1439" s="11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50">
        <f t="shared" si="89"/>
        <v>27</v>
      </c>
      <c r="P1439">
        <f t="shared" si="88"/>
        <v>36.68</v>
      </c>
      <c r="Q1439" s="14" t="s">
        <v>8320</v>
      </c>
      <c r="R1439" t="s">
        <v>8313</v>
      </c>
      <c r="S1439" s="20">
        <f t="shared" si="90"/>
        <v>41796.531701388885</v>
      </c>
      <c r="T1439" s="20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8">
        <v>20000</v>
      </c>
      <c r="E1440" s="11">
        <v>600</v>
      </c>
      <c r="F1440" t="s">
        <v>8220</v>
      </c>
      <c r="G1440" t="s">
        <v>8223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50">
        <f t="shared" si="89"/>
        <v>3</v>
      </c>
      <c r="P1440">
        <f t="shared" si="88"/>
        <v>75</v>
      </c>
      <c r="Q1440" s="14" t="s">
        <v>8320</v>
      </c>
      <c r="R1440" t="s">
        <v>8313</v>
      </c>
      <c r="S1440" s="20">
        <f t="shared" si="90"/>
        <v>42457.871516203704</v>
      </c>
      <c r="T1440" s="20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8">
        <v>2725</v>
      </c>
      <c r="E1441" s="11">
        <v>180</v>
      </c>
      <c r="F1441" t="s">
        <v>8220</v>
      </c>
      <c r="G1441" t="s">
        <v>8223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50">
        <f t="shared" si="89"/>
        <v>7</v>
      </c>
      <c r="P1441">
        <f t="shared" si="88"/>
        <v>30</v>
      </c>
      <c r="Q1441" s="14" t="s">
        <v>8320</v>
      </c>
      <c r="R1441" t="s">
        <v>8313</v>
      </c>
      <c r="S1441" s="20">
        <f t="shared" si="90"/>
        <v>42040.829872685179</v>
      </c>
      <c r="T1441" s="20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8">
        <v>13000</v>
      </c>
      <c r="E1442" s="11">
        <v>1</v>
      </c>
      <c r="F1442" t="s">
        <v>8220</v>
      </c>
      <c r="G1442" t="s">
        <v>8223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50">
        <f t="shared" si="89"/>
        <v>0</v>
      </c>
      <c r="P1442">
        <f t="shared" si="88"/>
        <v>1</v>
      </c>
      <c r="Q1442" s="14" t="s">
        <v>8320</v>
      </c>
      <c r="R1442" t="s">
        <v>8313</v>
      </c>
      <c r="S1442" s="20">
        <f t="shared" si="90"/>
        <v>42486.748414351852</v>
      </c>
      <c r="T1442" s="20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8">
        <v>180000</v>
      </c>
      <c r="E1443" s="11">
        <v>2020</v>
      </c>
      <c r="F1443" t="s">
        <v>8220</v>
      </c>
      <c r="G1443" t="s">
        <v>8223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50">
        <f t="shared" si="89"/>
        <v>1</v>
      </c>
      <c r="P1443">
        <f t="shared" si="88"/>
        <v>673.33</v>
      </c>
      <c r="Q1443" s="14" t="s">
        <v>8320</v>
      </c>
      <c r="R1443" t="s">
        <v>8313</v>
      </c>
      <c r="S1443" s="20">
        <f t="shared" si="90"/>
        <v>42198.765844907408</v>
      </c>
      <c r="T1443" s="20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8">
        <v>1500</v>
      </c>
      <c r="E1444" s="11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50">
        <f t="shared" si="89"/>
        <v>0</v>
      </c>
      <c r="P1444">
        <f t="shared" si="88"/>
        <v>0</v>
      </c>
      <c r="Q1444" s="14" t="s">
        <v>8320</v>
      </c>
      <c r="R1444" t="s">
        <v>8313</v>
      </c>
      <c r="S1444" s="20">
        <f t="shared" si="90"/>
        <v>42485.64534722222</v>
      </c>
      <c r="T1444" s="20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8">
        <v>13000</v>
      </c>
      <c r="E1445" s="11">
        <v>0</v>
      </c>
      <c r="F1445" t="s">
        <v>8220</v>
      </c>
      <c r="G1445" t="s">
        <v>8223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50">
        <f t="shared" si="89"/>
        <v>0</v>
      </c>
      <c r="P1445">
        <f t="shared" si="88"/>
        <v>0</v>
      </c>
      <c r="Q1445" s="14" t="s">
        <v>8320</v>
      </c>
      <c r="R1445" t="s">
        <v>8313</v>
      </c>
      <c r="S1445" s="20">
        <f t="shared" si="90"/>
        <v>42707.926030092596</v>
      </c>
      <c r="T1445" s="20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8">
        <v>4950</v>
      </c>
      <c r="E1446" s="11">
        <v>0</v>
      </c>
      <c r="F1446" t="s">
        <v>8220</v>
      </c>
      <c r="G1446" t="s">
        <v>8223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50">
        <f t="shared" si="89"/>
        <v>0</v>
      </c>
      <c r="P1446">
        <f t="shared" si="88"/>
        <v>0</v>
      </c>
      <c r="Q1446" s="14" t="s">
        <v>8320</v>
      </c>
      <c r="R1446" t="s">
        <v>8313</v>
      </c>
      <c r="S1446" s="20">
        <f t="shared" si="90"/>
        <v>42199.873402777783</v>
      </c>
      <c r="T1446" s="20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8">
        <v>130000</v>
      </c>
      <c r="E1447" s="11">
        <v>0</v>
      </c>
      <c r="F1447" t="s">
        <v>8220</v>
      </c>
      <c r="G1447" t="s">
        <v>8223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50">
        <f t="shared" si="89"/>
        <v>0</v>
      </c>
      <c r="P1447">
        <f t="shared" si="88"/>
        <v>0</v>
      </c>
      <c r="Q1447" s="14" t="s">
        <v>8320</v>
      </c>
      <c r="R1447" t="s">
        <v>8313</v>
      </c>
      <c r="S1447" s="20">
        <f t="shared" si="90"/>
        <v>42139.542303240742</v>
      </c>
      <c r="T1447" s="20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8">
        <v>900</v>
      </c>
      <c r="E1448" s="11">
        <v>0</v>
      </c>
      <c r="F1448" t="s">
        <v>8220</v>
      </c>
      <c r="G1448" t="s">
        <v>8223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50">
        <f t="shared" si="89"/>
        <v>0</v>
      </c>
      <c r="P1448">
        <f t="shared" si="88"/>
        <v>0</v>
      </c>
      <c r="Q1448" s="14" t="s">
        <v>8320</v>
      </c>
      <c r="R1448" t="s">
        <v>8313</v>
      </c>
      <c r="S1448" s="20">
        <f t="shared" si="90"/>
        <v>42461.447662037041</v>
      </c>
      <c r="T1448" s="20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8">
        <v>500000</v>
      </c>
      <c r="E1449" s="11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50">
        <f t="shared" si="89"/>
        <v>0</v>
      </c>
      <c r="P1449">
        <f t="shared" si="88"/>
        <v>25</v>
      </c>
      <c r="Q1449" s="14" t="s">
        <v>8320</v>
      </c>
      <c r="R1449" t="s">
        <v>8313</v>
      </c>
      <c r="S1449" s="20">
        <f t="shared" si="90"/>
        <v>42529.730717592596</v>
      </c>
      <c r="T1449" s="20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8">
        <v>200000</v>
      </c>
      <c r="E1450" s="11">
        <v>0</v>
      </c>
      <c r="F1450" t="s">
        <v>8220</v>
      </c>
      <c r="G1450" t="s">
        <v>8223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50">
        <f t="shared" si="89"/>
        <v>0</v>
      </c>
      <c r="P1450">
        <f t="shared" si="88"/>
        <v>0</v>
      </c>
      <c r="Q1450" s="14" t="s">
        <v>8320</v>
      </c>
      <c r="R1450" t="s">
        <v>8313</v>
      </c>
      <c r="S1450" s="20">
        <f t="shared" si="90"/>
        <v>42115.936550925922</v>
      </c>
      <c r="T1450" s="20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8">
        <v>8888</v>
      </c>
      <c r="E1451" s="1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50">
        <f t="shared" si="89"/>
        <v>0</v>
      </c>
      <c r="P1451">
        <f t="shared" si="88"/>
        <v>0</v>
      </c>
      <c r="Q1451" s="14" t="s">
        <v>8320</v>
      </c>
      <c r="R1451" t="s">
        <v>8313</v>
      </c>
      <c r="S1451" s="20">
        <f t="shared" si="90"/>
        <v>42086.811400462961</v>
      </c>
      <c r="T1451" s="20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8">
        <v>100000</v>
      </c>
      <c r="E1452" s="11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50">
        <f t="shared" si="89"/>
        <v>0</v>
      </c>
      <c r="P1452">
        <f t="shared" si="88"/>
        <v>1</v>
      </c>
      <c r="Q1452" s="14" t="s">
        <v>8320</v>
      </c>
      <c r="R1452" t="s">
        <v>8313</v>
      </c>
      <c r="S1452" s="20">
        <f t="shared" si="90"/>
        <v>42390.171261574069</v>
      </c>
      <c r="T1452" s="20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8">
        <v>18950</v>
      </c>
      <c r="E1453" s="11">
        <v>2</v>
      </c>
      <c r="F1453" t="s">
        <v>8220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50">
        <f t="shared" si="89"/>
        <v>0</v>
      </c>
      <c r="P1453">
        <f t="shared" si="88"/>
        <v>1</v>
      </c>
      <c r="Q1453" s="14" t="s">
        <v>8320</v>
      </c>
      <c r="R1453" t="s">
        <v>8313</v>
      </c>
      <c r="S1453" s="20">
        <f t="shared" si="90"/>
        <v>41931.959016203706</v>
      </c>
      <c r="T1453" s="20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8">
        <v>14000</v>
      </c>
      <c r="E1454" s="11">
        <v>0</v>
      </c>
      <c r="F1454" t="s">
        <v>8220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50">
        <f t="shared" si="89"/>
        <v>0</v>
      </c>
      <c r="P1454">
        <f t="shared" si="88"/>
        <v>0</v>
      </c>
      <c r="Q1454" s="14" t="s">
        <v>8320</v>
      </c>
      <c r="R1454" t="s">
        <v>8313</v>
      </c>
      <c r="S1454" s="20">
        <f t="shared" si="90"/>
        <v>41818.703275462962</v>
      </c>
      <c r="T1454" s="20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8">
        <v>25000</v>
      </c>
      <c r="E1455" s="11">
        <v>0</v>
      </c>
      <c r="F1455" t="s">
        <v>8220</v>
      </c>
      <c r="G1455" t="s">
        <v>8223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50">
        <f t="shared" si="89"/>
        <v>0</v>
      </c>
      <c r="P1455">
        <f t="shared" si="88"/>
        <v>0</v>
      </c>
      <c r="Q1455" s="14" t="s">
        <v>8320</v>
      </c>
      <c r="R1455" t="s">
        <v>8313</v>
      </c>
      <c r="S1455" s="20">
        <f t="shared" si="90"/>
        <v>42795.696145833332</v>
      </c>
      <c r="T1455" s="20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8">
        <v>1750</v>
      </c>
      <c r="E1456" s="11">
        <v>15</v>
      </c>
      <c r="F1456" t="s">
        <v>8220</v>
      </c>
      <c r="G1456" t="s">
        <v>8223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50">
        <f t="shared" si="89"/>
        <v>1</v>
      </c>
      <c r="P1456">
        <f t="shared" si="88"/>
        <v>15</v>
      </c>
      <c r="Q1456" s="14" t="s">
        <v>8320</v>
      </c>
      <c r="R1456" t="s">
        <v>8313</v>
      </c>
      <c r="S1456" s="20">
        <f t="shared" si="90"/>
        <v>42463.866666666669</v>
      </c>
      <c r="T1456" s="20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8">
        <v>15000</v>
      </c>
      <c r="E1457" s="11">
        <v>1575</v>
      </c>
      <c r="F1457" t="s">
        <v>8220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50">
        <f t="shared" si="89"/>
        <v>11</v>
      </c>
      <c r="P1457">
        <f t="shared" si="88"/>
        <v>225</v>
      </c>
      <c r="Q1457" s="14" t="s">
        <v>8320</v>
      </c>
      <c r="R1457" t="s">
        <v>8313</v>
      </c>
      <c r="S1457" s="20">
        <f t="shared" si="90"/>
        <v>41832.672685185185</v>
      </c>
      <c r="T1457" s="20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8">
        <v>5000</v>
      </c>
      <c r="E1458" s="11">
        <v>145</v>
      </c>
      <c r="F1458" t="s">
        <v>8220</v>
      </c>
      <c r="G1458" t="s">
        <v>8223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50">
        <f t="shared" si="89"/>
        <v>3</v>
      </c>
      <c r="P1458">
        <f t="shared" si="88"/>
        <v>48.33</v>
      </c>
      <c r="Q1458" s="14" t="s">
        <v>8320</v>
      </c>
      <c r="R1458" t="s">
        <v>8313</v>
      </c>
      <c r="S1458" s="20">
        <f t="shared" si="90"/>
        <v>42708.668576388889</v>
      </c>
      <c r="T1458" s="20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8">
        <v>6000</v>
      </c>
      <c r="E1459" s="11">
        <v>0</v>
      </c>
      <c r="F1459" t="s">
        <v>8220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50">
        <f t="shared" si="89"/>
        <v>0</v>
      </c>
      <c r="P1459">
        <f t="shared" si="88"/>
        <v>0</v>
      </c>
      <c r="Q1459" s="14" t="s">
        <v>8320</v>
      </c>
      <c r="R1459" t="s">
        <v>8313</v>
      </c>
      <c r="S1459" s="20">
        <f t="shared" si="90"/>
        <v>42289.89634259259</v>
      </c>
      <c r="T1459" s="20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8">
        <v>5000</v>
      </c>
      <c r="E1460" s="11">
        <v>0</v>
      </c>
      <c r="F1460" t="s">
        <v>8220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50">
        <f t="shared" si="89"/>
        <v>0</v>
      </c>
      <c r="P1460">
        <f t="shared" si="88"/>
        <v>0</v>
      </c>
      <c r="Q1460" s="14" t="s">
        <v>8320</v>
      </c>
      <c r="R1460" t="s">
        <v>8313</v>
      </c>
      <c r="S1460" s="20">
        <f t="shared" si="90"/>
        <v>41831.705555555556</v>
      </c>
      <c r="T1460" s="20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8">
        <v>37000</v>
      </c>
      <c r="E1461" s="11">
        <v>0</v>
      </c>
      <c r="F1461" t="s">
        <v>8220</v>
      </c>
      <c r="G1461" t="s">
        <v>8223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50">
        <f t="shared" si="89"/>
        <v>0</v>
      </c>
      <c r="P1461">
        <f t="shared" si="88"/>
        <v>0</v>
      </c>
      <c r="Q1461" s="14" t="s">
        <v>8320</v>
      </c>
      <c r="R1461" t="s">
        <v>8313</v>
      </c>
      <c r="S1461" s="20">
        <f t="shared" si="90"/>
        <v>42312.204814814817</v>
      </c>
      <c r="T1461" s="20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8">
        <v>25000000</v>
      </c>
      <c r="E1462" s="11">
        <v>0</v>
      </c>
      <c r="F1462" t="s">
        <v>8220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50">
        <f t="shared" si="89"/>
        <v>0</v>
      </c>
      <c r="P1462">
        <f t="shared" si="88"/>
        <v>0</v>
      </c>
      <c r="Q1462" s="14" t="s">
        <v>8320</v>
      </c>
      <c r="R1462" t="s">
        <v>8313</v>
      </c>
      <c r="S1462" s="20">
        <f t="shared" si="90"/>
        <v>41915.896967592591</v>
      </c>
      <c r="T1462" s="20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8">
        <v>15000</v>
      </c>
      <c r="E1463" s="11">
        <v>15186.69</v>
      </c>
      <c r="F1463" t="s">
        <v>8220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50">
        <f t="shared" si="89"/>
        <v>101</v>
      </c>
      <c r="P1463">
        <f t="shared" si="88"/>
        <v>44.67</v>
      </c>
      <c r="Q1463" s="14" t="s">
        <v>8320</v>
      </c>
      <c r="R1463" t="s">
        <v>8313</v>
      </c>
      <c r="S1463" s="20">
        <f t="shared" si="90"/>
        <v>41899.645300925928</v>
      </c>
      <c r="T1463" s="20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8">
        <v>4000</v>
      </c>
      <c r="E1464" s="11">
        <v>4340.7</v>
      </c>
      <c r="F1464" t="s">
        <v>8220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50">
        <f t="shared" si="89"/>
        <v>109</v>
      </c>
      <c r="P1464">
        <f t="shared" si="88"/>
        <v>28.94</v>
      </c>
      <c r="Q1464" s="14" t="s">
        <v>8320</v>
      </c>
      <c r="R1464" t="s">
        <v>8313</v>
      </c>
      <c r="S1464" s="20">
        <f t="shared" si="90"/>
        <v>41344.662858796299</v>
      </c>
      <c r="T1464" s="20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8">
        <v>600</v>
      </c>
      <c r="E1465" s="11">
        <v>886</v>
      </c>
      <c r="F1465" t="s">
        <v>8220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50">
        <f t="shared" si="89"/>
        <v>148</v>
      </c>
      <c r="P1465">
        <f t="shared" si="88"/>
        <v>35.44</v>
      </c>
      <c r="Q1465" s="14" t="s">
        <v>8320</v>
      </c>
      <c r="R1465" t="s">
        <v>8313</v>
      </c>
      <c r="S1465" s="20">
        <f t="shared" si="90"/>
        <v>41326.911319444444</v>
      </c>
      <c r="T1465" s="20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8">
        <v>5000</v>
      </c>
      <c r="E1466" s="11">
        <v>8160</v>
      </c>
      <c r="F1466" t="s">
        <v>8220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50">
        <f t="shared" si="89"/>
        <v>163</v>
      </c>
      <c r="P1466">
        <f t="shared" si="88"/>
        <v>34.869999999999997</v>
      </c>
      <c r="Q1466" s="14" t="s">
        <v>8320</v>
      </c>
      <c r="R1466" t="s">
        <v>8313</v>
      </c>
      <c r="S1466" s="20">
        <f t="shared" si="90"/>
        <v>41291.661550925928</v>
      </c>
      <c r="T1466" s="20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8">
        <v>30000</v>
      </c>
      <c r="E1467" s="11">
        <v>136924.35</v>
      </c>
      <c r="F1467" t="s">
        <v>8220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50">
        <f t="shared" si="89"/>
        <v>456</v>
      </c>
      <c r="P1467">
        <f t="shared" si="88"/>
        <v>52.62</v>
      </c>
      <c r="Q1467" s="14" t="s">
        <v>8320</v>
      </c>
      <c r="R1467" t="s">
        <v>8313</v>
      </c>
      <c r="S1467" s="20">
        <f t="shared" si="90"/>
        <v>40959.734398148146</v>
      </c>
      <c r="T1467" s="20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8">
        <v>16000</v>
      </c>
      <c r="E1468" s="11">
        <v>17260.37</v>
      </c>
      <c r="F1468" t="s">
        <v>8220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50">
        <f t="shared" si="89"/>
        <v>108</v>
      </c>
      <c r="P1468">
        <f t="shared" si="88"/>
        <v>69.599999999999994</v>
      </c>
      <c r="Q1468" s="14" t="s">
        <v>8320</v>
      </c>
      <c r="R1468" t="s">
        <v>8313</v>
      </c>
      <c r="S1468" s="20">
        <f t="shared" si="90"/>
        <v>42340.172060185185</v>
      </c>
      <c r="T1468" s="20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8">
        <v>40000</v>
      </c>
      <c r="E1469" s="11">
        <v>46032</v>
      </c>
      <c r="F1469" t="s">
        <v>8220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50">
        <f t="shared" si="89"/>
        <v>115</v>
      </c>
      <c r="P1469">
        <f t="shared" ref="P1469:P1532" si="92">IFERROR(ROUND(E1469/L1469,2),0)</f>
        <v>76.72</v>
      </c>
      <c r="Q1469" s="14" t="s">
        <v>8320</v>
      </c>
      <c r="R1469" t="s">
        <v>8313</v>
      </c>
      <c r="S1469" s="20">
        <f t="shared" si="90"/>
        <v>40933.80190972222</v>
      </c>
      <c r="T1469" s="20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8">
        <v>9500</v>
      </c>
      <c r="E1470" s="11">
        <v>9725</v>
      </c>
      <c r="F1470" t="s">
        <v>8220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50">
        <f t="shared" si="89"/>
        <v>102</v>
      </c>
      <c r="P1470">
        <f t="shared" si="92"/>
        <v>33.19</v>
      </c>
      <c r="Q1470" s="14" t="s">
        <v>8320</v>
      </c>
      <c r="R1470" t="s">
        <v>8313</v>
      </c>
      <c r="S1470" s="20">
        <f t="shared" si="90"/>
        <v>40646.014456018522</v>
      </c>
      <c r="T1470" s="20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8">
        <v>44250</v>
      </c>
      <c r="E1471" s="11">
        <v>47978</v>
      </c>
      <c r="F1471" t="s">
        <v>8220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50">
        <f t="shared" si="89"/>
        <v>108</v>
      </c>
      <c r="P1471">
        <f t="shared" si="92"/>
        <v>149.46</v>
      </c>
      <c r="Q1471" s="14" t="s">
        <v>8320</v>
      </c>
      <c r="R1471" t="s">
        <v>8313</v>
      </c>
      <c r="S1471" s="20">
        <f t="shared" si="90"/>
        <v>41290.598483796297</v>
      </c>
      <c r="T1471" s="20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8">
        <v>1500</v>
      </c>
      <c r="E1472" s="11">
        <v>1877</v>
      </c>
      <c r="F1472" t="s">
        <v>8220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50">
        <f t="shared" si="89"/>
        <v>125</v>
      </c>
      <c r="P1472">
        <f t="shared" si="92"/>
        <v>23.17</v>
      </c>
      <c r="Q1472" s="14" t="s">
        <v>8320</v>
      </c>
      <c r="R1472" t="s">
        <v>8312</v>
      </c>
      <c r="S1472" s="20">
        <f t="shared" si="90"/>
        <v>41250.827118055553</v>
      </c>
      <c r="T1472" s="20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8">
        <v>32000</v>
      </c>
      <c r="E1473" s="11">
        <v>33229</v>
      </c>
      <c r="F1473" t="s">
        <v>8220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50">
        <f t="shared" si="89"/>
        <v>104</v>
      </c>
      <c r="P1473">
        <f t="shared" si="92"/>
        <v>96.88</v>
      </c>
      <c r="Q1473" s="14" t="s">
        <v>8320</v>
      </c>
      <c r="R1473" t="s">
        <v>8312</v>
      </c>
      <c r="S1473" s="20">
        <f t="shared" si="90"/>
        <v>42073.957569444443</v>
      </c>
      <c r="T1473" s="20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8">
        <v>25000</v>
      </c>
      <c r="E1474" s="11">
        <v>34676</v>
      </c>
      <c r="F1474" t="s">
        <v>8220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50">
        <f t="shared" ref="O1474:O1537" si="93">ROUND(E1474/D1474*100,0)</f>
        <v>139</v>
      </c>
      <c r="P1474">
        <f t="shared" si="92"/>
        <v>103.2</v>
      </c>
      <c r="Q1474" s="14" t="s">
        <v>8320</v>
      </c>
      <c r="R1474" t="s">
        <v>8312</v>
      </c>
      <c r="S1474" s="20">
        <f t="shared" si="90"/>
        <v>41533.542858796296</v>
      </c>
      <c r="T1474" s="20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8">
        <v>1500</v>
      </c>
      <c r="E1475" s="11">
        <v>1807.74</v>
      </c>
      <c r="F1475" t="s">
        <v>8220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50">
        <f t="shared" si="93"/>
        <v>121</v>
      </c>
      <c r="P1475">
        <f t="shared" si="92"/>
        <v>38.46</v>
      </c>
      <c r="Q1475" s="14" t="s">
        <v>8320</v>
      </c>
      <c r="R1475" t="s">
        <v>8312</v>
      </c>
      <c r="S1475" s="20">
        <f t="shared" ref="S1475:S1538" si="94">(((J1475/60)/60)/24)+DATE(1970,1,1)</f>
        <v>40939.979618055557</v>
      </c>
      <c r="T1475" s="20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8">
        <v>3000</v>
      </c>
      <c r="E1476" s="11">
        <v>3368</v>
      </c>
      <c r="F1476" t="s">
        <v>8220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50">
        <f t="shared" si="93"/>
        <v>112</v>
      </c>
      <c r="P1476">
        <f t="shared" si="92"/>
        <v>44.32</v>
      </c>
      <c r="Q1476" s="14" t="s">
        <v>8320</v>
      </c>
      <c r="R1476" t="s">
        <v>8312</v>
      </c>
      <c r="S1476" s="20">
        <f t="shared" si="94"/>
        <v>41500.727916666663</v>
      </c>
      <c r="T1476" s="20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8">
        <v>15000</v>
      </c>
      <c r="E1477" s="11">
        <v>28300.45</v>
      </c>
      <c r="F1477" t="s">
        <v>8220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50">
        <f t="shared" si="93"/>
        <v>189</v>
      </c>
      <c r="P1477">
        <f t="shared" si="92"/>
        <v>64.17</v>
      </c>
      <c r="Q1477" s="14" t="s">
        <v>8320</v>
      </c>
      <c r="R1477" t="s">
        <v>8312</v>
      </c>
      <c r="S1477" s="20">
        <f t="shared" si="94"/>
        <v>41960.722951388889</v>
      </c>
      <c r="T1477" s="20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8">
        <v>6000</v>
      </c>
      <c r="E1478" s="11">
        <v>39693.279999999999</v>
      </c>
      <c r="F1478" t="s">
        <v>8220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50">
        <f t="shared" si="93"/>
        <v>662</v>
      </c>
      <c r="P1478">
        <f t="shared" si="92"/>
        <v>43.33</v>
      </c>
      <c r="Q1478" s="14" t="s">
        <v>8320</v>
      </c>
      <c r="R1478" t="s">
        <v>8312</v>
      </c>
      <c r="S1478" s="20">
        <f t="shared" si="94"/>
        <v>40766.041921296295</v>
      </c>
      <c r="T1478" s="20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8">
        <v>30000</v>
      </c>
      <c r="E1479" s="11">
        <v>33393</v>
      </c>
      <c r="F1479" t="s">
        <v>8220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50">
        <f t="shared" si="93"/>
        <v>111</v>
      </c>
      <c r="P1479">
        <f t="shared" si="92"/>
        <v>90.5</v>
      </c>
      <c r="Q1479" s="14" t="s">
        <v>8320</v>
      </c>
      <c r="R1479" t="s">
        <v>8312</v>
      </c>
      <c r="S1479" s="20">
        <f t="shared" si="94"/>
        <v>40840.615787037037</v>
      </c>
      <c r="T1479" s="20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8">
        <v>50000</v>
      </c>
      <c r="E1480" s="11">
        <v>590807.11</v>
      </c>
      <c r="F1480" t="s">
        <v>8220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50">
        <f t="shared" si="93"/>
        <v>1182</v>
      </c>
      <c r="P1480">
        <f t="shared" si="92"/>
        <v>29.19</v>
      </c>
      <c r="Q1480" s="14" t="s">
        <v>8320</v>
      </c>
      <c r="R1480" t="s">
        <v>8312</v>
      </c>
      <c r="S1480" s="20">
        <f t="shared" si="94"/>
        <v>41394.871678240743</v>
      </c>
      <c r="T1480" s="20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8">
        <v>1600</v>
      </c>
      <c r="E1481" s="11">
        <v>2198</v>
      </c>
      <c r="F1481" t="s">
        <v>8220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50">
        <f t="shared" si="93"/>
        <v>137</v>
      </c>
      <c r="P1481">
        <f t="shared" si="92"/>
        <v>30.96</v>
      </c>
      <c r="Q1481" s="14" t="s">
        <v>8320</v>
      </c>
      <c r="R1481" t="s">
        <v>8312</v>
      </c>
      <c r="S1481" s="20">
        <f t="shared" si="94"/>
        <v>41754.745243055557</v>
      </c>
      <c r="T1481" s="20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8">
        <v>50000</v>
      </c>
      <c r="E1482" s="11">
        <v>58520.2</v>
      </c>
      <c r="F1482" t="s">
        <v>8220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50">
        <f t="shared" si="93"/>
        <v>117</v>
      </c>
      <c r="P1482">
        <f t="shared" si="92"/>
        <v>92.16</v>
      </c>
      <c r="Q1482" s="14" t="s">
        <v>8320</v>
      </c>
      <c r="R1482" t="s">
        <v>8312</v>
      </c>
      <c r="S1482" s="20">
        <f t="shared" si="94"/>
        <v>41464.934016203704</v>
      </c>
      <c r="T1482" s="20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8">
        <v>5000</v>
      </c>
      <c r="E1483" s="11">
        <v>105</v>
      </c>
      <c r="F1483" t="s">
        <v>8220</v>
      </c>
      <c r="G1483" t="s">
        <v>8223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50">
        <f t="shared" si="93"/>
        <v>2</v>
      </c>
      <c r="P1483">
        <f t="shared" si="92"/>
        <v>17.5</v>
      </c>
      <c r="Q1483" s="14" t="s">
        <v>8320</v>
      </c>
      <c r="R1483" t="s">
        <v>8312</v>
      </c>
      <c r="S1483" s="20">
        <f t="shared" si="94"/>
        <v>41550.922974537039</v>
      </c>
      <c r="T1483" s="20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8">
        <v>5000</v>
      </c>
      <c r="E1484" s="11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50">
        <f t="shared" si="93"/>
        <v>0</v>
      </c>
      <c r="P1484">
        <f t="shared" si="92"/>
        <v>5</v>
      </c>
      <c r="Q1484" s="14" t="s">
        <v>8320</v>
      </c>
      <c r="R1484" t="s">
        <v>8312</v>
      </c>
      <c r="S1484" s="20">
        <f t="shared" si="94"/>
        <v>41136.85805555556</v>
      </c>
      <c r="T1484" s="20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8">
        <v>7000</v>
      </c>
      <c r="E1485" s="11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50">
        <f t="shared" si="93"/>
        <v>1</v>
      </c>
      <c r="P1485">
        <f t="shared" si="92"/>
        <v>25</v>
      </c>
      <c r="Q1485" s="14" t="s">
        <v>8320</v>
      </c>
      <c r="R1485" t="s">
        <v>8312</v>
      </c>
      <c r="S1485" s="20">
        <f t="shared" si="94"/>
        <v>42548.192997685182</v>
      </c>
      <c r="T1485" s="20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8">
        <v>2000</v>
      </c>
      <c r="E1486" s="11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50">
        <f t="shared" si="93"/>
        <v>0</v>
      </c>
      <c r="P1486">
        <f t="shared" si="92"/>
        <v>0</v>
      </c>
      <c r="Q1486" s="14" t="s">
        <v>8320</v>
      </c>
      <c r="R1486" t="s">
        <v>8312</v>
      </c>
      <c r="S1486" s="20">
        <f t="shared" si="94"/>
        <v>41053.200960648144</v>
      </c>
      <c r="T1486" s="20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8">
        <v>6700</v>
      </c>
      <c r="E1487" s="11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50">
        <f t="shared" si="93"/>
        <v>2</v>
      </c>
      <c r="P1487">
        <f t="shared" si="92"/>
        <v>50</v>
      </c>
      <c r="Q1487" s="14" t="s">
        <v>8320</v>
      </c>
      <c r="R1487" t="s">
        <v>8312</v>
      </c>
      <c r="S1487" s="20">
        <f t="shared" si="94"/>
        <v>42130.795983796299</v>
      </c>
      <c r="T1487" s="20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8">
        <v>20000</v>
      </c>
      <c r="E1488" s="11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50">
        <f t="shared" si="93"/>
        <v>0</v>
      </c>
      <c r="P1488">
        <f t="shared" si="92"/>
        <v>16</v>
      </c>
      <c r="Q1488" s="14" t="s">
        <v>8320</v>
      </c>
      <c r="R1488" t="s">
        <v>8312</v>
      </c>
      <c r="S1488" s="20">
        <f t="shared" si="94"/>
        <v>42032.168530092589</v>
      </c>
      <c r="T1488" s="20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8">
        <v>10000</v>
      </c>
      <c r="E1489" s="11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50">
        <f t="shared" si="93"/>
        <v>0</v>
      </c>
      <c r="P1489">
        <f t="shared" si="92"/>
        <v>0</v>
      </c>
      <c r="Q1489" s="14" t="s">
        <v>8320</v>
      </c>
      <c r="R1489" t="s">
        <v>8312</v>
      </c>
      <c r="S1489" s="20">
        <f t="shared" si="94"/>
        <v>42554.917488425926</v>
      </c>
      <c r="T1489" s="20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8">
        <v>15000</v>
      </c>
      <c r="E1490" s="11">
        <v>360</v>
      </c>
      <c r="F1490" t="s">
        <v>8220</v>
      </c>
      <c r="G1490" t="s">
        <v>8223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50">
        <f t="shared" si="93"/>
        <v>2</v>
      </c>
      <c r="P1490">
        <f t="shared" si="92"/>
        <v>60</v>
      </c>
      <c r="Q1490" s="14" t="s">
        <v>8320</v>
      </c>
      <c r="R1490" t="s">
        <v>8312</v>
      </c>
      <c r="S1490" s="20">
        <f t="shared" si="94"/>
        <v>41614.563194444447</v>
      </c>
      <c r="T1490" s="20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8">
        <v>5000</v>
      </c>
      <c r="E1491" s="1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50">
        <f t="shared" si="93"/>
        <v>0</v>
      </c>
      <c r="P1491">
        <f t="shared" si="92"/>
        <v>0</v>
      </c>
      <c r="Q1491" s="14" t="s">
        <v>8320</v>
      </c>
      <c r="R1491" t="s">
        <v>8312</v>
      </c>
      <c r="S1491" s="20">
        <f t="shared" si="94"/>
        <v>41198.611712962964</v>
      </c>
      <c r="T1491" s="20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8">
        <v>2900</v>
      </c>
      <c r="E1492" s="11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50">
        <f t="shared" si="93"/>
        <v>31</v>
      </c>
      <c r="P1492">
        <f t="shared" si="92"/>
        <v>47.11</v>
      </c>
      <c r="Q1492" s="14" t="s">
        <v>8320</v>
      </c>
      <c r="R1492" t="s">
        <v>8312</v>
      </c>
      <c r="S1492" s="20">
        <f t="shared" si="94"/>
        <v>41520.561041666668</v>
      </c>
      <c r="T1492" s="20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8">
        <v>1200</v>
      </c>
      <c r="E1493" s="11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50">
        <f t="shared" si="93"/>
        <v>8</v>
      </c>
      <c r="P1493">
        <f t="shared" si="92"/>
        <v>100</v>
      </c>
      <c r="Q1493" s="14" t="s">
        <v>8320</v>
      </c>
      <c r="R1493" t="s">
        <v>8312</v>
      </c>
      <c r="S1493" s="20">
        <f t="shared" si="94"/>
        <v>41991.713460648149</v>
      </c>
      <c r="T1493" s="20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8">
        <v>4000</v>
      </c>
      <c r="E1494" s="11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50">
        <f t="shared" si="93"/>
        <v>1</v>
      </c>
      <c r="P1494">
        <f t="shared" si="92"/>
        <v>15</v>
      </c>
      <c r="Q1494" s="14" t="s">
        <v>8320</v>
      </c>
      <c r="R1494" t="s">
        <v>8312</v>
      </c>
      <c r="S1494" s="20">
        <f t="shared" si="94"/>
        <v>40682.884791666671</v>
      </c>
      <c r="T1494" s="20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8">
        <v>2400</v>
      </c>
      <c r="E1495" s="11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50">
        <f t="shared" si="93"/>
        <v>0</v>
      </c>
      <c r="P1495">
        <f t="shared" si="92"/>
        <v>0</v>
      </c>
      <c r="Q1495" s="14" t="s">
        <v>8320</v>
      </c>
      <c r="R1495" t="s">
        <v>8312</v>
      </c>
      <c r="S1495" s="20">
        <f t="shared" si="94"/>
        <v>41411.866608796299</v>
      </c>
      <c r="T1495" s="20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8">
        <v>5000</v>
      </c>
      <c r="E1496" s="11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50">
        <f t="shared" si="93"/>
        <v>9</v>
      </c>
      <c r="P1496">
        <f t="shared" si="92"/>
        <v>40.450000000000003</v>
      </c>
      <c r="Q1496" s="14" t="s">
        <v>8320</v>
      </c>
      <c r="R1496" t="s">
        <v>8312</v>
      </c>
      <c r="S1496" s="20">
        <f t="shared" si="94"/>
        <v>42067.722372685181</v>
      </c>
      <c r="T1496" s="20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8">
        <v>2000</v>
      </c>
      <c r="E1497" s="11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50">
        <f t="shared" si="93"/>
        <v>0</v>
      </c>
      <c r="P1497">
        <f t="shared" si="92"/>
        <v>0</v>
      </c>
      <c r="Q1497" s="14" t="s">
        <v>8320</v>
      </c>
      <c r="R1497" t="s">
        <v>8312</v>
      </c>
      <c r="S1497" s="20">
        <f t="shared" si="94"/>
        <v>40752.789710648147</v>
      </c>
      <c r="T1497" s="20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8">
        <v>1500</v>
      </c>
      <c r="E1498" s="11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50">
        <f t="shared" si="93"/>
        <v>0</v>
      </c>
      <c r="P1498">
        <f t="shared" si="92"/>
        <v>0</v>
      </c>
      <c r="Q1498" s="14" t="s">
        <v>8320</v>
      </c>
      <c r="R1498" t="s">
        <v>8312</v>
      </c>
      <c r="S1498" s="20">
        <f t="shared" si="94"/>
        <v>41838.475219907406</v>
      </c>
      <c r="T1498" s="20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8">
        <v>15000</v>
      </c>
      <c r="E1499" s="11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50">
        <f t="shared" si="93"/>
        <v>0</v>
      </c>
      <c r="P1499">
        <f t="shared" si="92"/>
        <v>1</v>
      </c>
      <c r="Q1499" s="14" t="s">
        <v>8320</v>
      </c>
      <c r="R1499" t="s">
        <v>8312</v>
      </c>
      <c r="S1499" s="20">
        <f t="shared" si="94"/>
        <v>41444.64261574074</v>
      </c>
      <c r="T1499" s="20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8">
        <v>3000</v>
      </c>
      <c r="E1500" s="11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50">
        <f t="shared" si="93"/>
        <v>2</v>
      </c>
      <c r="P1500">
        <f t="shared" si="92"/>
        <v>19</v>
      </c>
      <c r="Q1500" s="14" t="s">
        <v>8320</v>
      </c>
      <c r="R1500" t="s">
        <v>8312</v>
      </c>
      <c r="S1500" s="20">
        <f t="shared" si="94"/>
        <v>41840.983541666668</v>
      </c>
      <c r="T1500" s="20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8">
        <v>2000</v>
      </c>
      <c r="E1501" s="11">
        <v>5</v>
      </c>
      <c r="F1501" t="s">
        <v>8220</v>
      </c>
      <c r="G1501" s="5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50">
        <f t="shared" si="93"/>
        <v>0</v>
      </c>
      <c r="P1501">
        <f t="shared" si="92"/>
        <v>5</v>
      </c>
      <c r="Q1501" s="14" t="s">
        <v>8320</v>
      </c>
      <c r="R1501" t="s">
        <v>8312</v>
      </c>
      <c r="S1501" s="20">
        <f t="shared" si="94"/>
        <v>42527.007326388892</v>
      </c>
      <c r="T1501" s="20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8">
        <v>2800</v>
      </c>
      <c r="E1502" s="11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50">
        <f t="shared" si="93"/>
        <v>25</v>
      </c>
      <c r="P1502">
        <f t="shared" si="92"/>
        <v>46.73</v>
      </c>
      <c r="Q1502" s="14" t="s">
        <v>8320</v>
      </c>
      <c r="R1502" t="s">
        <v>8312</v>
      </c>
      <c r="S1502" s="20">
        <f t="shared" si="94"/>
        <v>41365.904594907406</v>
      </c>
      <c r="T1502" s="20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8">
        <v>52000</v>
      </c>
      <c r="E1503" s="11">
        <v>86492</v>
      </c>
      <c r="F1503" t="s">
        <v>8220</v>
      </c>
      <c r="G1503" t="s">
        <v>8223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50">
        <f t="shared" si="93"/>
        <v>166</v>
      </c>
      <c r="P1503">
        <f t="shared" si="92"/>
        <v>97.73</v>
      </c>
      <c r="Q1503" s="14" t="s">
        <v>8336</v>
      </c>
      <c r="R1503" t="s">
        <v>8312</v>
      </c>
      <c r="S1503" s="20">
        <f t="shared" si="94"/>
        <v>42163.583599537036</v>
      </c>
      <c r="T1503" s="20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8">
        <v>22000</v>
      </c>
      <c r="E1504" s="11">
        <v>22318</v>
      </c>
      <c r="F1504" t="s">
        <v>8220</v>
      </c>
      <c r="G1504" t="s">
        <v>8223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50">
        <f t="shared" si="93"/>
        <v>101</v>
      </c>
      <c r="P1504">
        <f t="shared" si="92"/>
        <v>67.84</v>
      </c>
      <c r="Q1504" s="14" t="s">
        <v>8336</v>
      </c>
      <c r="R1504" t="s">
        <v>8312</v>
      </c>
      <c r="S1504" s="20">
        <f t="shared" si="94"/>
        <v>42426.542592592596</v>
      </c>
      <c r="T1504" s="20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8">
        <v>3750</v>
      </c>
      <c r="E1505" s="11">
        <v>4045.93</v>
      </c>
      <c r="F1505" t="s">
        <v>8220</v>
      </c>
      <c r="G1505" t="s">
        <v>8223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50">
        <f t="shared" si="93"/>
        <v>108</v>
      </c>
      <c r="P1505">
        <f t="shared" si="92"/>
        <v>56.98</v>
      </c>
      <c r="Q1505" s="14" t="s">
        <v>8336</v>
      </c>
      <c r="R1505" t="s">
        <v>8312</v>
      </c>
      <c r="S1505" s="20">
        <f t="shared" si="94"/>
        <v>42606.347233796296</v>
      </c>
      <c r="T1505" s="20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8">
        <v>6500</v>
      </c>
      <c r="E1506" s="11">
        <v>18066</v>
      </c>
      <c r="F1506" t="s">
        <v>8220</v>
      </c>
      <c r="G1506" t="s">
        <v>8223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50">
        <f t="shared" si="93"/>
        <v>278</v>
      </c>
      <c r="P1506">
        <f t="shared" si="92"/>
        <v>67.16</v>
      </c>
      <c r="Q1506" s="14" t="s">
        <v>8336</v>
      </c>
      <c r="R1506" t="s">
        <v>8312</v>
      </c>
      <c r="S1506" s="20">
        <f t="shared" si="94"/>
        <v>41772.657685185186</v>
      </c>
      <c r="T1506" s="20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8">
        <v>16000</v>
      </c>
      <c r="E1507" s="11">
        <v>16573</v>
      </c>
      <c r="F1507" t="s">
        <v>8220</v>
      </c>
      <c r="G1507" t="s">
        <v>8223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50">
        <f t="shared" si="93"/>
        <v>104</v>
      </c>
      <c r="P1507">
        <f t="shared" si="92"/>
        <v>48.04</v>
      </c>
      <c r="Q1507" s="14" t="s">
        <v>8336</v>
      </c>
      <c r="R1507" t="s">
        <v>8312</v>
      </c>
      <c r="S1507" s="20">
        <f t="shared" si="94"/>
        <v>42414.44332175926</v>
      </c>
      <c r="T1507" s="20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8">
        <v>1500</v>
      </c>
      <c r="E1508" s="11">
        <v>1671</v>
      </c>
      <c r="F1508" t="s">
        <v>8220</v>
      </c>
      <c r="G1508" s="33" t="s">
        <v>8223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50">
        <f t="shared" si="93"/>
        <v>111</v>
      </c>
      <c r="P1508">
        <f t="shared" si="92"/>
        <v>38.86</v>
      </c>
      <c r="Q1508" s="14" t="s">
        <v>8336</v>
      </c>
      <c r="R1508" t="s">
        <v>8312</v>
      </c>
      <c r="S1508" s="20">
        <f t="shared" si="94"/>
        <v>41814.785925925928</v>
      </c>
      <c r="T1508" s="20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8">
        <v>1200</v>
      </c>
      <c r="E1509" s="11">
        <v>2580</v>
      </c>
      <c r="F1509" t="s">
        <v>8220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50">
        <f t="shared" si="93"/>
        <v>215</v>
      </c>
      <c r="P1509">
        <f t="shared" si="92"/>
        <v>78.180000000000007</v>
      </c>
      <c r="Q1509" s="14" t="s">
        <v>8336</v>
      </c>
      <c r="R1509" t="s">
        <v>8312</v>
      </c>
      <c r="S1509" s="20">
        <f t="shared" si="94"/>
        <v>40254.450335648151</v>
      </c>
      <c r="T1509" s="20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8">
        <v>18500</v>
      </c>
      <c r="E1510" s="11">
        <v>20491</v>
      </c>
      <c r="F1510" t="s">
        <v>8220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50">
        <f t="shared" si="93"/>
        <v>111</v>
      </c>
      <c r="P1510">
        <f t="shared" si="92"/>
        <v>97.11</v>
      </c>
      <c r="Q1510" s="14" t="s">
        <v>8336</v>
      </c>
      <c r="R1510" t="s">
        <v>8312</v>
      </c>
      <c r="S1510" s="20">
        <f t="shared" si="94"/>
        <v>41786.614363425928</v>
      </c>
      <c r="T1510" s="20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8">
        <v>17500</v>
      </c>
      <c r="E1511" s="11">
        <v>21637.22</v>
      </c>
      <c r="F1511" t="s">
        <v>8220</v>
      </c>
      <c r="G1511" t="s">
        <v>8223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50">
        <f t="shared" si="93"/>
        <v>124</v>
      </c>
      <c r="P1511">
        <f t="shared" si="92"/>
        <v>110.39</v>
      </c>
      <c r="Q1511" s="14" t="s">
        <v>8336</v>
      </c>
      <c r="R1511" t="s">
        <v>8312</v>
      </c>
      <c r="S1511" s="20">
        <f t="shared" si="94"/>
        <v>42751.533391203702</v>
      </c>
      <c r="T1511" s="20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8">
        <v>16000</v>
      </c>
      <c r="E1512" s="11">
        <v>16165.6</v>
      </c>
      <c r="F1512" t="s">
        <v>8220</v>
      </c>
      <c r="G1512" t="s">
        <v>8223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50">
        <f t="shared" si="93"/>
        <v>101</v>
      </c>
      <c r="P1512">
        <f t="shared" si="92"/>
        <v>39.92</v>
      </c>
      <c r="Q1512" s="14" t="s">
        <v>8336</v>
      </c>
      <c r="R1512" t="s">
        <v>8312</v>
      </c>
      <c r="S1512" s="20">
        <f t="shared" si="94"/>
        <v>41809.385162037033</v>
      </c>
      <c r="T1512" s="20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8">
        <v>14000</v>
      </c>
      <c r="E1513" s="11">
        <v>15651</v>
      </c>
      <c r="F1513" t="s">
        <v>8220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50">
        <f t="shared" si="93"/>
        <v>112</v>
      </c>
      <c r="P1513">
        <f t="shared" si="92"/>
        <v>75.98</v>
      </c>
      <c r="Q1513" s="14" t="s">
        <v>8336</v>
      </c>
      <c r="R1513" t="s">
        <v>8312</v>
      </c>
      <c r="S1513" s="20">
        <f t="shared" si="94"/>
        <v>42296.583379629628</v>
      </c>
      <c r="T1513" s="20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8">
        <v>3500</v>
      </c>
      <c r="E1514" s="11">
        <v>19557</v>
      </c>
      <c r="F1514" t="s">
        <v>8220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50">
        <f t="shared" si="93"/>
        <v>559</v>
      </c>
      <c r="P1514">
        <f t="shared" si="92"/>
        <v>58.38</v>
      </c>
      <c r="Q1514" s="14" t="s">
        <v>8336</v>
      </c>
      <c r="R1514" t="s">
        <v>8312</v>
      </c>
      <c r="S1514" s="20">
        <f t="shared" si="94"/>
        <v>42741.684479166666</v>
      </c>
      <c r="T1514" s="20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8">
        <v>8000</v>
      </c>
      <c r="E1515" s="11">
        <v>12001.5</v>
      </c>
      <c r="F1515" t="s">
        <v>8220</v>
      </c>
      <c r="G1515" t="s">
        <v>8223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50">
        <f t="shared" si="93"/>
        <v>150</v>
      </c>
      <c r="P1515">
        <f t="shared" si="92"/>
        <v>55.82</v>
      </c>
      <c r="Q1515" s="14" t="s">
        <v>8336</v>
      </c>
      <c r="R1515" t="s">
        <v>8312</v>
      </c>
      <c r="S1515" s="20">
        <f t="shared" si="94"/>
        <v>41806.637337962966</v>
      </c>
      <c r="T1515" s="20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8">
        <v>25000</v>
      </c>
      <c r="E1516" s="11">
        <v>26619</v>
      </c>
      <c r="F1516" t="s">
        <v>8220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50">
        <f t="shared" si="93"/>
        <v>106</v>
      </c>
      <c r="P1516">
        <f t="shared" si="92"/>
        <v>151.24</v>
      </c>
      <c r="Q1516" s="14" t="s">
        <v>8336</v>
      </c>
      <c r="R1516" t="s">
        <v>8312</v>
      </c>
      <c r="S1516" s="20">
        <f t="shared" si="94"/>
        <v>42234.597685185188</v>
      </c>
      <c r="T1516" s="20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8">
        <v>300000</v>
      </c>
      <c r="E1517" s="11">
        <v>471567</v>
      </c>
      <c r="F1517" t="s">
        <v>8220</v>
      </c>
      <c r="G1517" t="s">
        <v>8223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50">
        <f t="shared" si="93"/>
        <v>157</v>
      </c>
      <c r="P1517">
        <f t="shared" si="92"/>
        <v>849.67</v>
      </c>
      <c r="Q1517" s="14" t="s">
        <v>8336</v>
      </c>
      <c r="R1517" t="s">
        <v>8312</v>
      </c>
      <c r="S1517" s="20">
        <f t="shared" si="94"/>
        <v>42415.253437499996</v>
      </c>
      <c r="T1517" s="20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8">
        <v>17000</v>
      </c>
      <c r="E1518" s="11">
        <v>18472</v>
      </c>
      <c r="F1518" t="s">
        <v>8220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50">
        <f t="shared" si="93"/>
        <v>109</v>
      </c>
      <c r="P1518">
        <f t="shared" si="92"/>
        <v>159.24</v>
      </c>
      <c r="Q1518" s="14" t="s">
        <v>8336</v>
      </c>
      <c r="R1518" t="s">
        <v>8312</v>
      </c>
      <c r="S1518" s="20">
        <f t="shared" si="94"/>
        <v>42619.466342592597</v>
      </c>
      <c r="T1518" s="20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8">
        <v>15000</v>
      </c>
      <c r="E1519" s="11">
        <v>24297</v>
      </c>
      <c r="F1519" t="s">
        <v>8220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50">
        <f t="shared" si="93"/>
        <v>162</v>
      </c>
      <c r="P1519">
        <f t="shared" si="92"/>
        <v>39.51</v>
      </c>
      <c r="Q1519" s="14" t="s">
        <v>8336</v>
      </c>
      <c r="R1519" t="s">
        <v>8312</v>
      </c>
      <c r="S1519" s="20">
        <f t="shared" si="94"/>
        <v>41948.56658564815</v>
      </c>
      <c r="T1519" s="20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8">
        <v>15000</v>
      </c>
      <c r="E1520" s="11">
        <v>30805</v>
      </c>
      <c r="F1520" t="s">
        <v>8220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50">
        <f t="shared" si="93"/>
        <v>205</v>
      </c>
      <c r="P1520">
        <f t="shared" si="92"/>
        <v>130.53</v>
      </c>
      <c r="Q1520" s="14" t="s">
        <v>8336</v>
      </c>
      <c r="R1520" t="s">
        <v>8312</v>
      </c>
      <c r="S1520" s="20">
        <f t="shared" si="94"/>
        <v>41760.8200462963</v>
      </c>
      <c r="T1520" s="20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8">
        <v>9000</v>
      </c>
      <c r="E1521" s="11">
        <v>9302.75</v>
      </c>
      <c r="F1521" t="s">
        <v>8220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50">
        <f t="shared" si="93"/>
        <v>103</v>
      </c>
      <c r="P1521">
        <f t="shared" si="92"/>
        <v>64.16</v>
      </c>
      <c r="Q1521" s="14" t="s">
        <v>8336</v>
      </c>
      <c r="R1521" t="s">
        <v>8312</v>
      </c>
      <c r="S1521" s="20">
        <f t="shared" si="94"/>
        <v>41782.741701388892</v>
      </c>
      <c r="T1521" s="20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8">
        <v>18000</v>
      </c>
      <c r="E1522" s="11">
        <v>18625</v>
      </c>
      <c r="F1522" t="s">
        <v>8220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50">
        <f t="shared" si="93"/>
        <v>103</v>
      </c>
      <c r="P1522">
        <f t="shared" si="92"/>
        <v>111.53</v>
      </c>
      <c r="Q1522" s="14" t="s">
        <v>8336</v>
      </c>
      <c r="R1522" t="s">
        <v>8312</v>
      </c>
      <c r="S1522" s="20">
        <f t="shared" si="94"/>
        <v>41955.857789351852</v>
      </c>
      <c r="T1522" s="20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8">
        <v>37500</v>
      </c>
      <c r="E1523" s="11">
        <v>40055</v>
      </c>
      <c r="F1523" t="s">
        <v>8220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50">
        <f t="shared" si="93"/>
        <v>107</v>
      </c>
      <c r="P1523">
        <f t="shared" si="92"/>
        <v>170.45</v>
      </c>
      <c r="Q1523" s="14" t="s">
        <v>8336</v>
      </c>
      <c r="R1523" t="s">
        <v>8312</v>
      </c>
      <c r="S1523" s="20">
        <f t="shared" si="94"/>
        <v>42493.167719907404</v>
      </c>
      <c r="T1523" s="20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8">
        <v>43500</v>
      </c>
      <c r="E1524" s="11">
        <v>60450.1</v>
      </c>
      <c r="F1524" t="s">
        <v>8220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50">
        <f t="shared" si="93"/>
        <v>139</v>
      </c>
      <c r="P1524">
        <f t="shared" si="92"/>
        <v>133.74</v>
      </c>
      <c r="Q1524" s="14" t="s">
        <v>8336</v>
      </c>
      <c r="R1524" t="s">
        <v>8312</v>
      </c>
      <c r="S1524" s="20">
        <f t="shared" si="94"/>
        <v>41899.830312500002</v>
      </c>
      <c r="T1524" s="20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8">
        <v>18500</v>
      </c>
      <c r="E1525" s="11">
        <v>23096</v>
      </c>
      <c r="F1525" t="s">
        <v>8220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50">
        <f t="shared" si="93"/>
        <v>125</v>
      </c>
      <c r="P1525">
        <f t="shared" si="92"/>
        <v>95.83</v>
      </c>
      <c r="Q1525" s="14" t="s">
        <v>8336</v>
      </c>
      <c r="R1525" t="s">
        <v>8312</v>
      </c>
      <c r="S1525" s="20">
        <f t="shared" si="94"/>
        <v>41964.751342592594</v>
      </c>
      <c r="T1525" s="20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8">
        <v>3000</v>
      </c>
      <c r="E1526" s="11">
        <v>6210</v>
      </c>
      <c r="F1526" t="s">
        <v>8220</v>
      </c>
      <c r="G1526" t="s">
        <v>8223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50">
        <f t="shared" si="93"/>
        <v>207</v>
      </c>
      <c r="P1526">
        <f t="shared" si="92"/>
        <v>221.79</v>
      </c>
      <c r="Q1526" s="14" t="s">
        <v>8336</v>
      </c>
      <c r="R1526" t="s">
        <v>8312</v>
      </c>
      <c r="S1526" s="20">
        <f t="shared" si="94"/>
        <v>42756.501041666663</v>
      </c>
      <c r="T1526" s="20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8">
        <v>2600</v>
      </c>
      <c r="E1527" s="11">
        <v>4524.1499999999996</v>
      </c>
      <c r="F1527" t="s">
        <v>8220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50">
        <f t="shared" si="93"/>
        <v>174</v>
      </c>
      <c r="P1527">
        <f t="shared" si="92"/>
        <v>32.32</v>
      </c>
      <c r="Q1527" s="14" t="s">
        <v>8336</v>
      </c>
      <c r="R1527" t="s">
        <v>8312</v>
      </c>
      <c r="S1527" s="20">
        <f t="shared" si="94"/>
        <v>42570.702986111108</v>
      </c>
      <c r="T1527" s="20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8">
        <v>23000</v>
      </c>
      <c r="E1528" s="11">
        <v>27675</v>
      </c>
      <c r="F1528" t="s">
        <v>8220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50">
        <f t="shared" si="93"/>
        <v>120</v>
      </c>
      <c r="P1528">
        <f t="shared" si="92"/>
        <v>98.84</v>
      </c>
      <c r="Q1528" s="14" t="s">
        <v>8336</v>
      </c>
      <c r="R1528" t="s">
        <v>8312</v>
      </c>
      <c r="S1528" s="20">
        <f t="shared" si="94"/>
        <v>42339.276006944448</v>
      </c>
      <c r="T1528" s="20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8">
        <v>3500</v>
      </c>
      <c r="E1529" s="11">
        <v>3865.55</v>
      </c>
      <c r="F1529" t="s">
        <v>8220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50">
        <f t="shared" si="93"/>
        <v>110</v>
      </c>
      <c r="P1529">
        <f t="shared" si="92"/>
        <v>55.22</v>
      </c>
      <c r="Q1529" s="14" t="s">
        <v>8336</v>
      </c>
      <c r="R1529" t="s">
        <v>8312</v>
      </c>
      <c r="S1529" s="20">
        <f t="shared" si="94"/>
        <v>42780.600532407407</v>
      </c>
      <c r="T1529" s="20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8">
        <v>3000</v>
      </c>
      <c r="E1530" s="11">
        <v>8447</v>
      </c>
      <c r="F1530" t="s">
        <v>8220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50">
        <f t="shared" si="93"/>
        <v>282</v>
      </c>
      <c r="P1530">
        <f t="shared" si="92"/>
        <v>52.79</v>
      </c>
      <c r="Q1530" s="14" t="s">
        <v>8336</v>
      </c>
      <c r="R1530" t="s">
        <v>8312</v>
      </c>
      <c r="S1530" s="20">
        <f t="shared" si="94"/>
        <v>42736.732893518521</v>
      </c>
      <c r="T1530" s="20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8">
        <v>19000</v>
      </c>
      <c r="E1531" s="11">
        <v>19129</v>
      </c>
      <c r="F1531" t="s">
        <v>8220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50">
        <f t="shared" si="93"/>
        <v>101</v>
      </c>
      <c r="P1531">
        <f t="shared" si="92"/>
        <v>135.66999999999999</v>
      </c>
      <c r="Q1531" s="14" t="s">
        <v>8336</v>
      </c>
      <c r="R1531" t="s">
        <v>8312</v>
      </c>
      <c r="S1531" s="20">
        <f t="shared" si="94"/>
        <v>42052.628703703704</v>
      </c>
      <c r="T1531" s="20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8">
        <v>35000</v>
      </c>
      <c r="E1532" s="11">
        <v>47189</v>
      </c>
      <c r="F1532" t="s">
        <v>8220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50">
        <f t="shared" si="93"/>
        <v>135</v>
      </c>
      <c r="P1532">
        <f t="shared" si="92"/>
        <v>53.99</v>
      </c>
      <c r="Q1532" s="14" t="s">
        <v>8336</v>
      </c>
      <c r="R1532" t="s">
        <v>8312</v>
      </c>
      <c r="S1532" s="20">
        <f t="shared" si="94"/>
        <v>42275.767303240747</v>
      </c>
      <c r="T1532" s="20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8">
        <v>2350</v>
      </c>
      <c r="E1533" s="11">
        <v>4135</v>
      </c>
      <c r="F1533" t="s">
        <v>8220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50">
        <f t="shared" si="93"/>
        <v>176</v>
      </c>
      <c r="P1533">
        <f t="shared" ref="P1533:P1596" si="96">IFERROR(ROUND(E1533/L1533,2),0)</f>
        <v>56.64</v>
      </c>
      <c r="Q1533" s="14" t="s">
        <v>8336</v>
      </c>
      <c r="R1533" t="s">
        <v>8312</v>
      </c>
      <c r="S1533" s="20">
        <f t="shared" si="94"/>
        <v>41941.802384259259</v>
      </c>
      <c r="T1533" s="20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8">
        <v>5000</v>
      </c>
      <c r="E1534" s="11">
        <v>24201</v>
      </c>
      <c r="F1534" t="s">
        <v>8220</v>
      </c>
      <c r="G1534" t="s">
        <v>8223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50">
        <f t="shared" si="93"/>
        <v>484</v>
      </c>
      <c r="P1534">
        <f t="shared" si="96"/>
        <v>82.32</v>
      </c>
      <c r="Q1534" s="14" t="s">
        <v>8336</v>
      </c>
      <c r="R1534" t="s">
        <v>8312</v>
      </c>
      <c r="S1534" s="20">
        <f t="shared" si="94"/>
        <v>42391.475289351853</v>
      </c>
      <c r="T1534" s="20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8">
        <v>45000</v>
      </c>
      <c r="E1535" s="11">
        <v>65313</v>
      </c>
      <c r="F1535" t="s">
        <v>8220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50">
        <f t="shared" si="93"/>
        <v>145</v>
      </c>
      <c r="P1535">
        <f t="shared" si="96"/>
        <v>88.26</v>
      </c>
      <c r="Q1535" s="14" t="s">
        <v>8336</v>
      </c>
      <c r="R1535" t="s">
        <v>8312</v>
      </c>
      <c r="S1535" s="20">
        <f t="shared" si="94"/>
        <v>42443.00204861111</v>
      </c>
      <c r="T1535" s="20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8">
        <v>7500</v>
      </c>
      <c r="E1536" s="11">
        <v>31330</v>
      </c>
      <c r="F1536" t="s">
        <v>8220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50">
        <f t="shared" si="93"/>
        <v>418</v>
      </c>
      <c r="P1536">
        <f t="shared" si="96"/>
        <v>84.91</v>
      </c>
      <c r="Q1536" s="14" t="s">
        <v>8336</v>
      </c>
      <c r="R1536" t="s">
        <v>8312</v>
      </c>
      <c r="S1536" s="20">
        <f t="shared" si="94"/>
        <v>42221.67432870371</v>
      </c>
      <c r="T1536" s="20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8">
        <v>4000</v>
      </c>
      <c r="E1537" s="11">
        <v>5297</v>
      </c>
      <c r="F1537" t="s">
        <v>8220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50">
        <f t="shared" si="93"/>
        <v>132</v>
      </c>
      <c r="P1537">
        <f t="shared" si="96"/>
        <v>48.15</v>
      </c>
      <c r="Q1537" s="14" t="s">
        <v>8336</v>
      </c>
      <c r="R1537" t="s">
        <v>8312</v>
      </c>
      <c r="S1537" s="20">
        <f t="shared" si="94"/>
        <v>42484.829062500001</v>
      </c>
      <c r="T1537" s="20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8">
        <v>12000</v>
      </c>
      <c r="E1538" s="11">
        <v>30037.01</v>
      </c>
      <c r="F1538" t="s">
        <v>8220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50">
        <f t="shared" ref="O1538:O1601" si="97">ROUND(E1538/D1538*100,0)</f>
        <v>250</v>
      </c>
      <c r="P1538">
        <f t="shared" si="96"/>
        <v>66.02</v>
      </c>
      <c r="Q1538" s="14" t="s">
        <v>8336</v>
      </c>
      <c r="R1538" t="s">
        <v>8312</v>
      </c>
      <c r="S1538" s="20">
        <f t="shared" si="94"/>
        <v>42213.802199074074</v>
      </c>
      <c r="T1538" s="20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8">
        <v>12000</v>
      </c>
      <c r="E1539" s="11">
        <v>21588</v>
      </c>
      <c r="F1539" t="s">
        <v>8220</v>
      </c>
      <c r="G1539" t="s">
        <v>8223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50">
        <f t="shared" si="97"/>
        <v>180</v>
      </c>
      <c r="P1539">
        <f t="shared" si="96"/>
        <v>96.38</v>
      </c>
      <c r="Q1539" s="14" t="s">
        <v>8336</v>
      </c>
      <c r="R1539" t="s">
        <v>8312</v>
      </c>
      <c r="S1539" s="20">
        <f t="shared" ref="S1539:S1602" si="98">(((J1539/60)/60)/24)+DATE(1970,1,1)</f>
        <v>42552.315127314811</v>
      </c>
      <c r="T1539" s="20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8">
        <v>7000</v>
      </c>
      <c r="E1540" s="11">
        <v>7184</v>
      </c>
      <c r="F1540" t="s">
        <v>8220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50">
        <f t="shared" si="97"/>
        <v>103</v>
      </c>
      <c r="P1540">
        <f t="shared" si="96"/>
        <v>156.16999999999999</v>
      </c>
      <c r="Q1540" s="14" t="s">
        <v>8336</v>
      </c>
      <c r="R1540" t="s">
        <v>8312</v>
      </c>
      <c r="S1540" s="20">
        <f t="shared" si="98"/>
        <v>41981.782060185185</v>
      </c>
      <c r="T1540" s="20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8">
        <v>20000</v>
      </c>
      <c r="E1541" s="11">
        <v>27197.22</v>
      </c>
      <c r="F1541" t="s">
        <v>8220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50">
        <f t="shared" si="97"/>
        <v>136</v>
      </c>
      <c r="P1541">
        <f t="shared" si="96"/>
        <v>95.76</v>
      </c>
      <c r="Q1541" s="14" t="s">
        <v>8336</v>
      </c>
      <c r="R1541" t="s">
        <v>8312</v>
      </c>
      <c r="S1541" s="20">
        <f t="shared" si="98"/>
        <v>42705.919201388882</v>
      </c>
      <c r="T1541" s="20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8">
        <v>15000</v>
      </c>
      <c r="E1542" s="11">
        <v>17680</v>
      </c>
      <c r="F1542" t="s">
        <v>8220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50">
        <f t="shared" si="97"/>
        <v>118</v>
      </c>
      <c r="P1542">
        <f t="shared" si="96"/>
        <v>180.41</v>
      </c>
      <c r="Q1542" s="14" t="s">
        <v>8336</v>
      </c>
      <c r="R1542" t="s">
        <v>8312</v>
      </c>
      <c r="S1542" s="20">
        <f t="shared" si="98"/>
        <v>41939.00712962963</v>
      </c>
      <c r="T1542" s="20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8">
        <v>18000</v>
      </c>
      <c r="E1543" s="11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50">
        <f t="shared" si="97"/>
        <v>0</v>
      </c>
      <c r="P1543">
        <f t="shared" si="96"/>
        <v>3</v>
      </c>
      <c r="Q1543" s="14" t="s">
        <v>8336</v>
      </c>
      <c r="R1543" t="s">
        <v>8312</v>
      </c>
      <c r="S1543" s="20">
        <f t="shared" si="98"/>
        <v>41974.712245370371</v>
      </c>
      <c r="T1543" s="20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8">
        <v>500</v>
      </c>
      <c r="E1544" s="11">
        <v>20</v>
      </c>
      <c r="F1544" t="s">
        <v>8220</v>
      </c>
      <c r="G1544" t="s">
        <v>8223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50">
        <f t="shared" si="97"/>
        <v>4</v>
      </c>
      <c r="P1544">
        <f t="shared" si="96"/>
        <v>20</v>
      </c>
      <c r="Q1544" s="14" t="s">
        <v>8336</v>
      </c>
      <c r="R1544" t="s">
        <v>8312</v>
      </c>
      <c r="S1544" s="20">
        <f t="shared" si="98"/>
        <v>42170.996527777781</v>
      </c>
      <c r="T1544" s="20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8">
        <v>2250</v>
      </c>
      <c r="E1545" s="11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50">
        <f t="shared" si="97"/>
        <v>0</v>
      </c>
      <c r="P1545">
        <f t="shared" si="96"/>
        <v>10</v>
      </c>
      <c r="Q1545" s="14" t="s">
        <v>8336</v>
      </c>
      <c r="R1545" t="s">
        <v>8312</v>
      </c>
      <c r="S1545" s="20">
        <f t="shared" si="98"/>
        <v>41935.509652777779</v>
      </c>
      <c r="T1545" s="20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8">
        <v>1000</v>
      </c>
      <c r="E1546" s="11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50">
        <f t="shared" si="97"/>
        <v>0</v>
      </c>
      <c r="P1546">
        <f t="shared" si="96"/>
        <v>0</v>
      </c>
      <c r="Q1546" s="14" t="s">
        <v>8336</v>
      </c>
      <c r="R1546" t="s">
        <v>8312</v>
      </c>
      <c r="S1546" s="20">
        <f t="shared" si="98"/>
        <v>42053.051203703704</v>
      </c>
      <c r="T1546" s="20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8">
        <v>3000</v>
      </c>
      <c r="E1547" s="11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50">
        <f t="shared" si="97"/>
        <v>0</v>
      </c>
      <c r="P1547">
        <f t="shared" si="96"/>
        <v>1</v>
      </c>
      <c r="Q1547" s="14" t="s">
        <v>8336</v>
      </c>
      <c r="R1547" t="s">
        <v>8312</v>
      </c>
      <c r="S1547" s="20">
        <f t="shared" si="98"/>
        <v>42031.884652777779</v>
      </c>
      <c r="T1547" s="20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8">
        <v>1000</v>
      </c>
      <c r="E1548" s="11">
        <v>289</v>
      </c>
      <c r="F1548" t="s">
        <v>8220</v>
      </c>
      <c r="G1548" t="s">
        <v>8223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50">
        <f t="shared" si="97"/>
        <v>29</v>
      </c>
      <c r="P1548">
        <f t="shared" si="96"/>
        <v>26.27</v>
      </c>
      <c r="Q1548" s="14" t="s">
        <v>8336</v>
      </c>
      <c r="R1548" t="s">
        <v>8312</v>
      </c>
      <c r="S1548" s="20">
        <f t="shared" si="98"/>
        <v>41839.212951388887</v>
      </c>
      <c r="T1548" s="20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8">
        <v>20</v>
      </c>
      <c r="E1549" s="11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50">
        <f t="shared" si="97"/>
        <v>0</v>
      </c>
      <c r="P1549">
        <f t="shared" si="96"/>
        <v>0</v>
      </c>
      <c r="Q1549" s="14" t="s">
        <v>8336</v>
      </c>
      <c r="R1549" t="s">
        <v>8312</v>
      </c>
      <c r="S1549" s="20">
        <f t="shared" si="98"/>
        <v>42782.426875000005</v>
      </c>
      <c r="T1549" s="20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8">
        <v>700</v>
      </c>
      <c r="E1550" s="11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50">
        <f t="shared" si="97"/>
        <v>9</v>
      </c>
      <c r="P1550">
        <f t="shared" si="96"/>
        <v>60</v>
      </c>
      <c r="Q1550" s="14" t="s">
        <v>8336</v>
      </c>
      <c r="R1550" t="s">
        <v>8312</v>
      </c>
      <c r="S1550" s="20">
        <f t="shared" si="98"/>
        <v>42286.88217592593</v>
      </c>
      <c r="T1550" s="20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8">
        <v>500</v>
      </c>
      <c r="E1551" s="1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50">
        <f t="shared" si="97"/>
        <v>34</v>
      </c>
      <c r="P1551">
        <f t="shared" si="96"/>
        <v>28.33</v>
      </c>
      <c r="Q1551" s="14" t="s">
        <v>8336</v>
      </c>
      <c r="R1551" t="s">
        <v>8312</v>
      </c>
      <c r="S1551" s="20">
        <f t="shared" si="98"/>
        <v>42281.136099537034</v>
      </c>
      <c r="T1551" s="20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8">
        <v>750</v>
      </c>
      <c r="E1552" s="11">
        <v>101</v>
      </c>
      <c r="F1552" t="s">
        <v>8220</v>
      </c>
      <c r="G1552" t="s">
        <v>8223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50">
        <f t="shared" si="97"/>
        <v>13</v>
      </c>
      <c r="P1552">
        <f t="shared" si="96"/>
        <v>14.43</v>
      </c>
      <c r="Q1552" s="14" t="s">
        <v>8336</v>
      </c>
      <c r="R1552" t="s">
        <v>8328</v>
      </c>
      <c r="S1552" s="20">
        <f t="shared" si="98"/>
        <v>42472.449467592596</v>
      </c>
      <c r="T1552" s="20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8">
        <v>3500</v>
      </c>
      <c r="E1553" s="11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50">
        <f t="shared" si="97"/>
        <v>0</v>
      </c>
      <c r="P1553">
        <f t="shared" si="96"/>
        <v>0</v>
      </c>
      <c r="Q1553" s="14" t="s">
        <v>8336</v>
      </c>
      <c r="R1553" t="s">
        <v>8328</v>
      </c>
      <c r="S1553" s="20">
        <f t="shared" si="98"/>
        <v>42121.824525462958</v>
      </c>
      <c r="T1553" s="20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8">
        <v>4300</v>
      </c>
      <c r="E1554" s="11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50">
        <f t="shared" si="97"/>
        <v>49</v>
      </c>
      <c r="P1554">
        <f t="shared" si="96"/>
        <v>132.19</v>
      </c>
      <c r="Q1554" s="14" t="s">
        <v>8336</v>
      </c>
      <c r="R1554" t="s">
        <v>8328</v>
      </c>
      <c r="S1554" s="20">
        <f t="shared" si="98"/>
        <v>41892.688750000001</v>
      </c>
      <c r="T1554" s="20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8">
        <v>6000</v>
      </c>
      <c r="E1555" s="11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50">
        <f t="shared" si="97"/>
        <v>0</v>
      </c>
      <c r="P1555">
        <f t="shared" si="96"/>
        <v>0</v>
      </c>
      <c r="Q1555" s="14" t="s">
        <v>8336</v>
      </c>
      <c r="R1555" t="s">
        <v>8328</v>
      </c>
      <c r="S1555" s="20">
        <f t="shared" si="98"/>
        <v>42219.282951388886</v>
      </c>
      <c r="T1555" s="20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8">
        <v>20000</v>
      </c>
      <c r="E1556" s="11">
        <v>0</v>
      </c>
      <c r="F1556" t="s">
        <v>8220</v>
      </c>
      <c r="G1556" t="s">
        <v>8223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50">
        <f t="shared" si="97"/>
        <v>0</v>
      </c>
      <c r="P1556">
        <f t="shared" si="96"/>
        <v>0</v>
      </c>
      <c r="Q1556" s="14" t="s">
        <v>8336</v>
      </c>
      <c r="R1556" t="s">
        <v>8328</v>
      </c>
      <c r="S1556" s="20">
        <f t="shared" si="98"/>
        <v>42188.252199074079</v>
      </c>
      <c r="T1556" s="20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8">
        <v>750</v>
      </c>
      <c r="E1557" s="11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50">
        <f t="shared" si="97"/>
        <v>0</v>
      </c>
      <c r="P1557">
        <f t="shared" si="96"/>
        <v>0</v>
      </c>
      <c r="Q1557" s="14" t="s">
        <v>8336</v>
      </c>
      <c r="R1557" t="s">
        <v>8328</v>
      </c>
      <c r="S1557" s="20">
        <f t="shared" si="98"/>
        <v>42241.613796296297</v>
      </c>
      <c r="T1557" s="20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8">
        <v>1500</v>
      </c>
      <c r="E1558" s="11">
        <v>677</v>
      </c>
      <c r="F1558" t="s">
        <v>8220</v>
      </c>
      <c r="G1558" t="s">
        <v>8223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50">
        <f t="shared" si="97"/>
        <v>45</v>
      </c>
      <c r="P1558">
        <f t="shared" si="96"/>
        <v>56.42</v>
      </c>
      <c r="Q1558" s="14" t="s">
        <v>8336</v>
      </c>
      <c r="R1558" t="s">
        <v>8328</v>
      </c>
      <c r="S1558" s="20">
        <f t="shared" si="98"/>
        <v>42525.153055555551</v>
      </c>
      <c r="T1558" s="20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8">
        <v>2500</v>
      </c>
      <c r="E1559" s="11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50">
        <f t="shared" si="97"/>
        <v>4</v>
      </c>
      <c r="P1559">
        <f t="shared" si="96"/>
        <v>100</v>
      </c>
      <c r="Q1559" s="14" t="s">
        <v>8336</v>
      </c>
      <c r="R1559" t="s">
        <v>8328</v>
      </c>
      <c r="S1559" s="20">
        <f t="shared" si="98"/>
        <v>41871.65315972222</v>
      </c>
      <c r="T1559" s="20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8">
        <v>750</v>
      </c>
      <c r="E1560" s="11">
        <v>35</v>
      </c>
      <c r="F1560" t="s">
        <v>8220</v>
      </c>
      <c r="G1560" t="s">
        <v>8223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50">
        <f t="shared" si="97"/>
        <v>5</v>
      </c>
      <c r="P1560">
        <f t="shared" si="96"/>
        <v>11.67</v>
      </c>
      <c r="Q1560" s="14" t="s">
        <v>8336</v>
      </c>
      <c r="R1560" t="s">
        <v>8328</v>
      </c>
      <c r="S1560" s="20">
        <f t="shared" si="98"/>
        <v>42185.397673611107</v>
      </c>
      <c r="T1560" s="20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8">
        <v>15000</v>
      </c>
      <c r="E1561" s="1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50">
        <f t="shared" si="97"/>
        <v>0</v>
      </c>
      <c r="P1561">
        <f t="shared" si="96"/>
        <v>50</v>
      </c>
      <c r="Q1561" s="14" t="s">
        <v>8336</v>
      </c>
      <c r="R1561" t="s">
        <v>8328</v>
      </c>
      <c r="S1561" s="20">
        <f t="shared" si="98"/>
        <v>42108.05322916666</v>
      </c>
      <c r="T1561" s="20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8">
        <v>2500</v>
      </c>
      <c r="E1562" s="11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50">
        <f t="shared" si="97"/>
        <v>4</v>
      </c>
      <c r="P1562">
        <f t="shared" si="96"/>
        <v>23.5</v>
      </c>
      <c r="Q1562" s="14" t="s">
        <v>8336</v>
      </c>
      <c r="R1562" t="s">
        <v>8328</v>
      </c>
      <c r="S1562" s="20">
        <f t="shared" si="98"/>
        <v>41936.020752314813</v>
      </c>
      <c r="T1562" s="20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8">
        <v>10000</v>
      </c>
      <c r="E1563" s="11">
        <v>67</v>
      </c>
      <c r="F1563" t="s">
        <v>8220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50">
        <f t="shared" si="97"/>
        <v>1</v>
      </c>
      <c r="P1563">
        <f t="shared" si="96"/>
        <v>67</v>
      </c>
      <c r="Q1563" s="14" t="s">
        <v>8320</v>
      </c>
      <c r="R1563" t="s">
        <v>8328</v>
      </c>
      <c r="S1563" s="20">
        <f t="shared" si="98"/>
        <v>41555.041701388887</v>
      </c>
      <c r="T1563" s="20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8">
        <v>4000</v>
      </c>
      <c r="E1564" s="11">
        <v>0</v>
      </c>
      <c r="F1564" t="s">
        <v>8220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50">
        <f t="shared" si="97"/>
        <v>0</v>
      </c>
      <c r="P1564">
        <f t="shared" si="96"/>
        <v>0</v>
      </c>
      <c r="Q1564" s="14" t="s">
        <v>8320</v>
      </c>
      <c r="R1564" t="s">
        <v>8328</v>
      </c>
      <c r="S1564" s="20">
        <f t="shared" si="98"/>
        <v>40079.566157407404</v>
      </c>
      <c r="T1564" s="20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8">
        <v>6000</v>
      </c>
      <c r="E1565" s="11">
        <v>85</v>
      </c>
      <c r="F1565" t="s">
        <v>8220</v>
      </c>
      <c r="G1565" t="s">
        <v>8223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50">
        <f t="shared" si="97"/>
        <v>1</v>
      </c>
      <c r="P1565">
        <f t="shared" si="96"/>
        <v>42.5</v>
      </c>
      <c r="Q1565" s="14" t="s">
        <v>8320</v>
      </c>
      <c r="R1565" t="s">
        <v>8328</v>
      </c>
      <c r="S1565" s="20">
        <f t="shared" si="98"/>
        <v>41652.742488425924</v>
      </c>
      <c r="T1565" s="20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8">
        <v>10000</v>
      </c>
      <c r="E1566" s="11">
        <v>10</v>
      </c>
      <c r="F1566" t="s">
        <v>8220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50">
        <f t="shared" si="97"/>
        <v>0</v>
      </c>
      <c r="P1566">
        <f t="shared" si="96"/>
        <v>10</v>
      </c>
      <c r="Q1566" s="14" t="s">
        <v>8320</v>
      </c>
      <c r="R1566" t="s">
        <v>8328</v>
      </c>
      <c r="S1566" s="20">
        <f t="shared" si="98"/>
        <v>42121.367002314815</v>
      </c>
      <c r="T1566" s="20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8">
        <v>4000</v>
      </c>
      <c r="E1567" s="11">
        <v>100</v>
      </c>
      <c r="F1567" t="s">
        <v>8220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50">
        <f t="shared" si="97"/>
        <v>3</v>
      </c>
      <c r="P1567">
        <f t="shared" si="96"/>
        <v>100</v>
      </c>
      <c r="Q1567" s="14" t="s">
        <v>8320</v>
      </c>
      <c r="R1567" t="s">
        <v>8328</v>
      </c>
      <c r="S1567" s="20">
        <f t="shared" si="98"/>
        <v>40672.729872685188</v>
      </c>
      <c r="T1567" s="20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8">
        <v>30000</v>
      </c>
      <c r="E1568" s="11">
        <v>6375</v>
      </c>
      <c r="F1568" t="s">
        <v>8220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50">
        <f t="shared" si="97"/>
        <v>21</v>
      </c>
      <c r="P1568">
        <f t="shared" si="96"/>
        <v>108.05</v>
      </c>
      <c r="Q1568" s="14" t="s">
        <v>8320</v>
      </c>
      <c r="R1568" t="s">
        <v>8328</v>
      </c>
      <c r="S1568" s="20">
        <f t="shared" si="98"/>
        <v>42549.916712962964</v>
      </c>
      <c r="T1568" s="20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8">
        <v>8500</v>
      </c>
      <c r="E1569" s="11">
        <v>350</v>
      </c>
      <c r="F1569" t="s">
        <v>8220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50">
        <f t="shared" si="97"/>
        <v>4</v>
      </c>
      <c r="P1569">
        <f t="shared" si="96"/>
        <v>26.92</v>
      </c>
      <c r="Q1569" s="14" t="s">
        <v>8320</v>
      </c>
      <c r="R1569" t="s">
        <v>8328</v>
      </c>
      <c r="S1569" s="20">
        <f t="shared" si="98"/>
        <v>41671.936863425923</v>
      </c>
      <c r="T1569" s="20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8">
        <v>25000</v>
      </c>
      <c r="E1570" s="11">
        <v>3410</v>
      </c>
      <c r="F1570" t="s">
        <v>8220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50">
        <f t="shared" si="97"/>
        <v>14</v>
      </c>
      <c r="P1570">
        <f t="shared" si="96"/>
        <v>155</v>
      </c>
      <c r="Q1570" s="14" t="s">
        <v>8320</v>
      </c>
      <c r="R1570" t="s">
        <v>8328</v>
      </c>
      <c r="S1570" s="20">
        <f t="shared" si="98"/>
        <v>41962.062326388885</v>
      </c>
      <c r="T1570" s="20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8">
        <v>30000</v>
      </c>
      <c r="E1571" s="11">
        <v>0</v>
      </c>
      <c r="F1571" t="s">
        <v>8220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50">
        <f t="shared" si="97"/>
        <v>0</v>
      </c>
      <c r="P1571">
        <f t="shared" si="96"/>
        <v>0</v>
      </c>
      <c r="Q1571" s="14" t="s">
        <v>8320</v>
      </c>
      <c r="R1571" t="s">
        <v>8328</v>
      </c>
      <c r="S1571" s="20">
        <f t="shared" si="98"/>
        <v>41389.679560185185</v>
      </c>
      <c r="T1571" s="20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8">
        <v>6000</v>
      </c>
      <c r="E1572" s="11">
        <v>2484</v>
      </c>
      <c r="F1572" t="s">
        <v>8220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50">
        <f t="shared" si="97"/>
        <v>41</v>
      </c>
      <c r="P1572">
        <f t="shared" si="96"/>
        <v>47.77</v>
      </c>
      <c r="Q1572" s="14" t="s">
        <v>8320</v>
      </c>
      <c r="R1572" t="s">
        <v>8328</v>
      </c>
      <c r="S1572" s="20">
        <f t="shared" si="98"/>
        <v>42438.813449074078</v>
      </c>
      <c r="T1572" s="20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8">
        <v>12100</v>
      </c>
      <c r="E1573" s="11">
        <v>80</v>
      </c>
      <c r="F1573" t="s">
        <v>8220</v>
      </c>
      <c r="G1573" t="s">
        <v>8223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50">
        <f t="shared" si="97"/>
        <v>1</v>
      </c>
      <c r="P1573">
        <f t="shared" si="96"/>
        <v>20</v>
      </c>
      <c r="Q1573" s="14" t="s">
        <v>8320</v>
      </c>
      <c r="R1573" t="s">
        <v>8328</v>
      </c>
      <c r="S1573" s="20">
        <f t="shared" si="98"/>
        <v>42144.769479166673</v>
      </c>
      <c r="T1573" s="20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8">
        <v>2500</v>
      </c>
      <c r="E1574" s="11">
        <v>125</v>
      </c>
      <c r="F1574" t="s">
        <v>8220</v>
      </c>
      <c r="G1574" t="s">
        <v>8223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50">
        <f t="shared" si="97"/>
        <v>5</v>
      </c>
      <c r="P1574">
        <f t="shared" si="96"/>
        <v>41.67</v>
      </c>
      <c r="Q1574" s="14" t="s">
        <v>8320</v>
      </c>
      <c r="R1574" t="s">
        <v>8328</v>
      </c>
      <c r="S1574" s="20">
        <f t="shared" si="98"/>
        <v>42404.033090277779</v>
      </c>
      <c r="T1574" s="20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8">
        <v>9000</v>
      </c>
      <c r="E1575" s="11">
        <v>223</v>
      </c>
      <c r="F1575" t="s">
        <v>8220</v>
      </c>
      <c r="G1575" t="s">
        <v>8223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50">
        <f t="shared" si="97"/>
        <v>2</v>
      </c>
      <c r="P1575">
        <f t="shared" si="96"/>
        <v>74.33</v>
      </c>
      <c r="Q1575" s="14" t="s">
        <v>8320</v>
      </c>
      <c r="R1575" t="s">
        <v>8328</v>
      </c>
      <c r="S1575" s="20">
        <f t="shared" si="98"/>
        <v>42786.000023148154</v>
      </c>
      <c r="T1575" s="20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8">
        <v>10000</v>
      </c>
      <c r="E1576" s="11">
        <v>506</v>
      </c>
      <c r="F1576" t="s">
        <v>8220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50">
        <f t="shared" si="97"/>
        <v>5</v>
      </c>
      <c r="P1576">
        <f t="shared" si="96"/>
        <v>84.33</v>
      </c>
      <c r="Q1576" s="14" t="s">
        <v>8320</v>
      </c>
      <c r="R1576" t="s">
        <v>8328</v>
      </c>
      <c r="S1576" s="20">
        <f t="shared" si="98"/>
        <v>42017.927418981482</v>
      </c>
      <c r="T1576" s="20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8">
        <v>10000</v>
      </c>
      <c r="E1577" s="11">
        <v>2291</v>
      </c>
      <c r="F1577" t="s">
        <v>8220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50">
        <f t="shared" si="97"/>
        <v>23</v>
      </c>
      <c r="P1577">
        <f t="shared" si="96"/>
        <v>65.459999999999994</v>
      </c>
      <c r="Q1577" s="14" t="s">
        <v>8320</v>
      </c>
      <c r="R1577" t="s">
        <v>8328</v>
      </c>
      <c r="S1577" s="20">
        <f t="shared" si="98"/>
        <v>41799.524259259262</v>
      </c>
      <c r="T1577" s="20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8">
        <v>5000</v>
      </c>
      <c r="E1578" s="11">
        <v>650</v>
      </c>
      <c r="F1578" t="s">
        <v>8220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50">
        <f t="shared" si="97"/>
        <v>13</v>
      </c>
      <c r="P1578">
        <f t="shared" si="96"/>
        <v>65</v>
      </c>
      <c r="Q1578" s="14" t="s">
        <v>8320</v>
      </c>
      <c r="R1578" t="s">
        <v>8328</v>
      </c>
      <c r="S1578" s="20">
        <f t="shared" si="98"/>
        <v>42140.879259259258</v>
      </c>
      <c r="T1578" s="20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8">
        <v>10000</v>
      </c>
      <c r="E1579" s="11">
        <v>55</v>
      </c>
      <c r="F1579" t="s">
        <v>8220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50">
        <f t="shared" si="97"/>
        <v>1</v>
      </c>
      <c r="P1579">
        <f t="shared" si="96"/>
        <v>27.5</v>
      </c>
      <c r="Q1579" s="14" t="s">
        <v>8320</v>
      </c>
      <c r="R1579" t="s">
        <v>8328</v>
      </c>
      <c r="S1579" s="20">
        <f t="shared" si="98"/>
        <v>41054.847777777781</v>
      </c>
      <c r="T1579" s="20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8">
        <v>1897</v>
      </c>
      <c r="E1580" s="11">
        <v>205</v>
      </c>
      <c r="F1580" t="s">
        <v>8220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50">
        <f t="shared" si="97"/>
        <v>11</v>
      </c>
      <c r="P1580">
        <f t="shared" si="96"/>
        <v>51.25</v>
      </c>
      <c r="Q1580" s="14" t="s">
        <v>8320</v>
      </c>
      <c r="R1580" t="s">
        <v>8328</v>
      </c>
      <c r="S1580" s="20">
        <f t="shared" si="98"/>
        <v>40399.065868055557</v>
      </c>
      <c r="T1580" s="20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8">
        <v>3333</v>
      </c>
      <c r="E1581" s="11">
        <v>28</v>
      </c>
      <c r="F1581" t="s">
        <v>8220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50">
        <f t="shared" si="97"/>
        <v>1</v>
      </c>
      <c r="P1581">
        <f t="shared" si="96"/>
        <v>14</v>
      </c>
      <c r="Q1581" s="14" t="s">
        <v>8320</v>
      </c>
      <c r="R1581" t="s">
        <v>8328</v>
      </c>
      <c r="S1581" s="20">
        <f t="shared" si="98"/>
        <v>41481.996423611112</v>
      </c>
      <c r="T1581" s="20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8">
        <v>1750</v>
      </c>
      <c r="E1582" s="11">
        <v>0</v>
      </c>
      <c r="F1582" t="s">
        <v>8220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50">
        <f t="shared" si="97"/>
        <v>0</v>
      </c>
      <c r="P1582">
        <f t="shared" si="96"/>
        <v>0</v>
      </c>
      <c r="Q1582" s="14" t="s">
        <v>8320</v>
      </c>
      <c r="R1582" t="s">
        <v>8328</v>
      </c>
      <c r="S1582" s="20">
        <f t="shared" si="98"/>
        <v>40990.050069444449</v>
      </c>
      <c r="T1582" s="20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8">
        <v>1000</v>
      </c>
      <c r="E1583" s="11">
        <v>5</v>
      </c>
      <c r="F1583" t="s">
        <v>8220</v>
      </c>
      <c r="G1583" t="s">
        <v>8223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50">
        <f t="shared" si="97"/>
        <v>1</v>
      </c>
      <c r="P1583">
        <f t="shared" si="96"/>
        <v>5</v>
      </c>
      <c r="Q1583" s="14" t="s">
        <v>8336</v>
      </c>
      <c r="R1583" t="s">
        <v>8328</v>
      </c>
      <c r="S1583" s="20">
        <f t="shared" si="98"/>
        <v>42325.448958333334</v>
      </c>
      <c r="T1583" s="20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8">
        <v>1000</v>
      </c>
      <c r="E1584" s="11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50">
        <f t="shared" si="97"/>
        <v>9</v>
      </c>
      <c r="P1584">
        <f t="shared" si="96"/>
        <v>31</v>
      </c>
      <c r="Q1584" s="14" t="s">
        <v>8336</v>
      </c>
      <c r="R1584" t="s">
        <v>8328</v>
      </c>
      <c r="S1584" s="20">
        <f t="shared" si="98"/>
        <v>42246.789965277778</v>
      </c>
      <c r="T1584" s="20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8">
        <v>20000</v>
      </c>
      <c r="E1585" s="11">
        <v>15</v>
      </c>
      <c r="F1585" t="s">
        <v>8220</v>
      </c>
      <c r="G1585" t="s">
        <v>8223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50">
        <f t="shared" si="97"/>
        <v>0</v>
      </c>
      <c r="P1585">
        <f t="shared" si="96"/>
        <v>15</v>
      </c>
      <c r="Q1585" s="14" t="s">
        <v>8336</v>
      </c>
      <c r="R1585" t="s">
        <v>8328</v>
      </c>
      <c r="S1585" s="20">
        <f t="shared" si="98"/>
        <v>41877.904988425929</v>
      </c>
      <c r="T1585" s="20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8">
        <v>1200</v>
      </c>
      <c r="E1586" s="11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50">
        <f t="shared" si="97"/>
        <v>0</v>
      </c>
      <c r="P1586">
        <f t="shared" si="96"/>
        <v>0</v>
      </c>
      <c r="Q1586" s="14" t="s">
        <v>8336</v>
      </c>
      <c r="R1586" t="s">
        <v>8328</v>
      </c>
      <c r="S1586" s="20">
        <f t="shared" si="98"/>
        <v>41779.649317129632</v>
      </c>
      <c r="T1586" s="20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8">
        <v>2000</v>
      </c>
      <c r="E1587" s="11">
        <v>1580</v>
      </c>
      <c r="F1587" t="s">
        <v>8220</v>
      </c>
      <c r="G1587" t="s">
        <v>8223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50">
        <f t="shared" si="97"/>
        <v>79</v>
      </c>
      <c r="P1587">
        <f t="shared" si="96"/>
        <v>131.66999999999999</v>
      </c>
      <c r="Q1587" s="14" t="s">
        <v>8336</v>
      </c>
      <c r="R1587" t="s">
        <v>8328</v>
      </c>
      <c r="S1587" s="20">
        <f t="shared" si="98"/>
        <v>42707.895462962959</v>
      </c>
      <c r="T1587" s="20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8">
        <v>1500</v>
      </c>
      <c r="E1588" s="11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50">
        <f t="shared" si="97"/>
        <v>0</v>
      </c>
      <c r="P1588">
        <f t="shared" si="96"/>
        <v>0</v>
      </c>
      <c r="Q1588" s="14" t="s">
        <v>8336</v>
      </c>
      <c r="R1588" t="s">
        <v>8328</v>
      </c>
      <c r="S1588" s="20">
        <f t="shared" si="98"/>
        <v>42069.104421296302</v>
      </c>
      <c r="T1588" s="20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8">
        <v>7500</v>
      </c>
      <c r="E1589" s="11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50">
        <f t="shared" si="97"/>
        <v>0</v>
      </c>
      <c r="P1589">
        <f t="shared" si="96"/>
        <v>1</v>
      </c>
      <c r="Q1589" s="14" t="s">
        <v>8336</v>
      </c>
      <c r="R1589" t="s">
        <v>8328</v>
      </c>
      <c r="S1589" s="20">
        <f t="shared" si="98"/>
        <v>41956.950983796298</v>
      </c>
      <c r="T1589" s="20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8">
        <v>516</v>
      </c>
      <c r="E1590" s="11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50">
        <f t="shared" si="97"/>
        <v>0</v>
      </c>
      <c r="P1590">
        <f t="shared" si="96"/>
        <v>0</v>
      </c>
      <c r="Q1590" s="14" t="s">
        <v>8336</v>
      </c>
      <c r="R1590" t="s">
        <v>8328</v>
      </c>
      <c r="S1590" s="20">
        <f t="shared" si="98"/>
        <v>42005.24998842593</v>
      </c>
      <c r="T1590" s="20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8">
        <v>1200</v>
      </c>
      <c r="E1591" s="1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50">
        <f t="shared" si="97"/>
        <v>0</v>
      </c>
      <c r="P1591">
        <f t="shared" si="96"/>
        <v>0</v>
      </c>
      <c r="Q1591" s="14" t="s">
        <v>8336</v>
      </c>
      <c r="R1591" t="s">
        <v>8328</v>
      </c>
      <c r="S1591" s="20">
        <f t="shared" si="98"/>
        <v>42256.984791666662</v>
      </c>
      <c r="T1591" s="20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8">
        <v>60000</v>
      </c>
      <c r="E1592" s="11">
        <v>1020</v>
      </c>
      <c r="F1592" t="s">
        <v>8220</v>
      </c>
      <c r="G1592" t="s">
        <v>8223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50">
        <f t="shared" si="97"/>
        <v>2</v>
      </c>
      <c r="P1592">
        <f t="shared" si="96"/>
        <v>510</v>
      </c>
      <c r="Q1592" s="14" t="s">
        <v>8336</v>
      </c>
      <c r="R1592" t="s">
        <v>8345</v>
      </c>
      <c r="S1592" s="20">
        <f t="shared" si="98"/>
        <v>42240.857222222221</v>
      </c>
      <c r="T1592" s="20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8">
        <v>14000</v>
      </c>
      <c r="E1593" s="11">
        <v>4092</v>
      </c>
      <c r="F1593" t="s">
        <v>8220</v>
      </c>
      <c r="G1593" t="s">
        <v>8223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50">
        <f t="shared" si="97"/>
        <v>29</v>
      </c>
      <c r="P1593">
        <f t="shared" si="96"/>
        <v>44.48</v>
      </c>
      <c r="Q1593" s="14" t="s">
        <v>8336</v>
      </c>
      <c r="R1593" t="s">
        <v>8345</v>
      </c>
      <c r="S1593" s="20">
        <f t="shared" si="98"/>
        <v>42433.726168981477</v>
      </c>
      <c r="T1593" s="20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8">
        <v>25</v>
      </c>
      <c r="E1594" s="11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50">
        <f t="shared" si="97"/>
        <v>0</v>
      </c>
      <c r="P1594">
        <f t="shared" si="96"/>
        <v>0</v>
      </c>
      <c r="Q1594" s="14" t="s">
        <v>8336</v>
      </c>
      <c r="R1594" t="s">
        <v>8345</v>
      </c>
      <c r="S1594" s="20">
        <f t="shared" si="98"/>
        <v>42046.072743055556</v>
      </c>
      <c r="T1594" s="20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8">
        <v>22000</v>
      </c>
      <c r="E1595" s="11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50">
        <f t="shared" si="97"/>
        <v>0</v>
      </c>
      <c r="P1595">
        <f t="shared" si="96"/>
        <v>1</v>
      </c>
      <c r="Q1595" s="14" t="s">
        <v>8336</v>
      </c>
      <c r="R1595" t="s">
        <v>8345</v>
      </c>
      <c r="S1595" s="20">
        <f t="shared" si="98"/>
        <v>42033.845543981486</v>
      </c>
      <c r="T1595" s="20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8">
        <v>1000</v>
      </c>
      <c r="E1596" s="11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50">
        <f t="shared" si="97"/>
        <v>21</v>
      </c>
      <c r="P1596">
        <f t="shared" si="96"/>
        <v>20.5</v>
      </c>
      <c r="Q1596" s="14" t="s">
        <v>8336</v>
      </c>
      <c r="R1596" t="s">
        <v>8345</v>
      </c>
      <c r="S1596" s="20">
        <f t="shared" si="98"/>
        <v>42445.712754629625</v>
      </c>
      <c r="T1596" s="20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8">
        <v>100000</v>
      </c>
      <c r="E1597" s="11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50">
        <f t="shared" si="97"/>
        <v>0</v>
      </c>
      <c r="P1597">
        <f t="shared" ref="P1597:P1660" si="100">IFERROR(ROUND(E1597/L1597,2),0)</f>
        <v>40</v>
      </c>
      <c r="Q1597" s="14" t="s">
        <v>8336</v>
      </c>
      <c r="R1597" t="s">
        <v>8345</v>
      </c>
      <c r="S1597" s="20">
        <f t="shared" si="98"/>
        <v>41780.050092592595</v>
      </c>
      <c r="T1597" s="20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8">
        <v>3250</v>
      </c>
      <c r="E1598" s="11">
        <v>75</v>
      </c>
      <c r="F1598" t="s">
        <v>8220</v>
      </c>
      <c r="G1598" t="s">
        <v>8223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50">
        <f t="shared" si="97"/>
        <v>2</v>
      </c>
      <c r="P1598">
        <f t="shared" si="100"/>
        <v>25</v>
      </c>
      <c r="Q1598" s="14" t="s">
        <v>8336</v>
      </c>
      <c r="R1598" t="s">
        <v>8345</v>
      </c>
      <c r="S1598" s="20">
        <f t="shared" si="98"/>
        <v>41941.430196759262</v>
      </c>
      <c r="T1598" s="20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8">
        <v>15000</v>
      </c>
      <c r="E1599" s="11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50">
        <f t="shared" si="97"/>
        <v>0</v>
      </c>
      <c r="P1599">
        <f t="shared" si="100"/>
        <v>0</v>
      </c>
      <c r="Q1599" s="14" t="s">
        <v>8336</v>
      </c>
      <c r="R1599" t="s">
        <v>8345</v>
      </c>
      <c r="S1599" s="20">
        <f t="shared" si="98"/>
        <v>42603.354131944448</v>
      </c>
      <c r="T1599" s="20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8">
        <v>800</v>
      </c>
      <c r="E1600" s="11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50">
        <f t="shared" si="97"/>
        <v>0</v>
      </c>
      <c r="P1600">
        <f t="shared" si="100"/>
        <v>1</v>
      </c>
      <c r="Q1600" s="14" t="s">
        <v>8336</v>
      </c>
      <c r="R1600" t="s">
        <v>8345</v>
      </c>
      <c r="S1600" s="20">
        <f t="shared" si="98"/>
        <v>42151.667337962965</v>
      </c>
      <c r="T1600" s="20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8">
        <v>500</v>
      </c>
      <c r="E1601" s="11">
        <v>0</v>
      </c>
      <c r="F1601" t="s">
        <v>8220</v>
      </c>
      <c r="G1601" t="s">
        <v>8223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50">
        <f t="shared" si="97"/>
        <v>0</v>
      </c>
      <c r="P1601">
        <f t="shared" si="100"/>
        <v>0</v>
      </c>
      <c r="Q1601" s="14" t="s">
        <v>8336</v>
      </c>
      <c r="R1601" t="s">
        <v>8345</v>
      </c>
      <c r="S1601" s="20">
        <f t="shared" si="98"/>
        <v>42438.53907407407</v>
      </c>
      <c r="T1601" s="20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8">
        <v>5000</v>
      </c>
      <c r="E1602" s="11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50">
        <f t="shared" ref="O1602:O1665" si="101">ROUND(E1602/D1602*100,0)</f>
        <v>7</v>
      </c>
      <c r="P1602">
        <f t="shared" si="100"/>
        <v>40.78</v>
      </c>
      <c r="Q1602" s="14" t="s">
        <v>8336</v>
      </c>
      <c r="R1602" t="s">
        <v>8345</v>
      </c>
      <c r="S1602" s="20">
        <f t="shared" si="98"/>
        <v>41791.057314814818</v>
      </c>
      <c r="T1602" s="20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8">
        <v>2500</v>
      </c>
      <c r="E1603" s="11">
        <v>2706.23</v>
      </c>
      <c r="F1603" t="s">
        <v>8220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50">
        <f t="shared" si="101"/>
        <v>108</v>
      </c>
      <c r="P1603">
        <f t="shared" si="100"/>
        <v>48.33</v>
      </c>
      <c r="Q1603" s="14" t="s">
        <v>8323</v>
      </c>
      <c r="R1603" t="s">
        <v>8345</v>
      </c>
      <c r="S1603" s="20">
        <f t="shared" ref="S1603:S1666" si="102">(((J1603/60)/60)/24)+DATE(1970,1,1)</f>
        <v>40638.092974537038</v>
      </c>
      <c r="T1603" s="20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8">
        <v>1500</v>
      </c>
      <c r="E1604" s="11">
        <v>1502.5</v>
      </c>
      <c r="F1604" t="s">
        <v>8220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50">
        <f t="shared" si="101"/>
        <v>100</v>
      </c>
      <c r="P1604">
        <f t="shared" si="100"/>
        <v>46.95</v>
      </c>
      <c r="Q1604" s="14" t="s">
        <v>8323</v>
      </c>
      <c r="R1604" t="s">
        <v>8345</v>
      </c>
      <c r="S1604" s="20">
        <f t="shared" si="102"/>
        <v>40788.297650462962</v>
      </c>
      <c r="T1604" s="20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8">
        <v>2000</v>
      </c>
      <c r="E1605" s="11">
        <v>2000.66</v>
      </c>
      <c r="F1605" t="s">
        <v>8220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50">
        <f t="shared" si="101"/>
        <v>100</v>
      </c>
      <c r="P1605">
        <f t="shared" si="100"/>
        <v>66.69</v>
      </c>
      <c r="Q1605" s="14" t="s">
        <v>8323</v>
      </c>
      <c r="R1605" t="s">
        <v>8345</v>
      </c>
      <c r="S1605" s="20">
        <f t="shared" si="102"/>
        <v>40876.169664351852</v>
      </c>
      <c r="T1605" s="20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8">
        <v>2800</v>
      </c>
      <c r="E1606" s="11">
        <v>3419</v>
      </c>
      <c r="F1606" t="s">
        <v>8220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50">
        <f t="shared" si="101"/>
        <v>122</v>
      </c>
      <c r="P1606">
        <f t="shared" si="100"/>
        <v>48.84</v>
      </c>
      <c r="Q1606" s="14" t="s">
        <v>8323</v>
      </c>
      <c r="R1606" t="s">
        <v>8345</v>
      </c>
      <c r="S1606" s="20">
        <f t="shared" si="102"/>
        <v>40945.845312500001</v>
      </c>
      <c r="T1606" s="20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8">
        <v>6000</v>
      </c>
      <c r="E1607" s="11">
        <v>6041.6</v>
      </c>
      <c r="F1607" t="s">
        <v>8220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50">
        <f t="shared" si="101"/>
        <v>101</v>
      </c>
      <c r="P1607">
        <f t="shared" si="100"/>
        <v>137.31</v>
      </c>
      <c r="Q1607" s="14" t="s">
        <v>8323</v>
      </c>
      <c r="R1607" t="s">
        <v>8345</v>
      </c>
      <c r="S1607" s="20">
        <f t="shared" si="102"/>
        <v>40747.012881944444</v>
      </c>
      <c r="T1607" s="20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8">
        <v>8000</v>
      </c>
      <c r="E1608" s="11">
        <v>8080.33</v>
      </c>
      <c r="F1608" t="s">
        <v>8220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50">
        <f t="shared" si="101"/>
        <v>101</v>
      </c>
      <c r="P1608">
        <f t="shared" si="100"/>
        <v>87.83</v>
      </c>
      <c r="Q1608" s="14" t="s">
        <v>8323</v>
      </c>
      <c r="R1608" t="s">
        <v>8345</v>
      </c>
      <c r="S1608" s="20">
        <f t="shared" si="102"/>
        <v>40536.111550925925</v>
      </c>
      <c r="T1608" s="20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8">
        <v>10000</v>
      </c>
      <c r="E1609" s="11">
        <v>14511</v>
      </c>
      <c r="F1609" t="s">
        <v>8220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50">
        <f t="shared" si="101"/>
        <v>145</v>
      </c>
      <c r="P1609">
        <f t="shared" si="100"/>
        <v>70.790000000000006</v>
      </c>
      <c r="Q1609" s="14" t="s">
        <v>8323</v>
      </c>
      <c r="R1609" t="s">
        <v>8345</v>
      </c>
      <c r="S1609" s="20">
        <f t="shared" si="102"/>
        <v>41053.80846064815</v>
      </c>
      <c r="T1609" s="20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8">
        <v>1200</v>
      </c>
      <c r="E1610" s="11">
        <v>1215</v>
      </c>
      <c r="F1610" t="s">
        <v>8220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50">
        <f t="shared" si="101"/>
        <v>101</v>
      </c>
      <c r="P1610">
        <f t="shared" si="100"/>
        <v>52.83</v>
      </c>
      <c r="Q1610" s="14" t="s">
        <v>8323</v>
      </c>
      <c r="R1610" t="s">
        <v>8345</v>
      </c>
      <c r="S1610" s="20">
        <f t="shared" si="102"/>
        <v>41607.83085648148</v>
      </c>
      <c r="T1610" s="20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8">
        <v>1500</v>
      </c>
      <c r="E1611" s="11">
        <v>1775</v>
      </c>
      <c r="F1611" t="s">
        <v>8220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50">
        <f t="shared" si="101"/>
        <v>118</v>
      </c>
      <c r="P1611">
        <f t="shared" si="100"/>
        <v>443.75</v>
      </c>
      <c r="Q1611" s="14" t="s">
        <v>8323</v>
      </c>
      <c r="R1611" t="s">
        <v>8345</v>
      </c>
      <c r="S1611" s="20">
        <f t="shared" si="102"/>
        <v>40796.001261574071</v>
      </c>
      <c r="T1611" s="20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8">
        <v>2000</v>
      </c>
      <c r="E1612" s="11">
        <v>5437</v>
      </c>
      <c r="F1612" t="s">
        <v>8220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50">
        <f t="shared" si="101"/>
        <v>272</v>
      </c>
      <c r="P1612">
        <f t="shared" si="100"/>
        <v>48.54</v>
      </c>
      <c r="Q1612" s="14" t="s">
        <v>8323</v>
      </c>
      <c r="R1612" t="s">
        <v>8345</v>
      </c>
      <c r="S1612" s="20">
        <f t="shared" si="102"/>
        <v>41228.924884259257</v>
      </c>
      <c r="T1612" s="20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8">
        <v>800</v>
      </c>
      <c r="E1613" s="11">
        <v>1001</v>
      </c>
      <c r="F1613" t="s">
        <v>8220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50">
        <f t="shared" si="101"/>
        <v>125</v>
      </c>
      <c r="P1613">
        <f t="shared" si="100"/>
        <v>37.07</v>
      </c>
      <c r="Q1613" s="14" t="s">
        <v>8323</v>
      </c>
      <c r="R1613" t="s">
        <v>8345</v>
      </c>
      <c r="S1613" s="20">
        <f t="shared" si="102"/>
        <v>41409.00037037037</v>
      </c>
      <c r="T1613" s="20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8">
        <v>500</v>
      </c>
      <c r="E1614" s="11">
        <v>550</v>
      </c>
      <c r="F1614" t="s">
        <v>8220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50">
        <f t="shared" si="101"/>
        <v>110</v>
      </c>
      <c r="P1614">
        <f t="shared" si="100"/>
        <v>50</v>
      </c>
      <c r="Q1614" s="14" t="s">
        <v>8323</v>
      </c>
      <c r="R1614" t="s">
        <v>8345</v>
      </c>
      <c r="S1614" s="20">
        <f t="shared" si="102"/>
        <v>41246.874814814815</v>
      </c>
      <c r="T1614" s="20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8">
        <v>1000</v>
      </c>
      <c r="E1615" s="11">
        <v>1015</v>
      </c>
      <c r="F1615" t="s">
        <v>8220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50">
        <f t="shared" si="101"/>
        <v>102</v>
      </c>
      <c r="P1615">
        <f t="shared" si="100"/>
        <v>39.04</v>
      </c>
      <c r="Q1615" s="14" t="s">
        <v>8323</v>
      </c>
      <c r="R1615" t="s">
        <v>8345</v>
      </c>
      <c r="S1615" s="20">
        <f t="shared" si="102"/>
        <v>41082.069467592592</v>
      </c>
      <c r="T1615" s="20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8">
        <v>5000</v>
      </c>
      <c r="E1616" s="11">
        <v>5135</v>
      </c>
      <c r="F1616" t="s">
        <v>8220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50">
        <f t="shared" si="101"/>
        <v>103</v>
      </c>
      <c r="P1616">
        <f t="shared" si="100"/>
        <v>66.69</v>
      </c>
      <c r="Q1616" s="14" t="s">
        <v>8323</v>
      </c>
      <c r="R1616" t="s">
        <v>8345</v>
      </c>
      <c r="S1616" s="20">
        <f t="shared" si="102"/>
        <v>41794.981122685182</v>
      </c>
      <c r="T1616" s="20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8">
        <v>8000</v>
      </c>
      <c r="E1617" s="11">
        <v>9130</v>
      </c>
      <c r="F1617" t="s">
        <v>8220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50">
        <f t="shared" si="101"/>
        <v>114</v>
      </c>
      <c r="P1617">
        <f t="shared" si="100"/>
        <v>67.13</v>
      </c>
      <c r="Q1617" s="14" t="s">
        <v>8323</v>
      </c>
      <c r="R1617" t="s">
        <v>8345</v>
      </c>
      <c r="S1617" s="20">
        <f t="shared" si="102"/>
        <v>40845.050879629627</v>
      </c>
      <c r="T1617" s="20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8">
        <v>10000</v>
      </c>
      <c r="E1618" s="11">
        <v>10420</v>
      </c>
      <c r="F1618" t="s">
        <v>8220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50">
        <f t="shared" si="101"/>
        <v>104</v>
      </c>
      <c r="P1618">
        <f t="shared" si="100"/>
        <v>66.37</v>
      </c>
      <c r="Q1618" s="14" t="s">
        <v>8323</v>
      </c>
      <c r="R1618" t="s">
        <v>8345</v>
      </c>
      <c r="S1618" s="20">
        <f t="shared" si="102"/>
        <v>41194.715520833335</v>
      </c>
      <c r="T1618" s="20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8">
        <v>7000</v>
      </c>
      <c r="E1619" s="11">
        <v>10210</v>
      </c>
      <c r="F1619" t="s">
        <v>8220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50">
        <f t="shared" si="101"/>
        <v>146</v>
      </c>
      <c r="P1619">
        <f t="shared" si="100"/>
        <v>64.62</v>
      </c>
      <c r="Q1619" s="14" t="s">
        <v>8323</v>
      </c>
      <c r="R1619" t="s">
        <v>8345</v>
      </c>
      <c r="S1619" s="20">
        <f t="shared" si="102"/>
        <v>41546.664212962962</v>
      </c>
      <c r="T1619" s="20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8">
        <v>1500</v>
      </c>
      <c r="E1620" s="11">
        <v>1576</v>
      </c>
      <c r="F1620" t="s">
        <v>8220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50">
        <f t="shared" si="101"/>
        <v>105</v>
      </c>
      <c r="P1620">
        <f t="shared" si="100"/>
        <v>58.37</v>
      </c>
      <c r="Q1620" s="14" t="s">
        <v>8323</v>
      </c>
      <c r="R1620" t="s">
        <v>8345</v>
      </c>
      <c r="S1620" s="20">
        <f t="shared" si="102"/>
        <v>41301.654340277775</v>
      </c>
      <c r="T1620" s="20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8">
        <v>1500</v>
      </c>
      <c r="E1621" s="11">
        <v>2000</v>
      </c>
      <c r="F1621" t="s">
        <v>8220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50">
        <f t="shared" si="101"/>
        <v>133</v>
      </c>
      <c r="P1621">
        <f t="shared" si="100"/>
        <v>86.96</v>
      </c>
      <c r="Q1621" s="14" t="s">
        <v>8323</v>
      </c>
      <c r="R1621" t="s">
        <v>8345</v>
      </c>
      <c r="S1621" s="20">
        <f t="shared" si="102"/>
        <v>41876.18618055556</v>
      </c>
      <c r="T1621" s="20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8">
        <v>1000</v>
      </c>
      <c r="E1622" s="11">
        <v>1130</v>
      </c>
      <c r="F1622" t="s">
        <v>8220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50">
        <f t="shared" si="101"/>
        <v>113</v>
      </c>
      <c r="P1622">
        <f t="shared" si="100"/>
        <v>66.47</v>
      </c>
      <c r="Q1622" s="14" t="s">
        <v>8323</v>
      </c>
      <c r="R1622" t="s">
        <v>8345</v>
      </c>
      <c r="S1622" s="20">
        <f t="shared" si="102"/>
        <v>41321.339583333334</v>
      </c>
      <c r="T1622" s="20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8">
        <v>5000</v>
      </c>
      <c r="E1623" s="11">
        <v>6060</v>
      </c>
      <c r="F1623" t="s">
        <v>8220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50">
        <f t="shared" si="101"/>
        <v>121</v>
      </c>
      <c r="P1623">
        <f t="shared" si="100"/>
        <v>163.78</v>
      </c>
      <c r="Q1623" s="14" t="s">
        <v>8323</v>
      </c>
      <c r="R1623" t="s">
        <v>8345</v>
      </c>
      <c r="S1623" s="20">
        <f t="shared" si="102"/>
        <v>41003.60665509259</v>
      </c>
      <c r="T1623" s="20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8">
        <v>6900</v>
      </c>
      <c r="E1624" s="11">
        <v>7019</v>
      </c>
      <c r="F1624" t="s">
        <v>8220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50">
        <f t="shared" si="101"/>
        <v>102</v>
      </c>
      <c r="P1624">
        <f t="shared" si="100"/>
        <v>107.98</v>
      </c>
      <c r="Q1624" s="14" t="s">
        <v>8323</v>
      </c>
      <c r="R1624" t="s">
        <v>8345</v>
      </c>
      <c r="S1624" s="20">
        <f t="shared" si="102"/>
        <v>41950.29483796296</v>
      </c>
      <c r="T1624" s="20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8">
        <v>750</v>
      </c>
      <c r="E1625" s="11">
        <v>758</v>
      </c>
      <c r="F1625" t="s">
        <v>8220</v>
      </c>
      <c r="G1625" t="s">
        <v>8223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50">
        <f t="shared" si="101"/>
        <v>101</v>
      </c>
      <c r="P1625">
        <f t="shared" si="100"/>
        <v>42.11</v>
      </c>
      <c r="Q1625" s="14" t="s">
        <v>8323</v>
      </c>
      <c r="R1625" t="s">
        <v>8345</v>
      </c>
      <c r="S1625" s="20">
        <f t="shared" si="102"/>
        <v>41453.688530092593</v>
      </c>
      <c r="T1625" s="20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8">
        <v>1000</v>
      </c>
      <c r="E1626" s="11">
        <v>1180</v>
      </c>
      <c r="F1626" t="s">
        <v>8220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50">
        <f t="shared" si="101"/>
        <v>118</v>
      </c>
      <c r="P1626">
        <f t="shared" si="100"/>
        <v>47.2</v>
      </c>
      <c r="Q1626" s="14" t="s">
        <v>8323</v>
      </c>
      <c r="R1626" t="s">
        <v>8345</v>
      </c>
      <c r="S1626" s="20">
        <f t="shared" si="102"/>
        <v>41243.367303240739</v>
      </c>
      <c r="T1626" s="20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8">
        <v>7500</v>
      </c>
      <c r="E1627" s="11">
        <v>11650</v>
      </c>
      <c r="F1627" t="s">
        <v>8220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50">
        <f t="shared" si="101"/>
        <v>155</v>
      </c>
      <c r="P1627">
        <f t="shared" si="100"/>
        <v>112.02</v>
      </c>
      <c r="Q1627" s="14" t="s">
        <v>8323</v>
      </c>
      <c r="R1627" t="s">
        <v>8345</v>
      </c>
      <c r="S1627" s="20">
        <f t="shared" si="102"/>
        <v>41135.699687500004</v>
      </c>
      <c r="T1627" s="20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8">
        <v>8000</v>
      </c>
      <c r="E1628" s="11">
        <v>8095</v>
      </c>
      <c r="F1628" t="s">
        <v>8220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50">
        <f t="shared" si="101"/>
        <v>101</v>
      </c>
      <c r="P1628">
        <f t="shared" si="100"/>
        <v>74.95</v>
      </c>
      <c r="Q1628" s="14" t="s">
        <v>8323</v>
      </c>
      <c r="R1628" t="s">
        <v>8345</v>
      </c>
      <c r="S1628" s="20">
        <f t="shared" si="102"/>
        <v>41579.847997685189</v>
      </c>
      <c r="T1628" s="20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8">
        <v>2000</v>
      </c>
      <c r="E1629" s="11">
        <v>2340</v>
      </c>
      <c r="F1629" t="s">
        <v>8220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50">
        <f t="shared" si="101"/>
        <v>117</v>
      </c>
      <c r="P1629">
        <f t="shared" si="100"/>
        <v>61.58</v>
      </c>
      <c r="Q1629" s="14" t="s">
        <v>8323</v>
      </c>
      <c r="R1629" t="s">
        <v>8345</v>
      </c>
      <c r="S1629" s="20">
        <f t="shared" si="102"/>
        <v>41205.707048611112</v>
      </c>
      <c r="T1629" s="20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8">
        <v>4000</v>
      </c>
      <c r="E1630" s="11">
        <v>4037</v>
      </c>
      <c r="F1630" t="s">
        <v>8220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50">
        <f t="shared" si="101"/>
        <v>101</v>
      </c>
      <c r="P1630">
        <f t="shared" si="100"/>
        <v>45.88</v>
      </c>
      <c r="Q1630" s="14" t="s">
        <v>8323</v>
      </c>
      <c r="R1630" t="s">
        <v>8345</v>
      </c>
      <c r="S1630" s="20">
        <f t="shared" si="102"/>
        <v>41774.737060185187</v>
      </c>
      <c r="T1630" s="20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8">
        <v>6000</v>
      </c>
      <c r="E1631" s="11">
        <v>6220</v>
      </c>
      <c r="F1631" t="s">
        <v>8220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50">
        <f t="shared" si="101"/>
        <v>104</v>
      </c>
      <c r="P1631">
        <f t="shared" si="100"/>
        <v>75.849999999999994</v>
      </c>
      <c r="Q1631" s="14" t="s">
        <v>8323</v>
      </c>
      <c r="R1631" t="s">
        <v>8345</v>
      </c>
      <c r="S1631" s="20">
        <f t="shared" si="102"/>
        <v>41645.867280092592</v>
      </c>
      <c r="T1631" s="20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8">
        <v>4000</v>
      </c>
      <c r="E1632" s="11">
        <v>10610</v>
      </c>
      <c r="F1632" t="s">
        <v>8220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50">
        <f t="shared" si="101"/>
        <v>265</v>
      </c>
      <c r="P1632">
        <f t="shared" si="100"/>
        <v>84.21</v>
      </c>
      <c r="Q1632" s="14" t="s">
        <v>8323</v>
      </c>
      <c r="R1632" t="s">
        <v>8345</v>
      </c>
      <c r="S1632" s="20">
        <f t="shared" si="102"/>
        <v>40939.837673611109</v>
      </c>
      <c r="T1632" s="20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8">
        <v>10000</v>
      </c>
      <c r="E1633" s="11">
        <v>15591</v>
      </c>
      <c r="F1633" t="s">
        <v>8220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50">
        <f t="shared" si="101"/>
        <v>156</v>
      </c>
      <c r="P1633">
        <f t="shared" si="100"/>
        <v>117.23</v>
      </c>
      <c r="Q1633" s="14" t="s">
        <v>8323</v>
      </c>
      <c r="R1633" t="s">
        <v>8345</v>
      </c>
      <c r="S1633" s="20">
        <f t="shared" si="102"/>
        <v>41164.859502314815</v>
      </c>
      <c r="T1633" s="20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8">
        <v>4000</v>
      </c>
      <c r="E1634" s="11">
        <v>4065</v>
      </c>
      <c r="F1634" t="s">
        <v>8220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50">
        <f t="shared" si="101"/>
        <v>102</v>
      </c>
      <c r="P1634">
        <f t="shared" si="100"/>
        <v>86.49</v>
      </c>
      <c r="Q1634" s="14" t="s">
        <v>8323</v>
      </c>
      <c r="R1634" t="s">
        <v>8345</v>
      </c>
      <c r="S1634" s="20">
        <f t="shared" si="102"/>
        <v>40750.340902777774</v>
      </c>
      <c r="T1634" s="20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8">
        <v>10000</v>
      </c>
      <c r="E1635" s="11">
        <v>10000</v>
      </c>
      <c r="F1635" t="s">
        <v>8220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50">
        <f t="shared" si="101"/>
        <v>100</v>
      </c>
      <c r="P1635">
        <f t="shared" si="100"/>
        <v>172.41</v>
      </c>
      <c r="Q1635" s="14" t="s">
        <v>8323</v>
      </c>
      <c r="R1635" t="s">
        <v>8345</v>
      </c>
      <c r="S1635" s="20">
        <f t="shared" si="102"/>
        <v>40896.883750000001</v>
      </c>
      <c r="T1635" s="20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8">
        <v>2000</v>
      </c>
      <c r="E1636" s="11">
        <v>2010</v>
      </c>
      <c r="F1636" t="s">
        <v>8220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50">
        <f t="shared" si="101"/>
        <v>101</v>
      </c>
      <c r="P1636">
        <f t="shared" si="100"/>
        <v>62.81</v>
      </c>
      <c r="Q1636" s="14" t="s">
        <v>8323</v>
      </c>
      <c r="R1636" t="s">
        <v>8345</v>
      </c>
      <c r="S1636" s="20">
        <f t="shared" si="102"/>
        <v>40658.189826388887</v>
      </c>
      <c r="T1636" s="20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8">
        <v>2000</v>
      </c>
      <c r="E1637" s="11">
        <v>2506</v>
      </c>
      <c r="F1637" t="s">
        <v>8220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50">
        <f t="shared" si="101"/>
        <v>125</v>
      </c>
      <c r="P1637">
        <f t="shared" si="100"/>
        <v>67.73</v>
      </c>
      <c r="Q1637" s="14" t="s">
        <v>8323</v>
      </c>
      <c r="R1637" t="s">
        <v>8345</v>
      </c>
      <c r="S1637" s="20">
        <f t="shared" si="102"/>
        <v>42502.868761574078</v>
      </c>
      <c r="T1637" s="20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8">
        <v>4500</v>
      </c>
      <c r="E1638" s="11">
        <v>4660</v>
      </c>
      <c r="F1638" t="s">
        <v>8220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50">
        <f t="shared" si="101"/>
        <v>104</v>
      </c>
      <c r="P1638">
        <f t="shared" si="100"/>
        <v>53.56</v>
      </c>
      <c r="Q1638" s="14" t="s">
        <v>8323</v>
      </c>
      <c r="R1638" t="s">
        <v>8345</v>
      </c>
      <c r="S1638" s="20">
        <f t="shared" si="102"/>
        <v>40663.08666666667</v>
      </c>
      <c r="T1638" s="20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8">
        <v>500</v>
      </c>
      <c r="E1639" s="11">
        <v>519</v>
      </c>
      <c r="F1639" t="s">
        <v>8220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50">
        <f t="shared" si="101"/>
        <v>104</v>
      </c>
      <c r="P1639">
        <f t="shared" si="100"/>
        <v>34.6</v>
      </c>
      <c r="Q1639" s="14" t="s">
        <v>8323</v>
      </c>
      <c r="R1639" t="s">
        <v>8345</v>
      </c>
      <c r="S1639" s="20">
        <f t="shared" si="102"/>
        <v>40122.751620370371</v>
      </c>
      <c r="T1639" s="20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8">
        <v>1000</v>
      </c>
      <c r="E1640" s="11">
        <v>1050</v>
      </c>
      <c r="F1640" t="s">
        <v>8220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50">
        <f t="shared" si="101"/>
        <v>105</v>
      </c>
      <c r="P1640">
        <f t="shared" si="100"/>
        <v>38.89</v>
      </c>
      <c r="Q1640" s="14" t="s">
        <v>8323</v>
      </c>
      <c r="R1640" t="s">
        <v>8345</v>
      </c>
      <c r="S1640" s="20">
        <f t="shared" si="102"/>
        <v>41288.68712962963</v>
      </c>
      <c r="T1640" s="20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8">
        <v>1800</v>
      </c>
      <c r="E1641" s="11">
        <v>1800</v>
      </c>
      <c r="F1641" t="s">
        <v>8220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50">
        <f t="shared" si="101"/>
        <v>100</v>
      </c>
      <c r="P1641">
        <f t="shared" si="100"/>
        <v>94.74</v>
      </c>
      <c r="Q1641" s="14" t="s">
        <v>8323</v>
      </c>
      <c r="R1641" t="s">
        <v>8345</v>
      </c>
      <c r="S1641" s="20">
        <f t="shared" si="102"/>
        <v>40941.652372685188</v>
      </c>
      <c r="T1641" s="20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8">
        <v>400</v>
      </c>
      <c r="E1642" s="11">
        <v>679.44</v>
      </c>
      <c r="F1642" t="s">
        <v>8220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50">
        <f t="shared" si="101"/>
        <v>170</v>
      </c>
      <c r="P1642">
        <f t="shared" si="100"/>
        <v>39.97</v>
      </c>
      <c r="Q1642" s="14" t="s">
        <v>8323</v>
      </c>
      <c r="R1642" t="s">
        <v>8345</v>
      </c>
      <c r="S1642" s="20">
        <f t="shared" si="102"/>
        <v>40379.23096064815</v>
      </c>
      <c r="T1642" s="20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8">
        <v>2500</v>
      </c>
      <c r="E1643" s="11">
        <v>2535</v>
      </c>
      <c r="F1643" t="s">
        <v>8220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50">
        <f t="shared" si="101"/>
        <v>101</v>
      </c>
      <c r="P1643">
        <f t="shared" si="100"/>
        <v>97.5</v>
      </c>
      <c r="Q1643" s="14" t="s">
        <v>8323</v>
      </c>
      <c r="R1643" t="s">
        <v>8345</v>
      </c>
      <c r="S1643" s="20">
        <f t="shared" si="102"/>
        <v>41962.596574074079</v>
      </c>
      <c r="T1643" s="20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8">
        <v>1200</v>
      </c>
      <c r="E1644" s="11">
        <v>1200</v>
      </c>
      <c r="F1644" t="s">
        <v>8220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50">
        <f t="shared" si="101"/>
        <v>100</v>
      </c>
      <c r="P1644">
        <f t="shared" si="100"/>
        <v>42.86</v>
      </c>
      <c r="Q1644" s="14" t="s">
        <v>8323</v>
      </c>
      <c r="R1644" t="s">
        <v>8345</v>
      </c>
      <c r="S1644" s="20">
        <f t="shared" si="102"/>
        <v>40688.024618055555</v>
      </c>
      <c r="T1644" s="20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8">
        <v>5000</v>
      </c>
      <c r="E1645" s="11">
        <v>6235</v>
      </c>
      <c r="F1645" t="s">
        <v>8220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50">
        <f t="shared" si="101"/>
        <v>125</v>
      </c>
      <c r="P1645">
        <f t="shared" si="100"/>
        <v>168.51</v>
      </c>
      <c r="Q1645" s="14" t="s">
        <v>8323</v>
      </c>
      <c r="R1645" t="s">
        <v>8345</v>
      </c>
      <c r="S1645" s="20">
        <f t="shared" si="102"/>
        <v>41146.824212962965</v>
      </c>
      <c r="T1645" s="20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8">
        <v>10000</v>
      </c>
      <c r="E1646" s="11">
        <v>10950</v>
      </c>
      <c r="F1646" t="s">
        <v>8220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50">
        <f t="shared" si="101"/>
        <v>110</v>
      </c>
      <c r="P1646">
        <f t="shared" si="100"/>
        <v>85.55</v>
      </c>
      <c r="Q1646" s="14" t="s">
        <v>8323</v>
      </c>
      <c r="R1646" t="s">
        <v>8345</v>
      </c>
      <c r="S1646" s="20">
        <f t="shared" si="102"/>
        <v>41175.05972222222</v>
      </c>
      <c r="T1646" s="20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8">
        <v>5000</v>
      </c>
      <c r="E1647" s="11">
        <v>5540</v>
      </c>
      <c r="F1647" t="s">
        <v>8220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50">
        <f t="shared" si="101"/>
        <v>111</v>
      </c>
      <c r="P1647">
        <f t="shared" si="100"/>
        <v>554</v>
      </c>
      <c r="Q1647" s="14" t="s">
        <v>8323</v>
      </c>
      <c r="R1647" t="s">
        <v>8345</v>
      </c>
      <c r="S1647" s="20">
        <f t="shared" si="102"/>
        <v>41521.617361111108</v>
      </c>
      <c r="T1647" s="20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8">
        <v>2000</v>
      </c>
      <c r="E1648" s="11">
        <v>2204</v>
      </c>
      <c r="F1648" t="s">
        <v>8220</v>
      </c>
      <c r="G1648" t="s">
        <v>8223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50">
        <f t="shared" si="101"/>
        <v>110</v>
      </c>
      <c r="P1648">
        <f t="shared" si="100"/>
        <v>26.55</v>
      </c>
      <c r="Q1648" s="14" t="s">
        <v>8323</v>
      </c>
      <c r="R1648" t="s">
        <v>8345</v>
      </c>
      <c r="S1648" s="20">
        <f t="shared" si="102"/>
        <v>41833.450266203705</v>
      </c>
      <c r="T1648" s="20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8">
        <v>5000</v>
      </c>
      <c r="E1649" s="11">
        <v>5236</v>
      </c>
      <c r="F1649" t="s">
        <v>8220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50">
        <f t="shared" si="101"/>
        <v>105</v>
      </c>
      <c r="P1649">
        <f t="shared" si="100"/>
        <v>113.83</v>
      </c>
      <c r="Q1649" s="14" t="s">
        <v>8323</v>
      </c>
      <c r="R1649" t="s">
        <v>8345</v>
      </c>
      <c r="S1649" s="20">
        <f t="shared" si="102"/>
        <v>41039.409456018519</v>
      </c>
      <c r="T1649" s="20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8">
        <v>2300</v>
      </c>
      <c r="E1650" s="11">
        <v>2881</v>
      </c>
      <c r="F1650" t="s">
        <v>8220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50">
        <f t="shared" si="101"/>
        <v>125</v>
      </c>
      <c r="P1650">
        <f t="shared" si="100"/>
        <v>32.01</v>
      </c>
      <c r="Q1650" s="14" t="s">
        <v>8323</v>
      </c>
      <c r="R1650" t="s">
        <v>8345</v>
      </c>
      <c r="S1650" s="20">
        <f t="shared" si="102"/>
        <v>40592.704652777778</v>
      </c>
      <c r="T1650" s="20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8">
        <v>3800</v>
      </c>
      <c r="E1651" s="11">
        <v>3822.33</v>
      </c>
      <c r="F1651" t="s">
        <v>8220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50">
        <f t="shared" si="101"/>
        <v>101</v>
      </c>
      <c r="P1651">
        <f t="shared" si="100"/>
        <v>47.19</v>
      </c>
      <c r="Q1651" s="14" t="s">
        <v>8323</v>
      </c>
      <c r="R1651" t="s">
        <v>8345</v>
      </c>
      <c r="S1651" s="20">
        <f t="shared" si="102"/>
        <v>41737.684664351851</v>
      </c>
      <c r="T1651" s="20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8">
        <v>2000</v>
      </c>
      <c r="E1652" s="11">
        <v>2831</v>
      </c>
      <c r="F1652" t="s">
        <v>8220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50">
        <f t="shared" si="101"/>
        <v>142</v>
      </c>
      <c r="P1652">
        <f t="shared" si="100"/>
        <v>88.47</v>
      </c>
      <c r="Q1652" s="14" t="s">
        <v>8323</v>
      </c>
      <c r="R1652" t="s">
        <v>8322</v>
      </c>
      <c r="S1652" s="20">
        <f t="shared" si="102"/>
        <v>41526.435613425929</v>
      </c>
      <c r="T1652" s="20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8">
        <v>2000</v>
      </c>
      <c r="E1653" s="11">
        <v>2015</v>
      </c>
      <c r="F1653" t="s">
        <v>8220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50">
        <f t="shared" si="101"/>
        <v>101</v>
      </c>
      <c r="P1653">
        <f t="shared" si="100"/>
        <v>100.75</v>
      </c>
      <c r="Q1653" s="14" t="s">
        <v>8323</v>
      </c>
      <c r="R1653" t="s">
        <v>8322</v>
      </c>
      <c r="S1653" s="20">
        <f t="shared" si="102"/>
        <v>40625.900694444441</v>
      </c>
      <c r="T1653" s="20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8">
        <v>4500</v>
      </c>
      <c r="E1654" s="11">
        <v>4530</v>
      </c>
      <c r="F1654" t="s">
        <v>8220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50">
        <f t="shared" si="101"/>
        <v>101</v>
      </c>
      <c r="P1654">
        <f t="shared" si="100"/>
        <v>64.709999999999994</v>
      </c>
      <c r="Q1654" s="14" t="s">
        <v>8323</v>
      </c>
      <c r="R1654" t="s">
        <v>8322</v>
      </c>
      <c r="S1654" s="20">
        <f t="shared" si="102"/>
        <v>41572.492974537039</v>
      </c>
      <c r="T1654" s="20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8">
        <v>5000</v>
      </c>
      <c r="E1655" s="11">
        <v>8711.52</v>
      </c>
      <c r="F1655" t="s">
        <v>8220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50">
        <f t="shared" si="101"/>
        <v>174</v>
      </c>
      <c r="P1655">
        <f t="shared" si="100"/>
        <v>51.85</v>
      </c>
      <c r="Q1655" s="14" t="s">
        <v>8323</v>
      </c>
      <c r="R1655" t="s">
        <v>8322</v>
      </c>
      <c r="S1655" s="20">
        <f t="shared" si="102"/>
        <v>40626.834444444445</v>
      </c>
      <c r="T1655" s="20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8">
        <v>1100</v>
      </c>
      <c r="E1656" s="11">
        <v>1319</v>
      </c>
      <c r="F1656" t="s">
        <v>8220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50">
        <f t="shared" si="101"/>
        <v>120</v>
      </c>
      <c r="P1656">
        <f t="shared" si="100"/>
        <v>38.79</v>
      </c>
      <c r="Q1656" s="14" t="s">
        <v>8323</v>
      </c>
      <c r="R1656" t="s">
        <v>8322</v>
      </c>
      <c r="S1656" s="20">
        <f t="shared" si="102"/>
        <v>40987.890740740739</v>
      </c>
      <c r="T1656" s="20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8">
        <v>1500</v>
      </c>
      <c r="E1657" s="11">
        <v>2143</v>
      </c>
      <c r="F1657" t="s">
        <v>8220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50">
        <f t="shared" si="101"/>
        <v>143</v>
      </c>
      <c r="P1657">
        <f t="shared" si="100"/>
        <v>44.65</v>
      </c>
      <c r="Q1657" s="14" t="s">
        <v>8323</v>
      </c>
      <c r="R1657" t="s">
        <v>8322</v>
      </c>
      <c r="S1657" s="20">
        <f t="shared" si="102"/>
        <v>40974.791898148149</v>
      </c>
      <c r="T1657" s="20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8">
        <v>7500</v>
      </c>
      <c r="E1658" s="11">
        <v>7525.12</v>
      </c>
      <c r="F1658" t="s">
        <v>8220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50">
        <f t="shared" si="101"/>
        <v>100</v>
      </c>
      <c r="P1658">
        <f t="shared" si="100"/>
        <v>156.77000000000001</v>
      </c>
      <c r="Q1658" s="14" t="s">
        <v>8323</v>
      </c>
      <c r="R1658" t="s">
        <v>8322</v>
      </c>
      <c r="S1658" s="20">
        <f t="shared" si="102"/>
        <v>41226.928842592592</v>
      </c>
      <c r="T1658" s="20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8">
        <v>25000</v>
      </c>
      <c r="E1659" s="11">
        <v>26233.45</v>
      </c>
      <c r="F1659" t="s">
        <v>8220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50">
        <f t="shared" si="101"/>
        <v>105</v>
      </c>
      <c r="P1659">
        <f t="shared" si="100"/>
        <v>118.7</v>
      </c>
      <c r="Q1659" s="14" t="s">
        <v>8323</v>
      </c>
      <c r="R1659" t="s">
        <v>8322</v>
      </c>
      <c r="S1659" s="20">
        <f t="shared" si="102"/>
        <v>41023.782037037039</v>
      </c>
      <c r="T1659" s="20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8">
        <v>6000</v>
      </c>
      <c r="E1660" s="11">
        <v>7934</v>
      </c>
      <c r="F1660" t="s">
        <v>8220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50">
        <f t="shared" si="101"/>
        <v>132</v>
      </c>
      <c r="P1660">
        <f t="shared" si="100"/>
        <v>74.150000000000006</v>
      </c>
      <c r="Q1660" s="14" t="s">
        <v>8323</v>
      </c>
      <c r="R1660" t="s">
        <v>8322</v>
      </c>
      <c r="S1660" s="20">
        <f t="shared" si="102"/>
        <v>41223.22184027778</v>
      </c>
      <c r="T1660" s="20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8">
        <v>500</v>
      </c>
      <c r="E1661" s="11">
        <v>564</v>
      </c>
      <c r="F1661" t="s">
        <v>8220</v>
      </c>
      <c r="G1661" t="s">
        <v>8223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50">
        <f t="shared" si="101"/>
        <v>113</v>
      </c>
      <c r="P1661">
        <f t="shared" ref="P1661:P1724" si="104">IFERROR(ROUND(E1661/L1661,2),0)</f>
        <v>12.53</v>
      </c>
      <c r="Q1661" s="14" t="s">
        <v>8323</v>
      </c>
      <c r="R1661" t="s">
        <v>8322</v>
      </c>
      <c r="S1661" s="20">
        <f t="shared" si="102"/>
        <v>41596.913437499999</v>
      </c>
      <c r="T1661" s="20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8">
        <v>80</v>
      </c>
      <c r="E1662" s="11">
        <v>1003</v>
      </c>
      <c r="F1662" t="s">
        <v>8220</v>
      </c>
      <c r="G1662" t="s">
        <v>8223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50">
        <f t="shared" si="101"/>
        <v>1254</v>
      </c>
      <c r="P1662">
        <f t="shared" si="104"/>
        <v>27.86</v>
      </c>
      <c r="Q1662" s="14" t="s">
        <v>8323</v>
      </c>
      <c r="R1662" t="s">
        <v>8322</v>
      </c>
      <c r="S1662" s="20">
        <f t="shared" si="102"/>
        <v>42459.693865740745</v>
      </c>
      <c r="T1662" s="20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8">
        <v>7900</v>
      </c>
      <c r="E1663" s="11">
        <v>8098</v>
      </c>
      <c r="F1663" t="s">
        <v>8220</v>
      </c>
      <c r="G1663" t="s">
        <v>8223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50">
        <f t="shared" si="101"/>
        <v>103</v>
      </c>
      <c r="P1663">
        <f t="shared" si="104"/>
        <v>80.180000000000007</v>
      </c>
      <c r="Q1663" s="14" t="s">
        <v>8323</v>
      </c>
      <c r="R1663" t="s">
        <v>8322</v>
      </c>
      <c r="S1663" s="20">
        <f t="shared" si="102"/>
        <v>42343.998043981483</v>
      </c>
      <c r="T1663" s="20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8">
        <v>8000</v>
      </c>
      <c r="E1664" s="11">
        <v>8211</v>
      </c>
      <c r="F1664" t="s">
        <v>8220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50">
        <f t="shared" si="101"/>
        <v>103</v>
      </c>
      <c r="P1664">
        <f t="shared" si="104"/>
        <v>132.44</v>
      </c>
      <c r="Q1664" s="14" t="s">
        <v>8323</v>
      </c>
      <c r="R1664" t="s">
        <v>8322</v>
      </c>
      <c r="S1664" s="20">
        <f t="shared" si="102"/>
        <v>40848.198333333334</v>
      </c>
      <c r="T1664" s="20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8">
        <v>1000</v>
      </c>
      <c r="E1665" s="11">
        <v>1080</v>
      </c>
      <c r="F1665" t="s">
        <v>8220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50">
        <f t="shared" si="101"/>
        <v>108</v>
      </c>
      <c r="P1665">
        <f t="shared" si="104"/>
        <v>33.75</v>
      </c>
      <c r="Q1665" s="14" t="s">
        <v>8323</v>
      </c>
      <c r="R1665" t="s">
        <v>8322</v>
      </c>
      <c r="S1665" s="20">
        <f t="shared" si="102"/>
        <v>42006.02207175926</v>
      </c>
      <c r="T1665" s="20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8">
        <v>2500</v>
      </c>
      <c r="E1666" s="11">
        <v>3060.22</v>
      </c>
      <c r="F1666" t="s">
        <v>8220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50">
        <f t="shared" ref="O1666:O1729" si="105">ROUND(E1666/D1666*100,0)</f>
        <v>122</v>
      </c>
      <c r="P1666">
        <f t="shared" si="104"/>
        <v>34.380000000000003</v>
      </c>
      <c r="Q1666" s="14" t="s">
        <v>8323</v>
      </c>
      <c r="R1666" t="s">
        <v>8322</v>
      </c>
      <c r="S1666" s="20">
        <f t="shared" si="102"/>
        <v>40939.761782407404</v>
      </c>
      <c r="T1666" s="20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8">
        <v>3500</v>
      </c>
      <c r="E1667" s="11">
        <v>4181</v>
      </c>
      <c r="F1667" t="s">
        <v>8220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50">
        <f t="shared" si="105"/>
        <v>119</v>
      </c>
      <c r="P1667">
        <f t="shared" si="104"/>
        <v>44.96</v>
      </c>
      <c r="Q1667" s="14" t="s">
        <v>8323</v>
      </c>
      <c r="R1667" t="s">
        <v>8322</v>
      </c>
      <c r="S1667" s="20">
        <f t="shared" ref="S1667:S1730" si="106">(((J1667/60)/60)/24)+DATE(1970,1,1)</f>
        <v>40564.649456018517</v>
      </c>
      <c r="T1667" s="20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8">
        <v>2500</v>
      </c>
      <c r="E1668" s="11">
        <v>4022</v>
      </c>
      <c r="F1668" t="s">
        <v>8220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50">
        <f t="shared" si="105"/>
        <v>161</v>
      </c>
      <c r="P1668">
        <f t="shared" si="104"/>
        <v>41.04</v>
      </c>
      <c r="Q1668" s="14" t="s">
        <v>8323</v>
      </c>
      <c r="R1668" t="s">
        <v>8322</v>
      </c>
      <c r="S1668" s="20">
        <f t="shared" si="106"/>
        <v>41331.253159722226</v>
      </c>
      <c r="T1668" s="20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8">
        <v>3400</v>
      </c>
      <c r="E1669" s="11">
        <v>4313</v>
      </c>
      <c r="F1669" t="s">
        <v>8220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50">
        <f t="shared" si="105"/>
        <v>127</v>
      </c>
      <c r="P1669">
        <f t="shared" si="104"/>
        <v>52.6</v>
      </c>
      <c r="Q1669" s="14" t="s">
        <v>8323</v>
      </c>
      <c r="R1669" t="s">
        <v>8322</v>
      </c>
      <c r="S1669" s="20">
        <f t="shared" si="106"/>
        <v>41682.0705787037</v>
      </c>
      <c r="T1669" s="20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8">
        <v>8000</v>
      </c>
      <c r="E1670" s="11">
        <v>8211</v>
      </c>
      <c r="F1670" t="s">
        <v>8220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50">
        <f t="shared" si="105"/>
        <v>103</v>
      </c>
      <c r="P1670">
        <f t="shared" si="104"/>
        <v>70.78</v>
      </c>
      <c r="Q1670" s="14" t="s">
        <v>8323</v>
      </c>
      <c r="R1670" t="s">
        <v>8322</v>
      </c>
      <c r="S1670" s="20">
        <f t="shared" si="106"/>
        <v>40845.14975694444</v>
      </c>
      <c r="T1670" s="20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8">
        <v>2000</v>
      </c>
      <c r="E1671" s="11">
        <v>2795</v>
      </c>
      <c r="F1671" t="s">
        <v>8220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50">
        <f t="shared" si="105"/>
        <v>140</v>
      </c>
      <c r="P1671">
        <f t="shared" si="104"/>
        <v>53.75</v>
      </c>
      <c r="Q1671" s="14" t="s">
        <v>8323</v>
      </c>
      <c r="R1671" t="s">
        <v>8322</v>
      </c>
      <c r="S1671" s="20">
        <f t="shared" si="106"/>
        <v>42461.885138888887</v>
      </c>
      <c r="T1671" s="20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8">
        <v>1000</v>
      </c>
      <c r="E1672" s="11">
        <v>1026</v>
      </c>
      <c r="F1672" t="s">
        <v>8220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50">
        <f t="shared" si="105"/>
        <v>103</v>
      </c>
      <c r="P1672">
        <f t="shared" si="104"/>
        <v>44.61</v>
      </c>
      <c r="Q1672" s="14" t="s">
        <v>8323</v>
      </c>
      <c r="R1672" t="s">
        <v>8322</v>
      </c>
      <c r="S1672" s="20">
        <f t="shared" si="106"/>
        <v>40313.930543981485</v>
      </c>
      <c r="T1672" s="20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8">
        <v>2000</v>
      </c>
      <c r="E1673" s="11">
        <v>2013.47</v>
      </c>
      <c r="F1673" t="s">
        <v>8220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50">
        <f t="shared" si="105"/>
        <v>101</v>
      </c>
      <c r="P1673">
        <f t="shared" si="104"/>
        <v>26.15</v>
      </c>
      <c r="Q1673" s="14" t="s">
        <v>8323</v>
      </c>
      <c r="R1673" t="s">
        <v>8322</v>
      </c>
      <c r="S1673" s="20">
        <f t="shared" si="106"/>
        <v>42553.54414351852</v>
      </c>
      <c r="T1673" s="20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8">
        <v>1700</v>
      </c>
      <c r="E1674" s="11">
        <v>1920</v>
      </c>
      <c r="F1674" t="s">
        <v>8220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50">
        <f t="shared" si="105"/>
        <v>113</v>
      </c>
      <c r="P1674">
        <f t="shared" si="104"/>
        <v>39.18</v>
      </c>
      <c r="Q1674" s="14" t="s">
        <v>8323</v>
      </c>
      <c r="R1674" t="s">
        <v>8322</v>
      </c>
      <c r="S1674" s="20">
        <f t="shared" si="106"/>
        <v>41034.656597222223</v>
      </c>
      <c r="T1674" s="20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8">
        <v>2100</v>
      </c>
      <c r="E1675" s="11">
        <v>2690</v>
      </c>
      <c r="F1675" t="s">
        <v>8220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50">
        <f t="shared" si="105"/>
        <v>128</v>
      </c>
      <c r="P1675">
        <f t="shared" si="104"/>
        <v>45.59</v>
      </c>
      <c r="Q1675" s="14" t="s">
        <v>8323</v>
      </c>
      <c r="R1675" t="s">
        <v>8322</v>
      </c>
      <c r="S1675" s="20">
        <f t="shared" si="106"/>
        <v>42039.878379629634</v>
      </c>
      <c r="T1675" s="20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8">
        <v>5000</v>
      </c>
      <c r="E1676" s="11">
        <v>10085</v>
      </c>
      <c r="F1676" t="s">
        <v>8220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50">
        <f t="shared" si="105"/>
        <v>202</v>
      </c>
      <c r="P1676">
        <f t="shared" si="104"/>
        <v>89.25</v>
      </c>
      <c r="Q1676" s="14" t="s">
        <v>8323</v>
      </c>
      <c r="R1676" t="s">
        <v>8322</v>
      </c>
      <c r="S1676" s="20">
        <f t="shared" si="106"/>
        <v>42569.605393518519</v>
      </c>
      <c r="T1676" s="20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8">
        <v>1000</v>
      </c>
      <c r="E1677" s="11">
        <v>1374.16</v>
      </c>
      <c r="F1677" t="s">
        <v>8220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50">
        <f t="shared" si="105"/>
        <v>137</v>
      </c>
      <c r="P1677">
        <f t="shared" si="104"/>
        <v>40.42</v>
      </c>
      <c r="Q1677" s="14" t="s">
        <v>8323</v>
      </c>
      <c r="R1677" t="s">
        <v>8322</v>
      </c>
      <c r="S1677" s="20">
        <f t="shared" si="106"/>
        <v>40802.733101851853</v>
      </c>
      <c r="T1677" s="20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8">
        <v>3000</v>
      </c>
      <c r="E1678" s="11">
        <v>3460</v>
      </c>
      <c r="F1678" t="s">
        <v>8220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50">
        <f t="shared" si="105"/>
        <v>115</v>
      </c>
      <c r="P1678">
        <f t="shared" si="104"/>
        <v>82.38</v>
      </c>
      <c r="Q1678" s="14" t="s">
        <v>8323</v>
      </c>
      <c r="R1678" t="s">
        <v>8322</v>
      </c>
      <c r="S1678" s="20">
        <f t="shared" si="106"/>
        <v>40973.72623842593</v>
      </c>
      <c r="T1678" s="20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8">
        <v>6000</v>
      </c>
      <c r="E1679" s="11">
        <v>6700</v>
      </c>
      <c r="F1679" t="s">
        <v>8220</v>
      </c>
      <c r="G1679" t="s">
        <v>8223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50">
        <f t="shared" si="105"/>
        <v>112</v>
      </c>
      <c r="P1679">
        <f t="shared" si="104"/>
        <v>159.52000000000001</v>
      </c>
      <c r="Q1679" s="14" t="s">
        <v>8323</v>
      </c>
      <c r="R1679" t="s">
        <v>8322</v>
      </c>
      <c r="S1679" s="20">
        <f t="shared" si="106"/>
        <v>42416.407129629632</v>
      </c>
      <c r="T1679" s="20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8">
        <v>1500</v>
      </c>
      <c r="E1680" s="11">
        <v>1776</v>
      </c>
      <c r="F1680" t="s">
        <v>8220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50">
        <f t="shared" si="105"/>
        <v>118</v>
      </c>
      <c r="P1680">
        <f t="shared" si="104"/>
        <v>36.24</v>
      </c>
      <c r="Q1680" s="14" t="s">
        <v>8323</v>
      </c>
      <c r="R1680" t="s">
        <v>8322</v>
      </c>
      <c r="S1680" s="20">
        <f t="shared" si="106"/>
        <v>41662.854988425926</v>
      </c>
      <c r="T1680" s="20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8">
        <v>2000</v>
      </c>
      <c r="E1681" s="11">
        <v>3500</v>
      </c>
      <c r="F1681" t="s">
        <v>8220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50">
        <f t="shared" si="105"/>
        <v>175</v>
      </c>
      <c r="P1681">
        <f t="shared" si="104"/>
        <v>62.5</v>
      </c>
      <c r="Q1681" s="14" t="s">
        <v>8323</v>
      </c>
      <c r="R1681" t="s">
        <v>8322</v>
      </c>
      <c r="S1681" s="20">
        <f t="shared" si="106"/>
        <v>40723.068807870368</v>
      </c>
      <c r="T1681" s="20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8">
        <v>1000</v>
      </c>
      <c r="E1682" s="11">
        <v>1175</v>
      </c>
      <c r="F1682" t="s">
        <v>8220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50">
        <f t="shared" si="105"/>
        <v>118</v>
      </c>
      <c r="P1682">
        <f t="shared" si="104"/>
        <v>47</v>
      </c>
      <c r="Q1682" s="14" t="s">
        <v>8323</v>
      </c>
      <c r="R1682" t="s">
        <v>8322</v>
      </c>
      <c r="S1682" s="20">
        <f t="shared" si="106"/>
        <v>41802.757719907408</v>
      </c>
      <c r="T1682" s="20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8">
        <v>65000</v>
      </c>
      <c r="E1683" s="11">
        <v>65924.38</v>
      </c>
      <c r="F1683" t="s">
        <v>8220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50">
        <f t="shared" si="105"/>
        <v>101</v>
      </c>
      <c r="P1683">
        <f t="shared" si="104"/>
        <v>74.58</v>
      </c>
      <c r="Q1683" s="14" t="s">
        <v>8323</v>
      </c>
      <c r="R1683" t="s">
        <v>8322</v>
      </c>
      <c r="S1683" s="20">
        <f t="shared" si="106"/>
        <v>42774.121342592596</v>
      </c>
      <c r="T1683" s="20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8">
        <v>6000</v>
      </c>
      <c r="E1684" s="11">
        <v>0</v>
      </c>
      <c r="F1684" t="s">
        <v>8220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50">
        <f t="shared" si="105"/>
        <v>0</v>
      </c>
      <c r="P1684">
        <f t="shared" si="104"/>
        <v>0</v>
      </c>
      <c r="Q1684" s="14" t="s">
        <v>8323</v>
      </c>
      <c r="R1684" t="s">
        <v>8322</v>
      </c>
      <c r="S1684" s="20">
        <f t="shared" si="106"/>
        <v>42779.21365740741</v>
      </c>
      <c r="T1684" s="20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8">
        <v>3500</v>
      </c>
      <c r="E1685" s="11">
        <v>760</v>
      </c>
      <c r="F1685" t="s">
        <v>8220</v>
      </c>
      <c r="G1685" t="s">
        <v>8223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50">
        <f t="shared" si="105"/>
        <v>22</v>
      </c>
      <c r="P1685">
        <f t="shared" si="104"/>
        <v>76</v>
      </c>
      <c r="Q1685" s="14" t="s">
        <v>8323</v>
      </c>
      <c r="R1685" t="s">
        <v>8322</v>
      </c>
      <c r="S1685" s="20">
        <f t="shared" si="106"/>
        <v>42808.781689814816</v>
      </c>
      <c r="T1685" s="20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8">
        <v>8000</v>
      </c>
      <c r="E1686" s="11">
        <v>8730</v>
      </c>
      <c r="F1686" t="s">
        <v>8220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50">
        <f t="shared" si="105"/>
        <v>109</v>
      </c>
      <c r="P1686">
        <f t="shared" si="104"/>
        <v>86.44</v>
      </c>
      <c r="Q1686" s="14" t="s">
        <v>8323</v>
      </c>
      <c r="R1686" t="s">
        <v>8322</v>
      </c>
      <c r="S1686" s="20">
        <f t="shared" si="106"/>
        <v>42783.815289351856</v>
      </c>
      <c r="T1686" s="20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8">
        <v>350</v>
      </c>
      <c r="E1687" s="11">
        <v>360</v>
      </c>
      <c r="F1687" t="s">
        <v>8220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50">
        <f t="shared" si="105"/>
        <v>103</v>
      </c>
      <c r="P1687">
        <f t="shared" si="104"/>
        <v>24</v>
      </c>
      <c r="Q1687" s="14" t="s">
        <v>8323</v>
      </c>
      <c r="R1687" t="s">
        <v>8322</v>
      </c>
      <c r="S1687" s="20">
        <f t="shared" si="106"/>
        <v>42788.2502662037</v>
      </c>
      <c r="T1687" s="20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8">
        <v>5000</v>
      </c>
      <c r="E1688" s="11">
        <v>18</v>
      </c>
      <c r="F1688" t="s">
        <v>8220</v>
      </c>
      <c r="G1688" t="s">
        <v>8223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50">
        <f t="shared" si="105"/>
        <v>0</v>
      </c>
      <c r="P1688">
        <f t="shared" si="104"/>
        <v>18</v>
      </c>
      <c r="Q1688" s="14" t="s">
        <v>8323</v>
      </c>
      <c r="R1688" t="s">
        <v>8322</v>
      </c>
      <c r="S1688" s="20">
        <f t="shared" si="106"/>
        <v>42792.843969907408</v>
      </c>
      <c r="T1688" s="20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8">
        <v>10000</v>
      </c>
      <c r="E1689" s="11">
        <v>3125</v>
      </c>
      <c r="F1689" t="s">
        <v>8220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50">
        <f t="shared" si="105"/>
        <v>31</v>
      </c>
      <c r="P1689">
        <f t="shared" si="104"/>
        <v>80.13</v>
      </c>
      <c r="Q1689" s="14" t="s">
        <v>8323</v>
      </c>
      <c r="R1689" t="s">
        <v>8322</v>
      </c>
      <c r="S1689" s="20">
        <f t="shared" si="106"/>
        <v>42802.046817129631</v>
      </c>
      <c r="T1689" s="20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8">
        <v>4000</v>
      </c>
      <c r="E1690" s="11">
        <v>1772</v>
      </c>
      <c r="F1690" t="s">
        <v>8220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50">
        <f t="shared" si="105"/>
        <v>44</v>
      </c>
      <c r="P1690">
        <f t="shared" si="104"/>
        <v>253.14</v>
      </c>
      <c r="Q1690" s="14" t="s">
        <v>8323</v>
      </c>
      <c r="R1690" t="s">
        <v>8322</v>
      </c>
      <c r="S1690" s="20">
        <f t="shared" si="106"/>
        <v>42804.534652777773</v>
      </c>
      <c r="T1690" s="20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8">
        <v>2400</v>
      </c>
      <c r="E1691" s="11">
        <v>2400</v>
      </c>
      <c r="F1691" t="s">
        <v>8220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50">
        <f t="shared" si="105"/>
        <v>100</v>
      </c>
      <c r="P1691">
        <f t="shared" si="104"/>
        <v>171.43</v>
      </c>
      <c r="Q1691" s="14" t="s">
        <v>8323</v>
      </c>
      <c r="R1691" t="s">
        <v>8322</v>
      </c>
      <c r="S1691" s="20">
        <f t="shared" si="106"/>
        <v>42780.942476851851</v>
      </c>
      <c r="T1691" s="20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8">
        <v>2500</v>
      </c>
      <c r="E1692" s="11">
        <v>635</v>
      </c>
      <c r="F1692" t="s">
        <v>8220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50">
        <f t="shared" si="105"/>
        <v>25</v>
      </c>
      <c r="P1692">
        <f t="shared" si="104"/>
        <v>57.73</v>
      </c>
      <c r="Q1692" s="14" t="s">
        <v>8323</v>
      </c>
      <c r="R1692" t="s">
        <v>8335</v>
      </c>
      <c r="S1692" s="20">
        <f t="shared" si="106"/>
        <v>42801.43104166667</v>
      </c>
      <c r="T1692" s="20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8">
        <v>30000</v>
      </c>
      <c r="E1693" s="11">
        <v>10042</v>
      </c>
      <c r="F1693" t="s">
        <v>8220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50">
        <f t="shared" si="105"/>
        <v>33</v>
      </c>
      <c r="P1693">
        <f t="shared" si="104"/>
        <v>264.26</v>
      </c>
      <c r="Q1693" s="14" t="s">
        <v>8323</v>
      </c>
      <c r="R1693" t="s">
        <v>8335</v>
      </c>
      <c r="S1693" s="20">
        <f t="shared" si="106"/>
        <v>42795.701481481476</v>
      </c>
      <c r="T1693" s="20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8">
        <v>5000</v>
      </c>
      <c r="E1694" s="11">
        <v>2390</v>
      </c>
      <c r="F1694" t="s">
        <v>8220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50">
        <f t="shared" si="105"/>
        <v>48</v>
      </c>
      <c r="P1694">
        <f t="shared" si="104"/>
        <v>159.33000000000001</v>
      </c>
      <c r="Q1694" s="14" t="s">
        <v>8323</v>
      </c>
      <c r="R1694" t="s">
        <v>8335</v>
      </c>
      <c r="S1694" s="20">
        <f t="shared" si="106"/>
        <v>42788.151238425926</v>
      </c>
      <c r="T1694" s="20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8">
        <v>3000</v>
      </c>
      <c r="E1695" s="11">
        <v>280</v>
      </c>
      <c r="F1695" t="s">
        <v>8220</v>
      </c>
      <c r="G1695" t="s">
        <v>8223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50">
        <f t="shared" si="105"/>
        <v>9</v>
      </c>
      <c r="P1695">
        <f t="shared" si="104"/>
        <v>35</v>
      </c>
      <c r="Q1695" s="14" t="s">
        <v>8323</v>
      </c>
      <c r="R1695" t="s">
        <v>8335</v>
      </c>
      <c r="S1695" s="20">
        <f t="shared" si="106"/>
        <v>42803.920277777783</v>
      </c>
      <c r="T1695" s="20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8">
        <v>10000</v>
      </c>
      <c r="E1696" s="11">
        <v>5</v>
      </c>
      <c r="F1696" t="s">
        <v>8220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50">
        <f t="shared" si="105"/>
        <v>0</v>
      </c>
      <c r="P1696">
        <f t="shared" si="104"/>
        <v>5</v>
      </c>
      <c r="Q1696" s="14" t="s">
        <v>8323</v>
      </c>
      <c r="R1696" t="s">
        <v>8335</v>
      </c>
      <c r="S1696" s="20">
        <f t="shared" si="106"/>
        <v>42791.669837962967</v>
      </c>
      <c r="T1696" s="20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8">
        <v>12000</v>
      </c>
      <c r="E1697" s="11">
        <v>1405</v>
      </c>
      <c r="F1697" t="s">
        <v>8220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50">
        <f t="shared" si="105"/>
        <v>12</v>
      </c>
      <c r="P1697">
        <f t="shared" si="104"/>
        <v>61.09</v>
      </c>
      <c r="Q1697" s="14" t="s">
        <v>8323</v>
      </c>
      <c r="R1697" t="s">
        <v>8335</v>
      </c>
      <c r="S1697" s="20">
        <f t="shared" si="106"/>
        <v>42801.031412037039</v>
      </c>
      <c r="T1697" s="20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8">
        <v>300000</v>
      </c>
      <c r="E1698" s="11">
        <v>0</v>
      </c>
      <c r="F1698" t="s">
        <v>8220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50">
        <f t="shared" si="105"/>
        <v>0</v>
      </c>
      <c r="P1698">
        <f t="shared" si="104"/>
        <v>0</v>
      </c>
      <c r="Q1698" s="14" t="s">
        <v>8323</v>
      </c>
      <c r="R1698" t="s">
        <v>8335</v>
      </c>
      <c r="S1698" s="20">
        <f t="shared" si="106"/>
        <v>42796.069571759261</v>
      </c>
      <c r="T1698" s="20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8">
        <v>12500</v>
      </c>
      <c r="E1699" s="11">
        <v>2526</v>
      </c>
      <c r="F1699" t="s">
        <v>8220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50">
        <f t="shared" si="105"/>
        <v>20</v>
      </c>
      <c r="P1699">
        <f t="shared" si="104"/>
        <v>114.82</v>
      </c>
      <c r="Q1699" s="14" t="s">
        <v>8323</v>
      </c>
      <c r="R1699" t="s">
        <v>8335</v>
      </c>
      <c r="S1699" s="20">
        <f t="shared" si="106"/>
        <v>42805.032962962956</v>
      </c>
      <c r="T1699" s="20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8">
        <v>125000</v>
      </c>
      <c r="E1700" s="11">
        <v>0</v>
      </c>
      <c r="F1700" t="s">
        <v>8220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50">
        <f t="shared" si="105"/>
        <v>0</v>
      </c>
      <c r="P1700">
        <f t="shared" si="104"/>
        <v>0</v>
      </c>
      <c r="Q1700" s="14" t="s">
        <v>8323</v>
      </c>
      <c r="R1700" t="s">
        <v>8335</v>
      </c>
      <c r="S1700" s="20">
        <f t="shared" si="106"/>
        <v>42796.207870370374</v>
      </c>
      <c r="T1700" s="20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8">
        <v>5105</v>
      </c>
      <c r="E1701" s="11">
        <v>216</v>
      </c>
      <c r="F1701" t="s">
        <v>8220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50">
        <f t="shared" si="105"/>
        <v>4</v>
      </c>
      <c r="P1701">
        <f t="shared" si="104"/>
        <v>54</v>
      </c>
      <c r="Q1701" s="14" t="s">
        <v>8323</v>
      </c>
      <c r="R1701" t="s">
        <v>8335</v>
      </c>
      <c r="S1701" s="20">
        <f t="shared" si="106"/>
        <v>42806.863946759258</v>
      </c>
      <c r="T1701" s="20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8">
        <v>20000</v>
      </c>
      <c r="E1702" s="11">
        <v>5212</v>
      </c>
      <c r="F1702" t="s">
        <v>8220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50">
        <f t="shared" si="105"/>
        <v>26</v>
      </c>
      <c r="P1702">
        <f t="shared" si="104"/>
        <v>65.97</v>
      </c>
      <c r="Q1702" s="14" t="s">
        <v>8323</v>
      </c>
      <c r="R1702" t="s">
        <v>8335</v>
      </c>
      <c r="S1702" s="20">
        <f t="shared" si="106"/>
        <v>42796.071643518517</v>
      </c>
      <c r="T1702" s="20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8">
        <v>5050</v>
      </c>
      <c r="E1703" s="11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50">
        <f t="shared" si="105"/>
        <v>0</v>
      </c>
      <c r="P1703">
        <f t="shared" si="104"/>
        <v>5</v>
      </c>
      <c r="Q1703" s="14" t="s">
        <v>8323</v>
      </c>
      <c r="R1703" t="s">
        <v>8335</v>
      </c>
      <c r="S1703" s="20">
        <f t="shared" si="106"/>
        <v>41989.664409722223</v>
      </c>
      <c r="T1703" s="20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8">
        <v>16500</v>
      </c>
      <c r="E1704" s="11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50">
        <f t="shared" si="105"/>
        <v>0</v>
      </c>
      <c r="P1704">
        <f t="shared" si="104"/>
        <v>1</v>
      </c>
      <c r="Q1704" s="14" t="s">
        <v>8323</v>
      </c>
      <c r="R1704" t="s">
        <v>8335</v>
      </c>
      <c r="S1704" s="20">
        <f t="shared" si="106"/>
        <v>42063.869791666672</v>
      </c>
      <c r="T1704" s="20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8">
        <v>5000</v>
      </c>
      <c r="E1705" s="11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50">
        <f t="shared" si="105"/>
        <v>1</v>
      </c>
      <c r="P1705">
        <f t="shared" si="104"/>
        <v>25.5</v>
      </c>
      <c r="Q1705" s="14" t="s">
        <v>8323</v>
      </c>
      <c r="R1705" t="s">
        <v>8335</v>
      </c>
      <c r="S1705" s="20">
        <f t="shared" si="106"/>
        <v>42187.281678240746</v>
      </c>
      <c r="T1705" s="20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8">
        <v>2000</v>
      </c>
      <c r="E1706" s="11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50">
        <f t="shared" si="105"/>
        <v>65</v>
      </c>
      <c r="P1706">
        <f t="shared" si="104"/>
        <v>118.36</v>
      </c>
      <c r="Q1706" s="14" t="s">
        <v>8323</v>
      </c>
      <c r="R1706" t="s">
        <v>8335</v>
      </c>
      <c r="S1706" s="20">
        <f t="shared" si="106"/>
        <v>42021.139733796299</v>
      </c>
      <c r="T1706" s="20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8">
        <v>2000</v>
      </c>
      <c r="E1707" s="11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50">
        <f t="shared" si="105"/>
        <v>0</v>
      </c>
      <c r="P1707">
        <f t="shared" si="104"/>
        <v>0</v>
      </c>
      <c r="Q1707" s="14" t="s">
        <v>8323</v>
      </c>
      <c r="R1707" t="s">
        <v>8335</v>
      </c>
      <c r="S1707" s="20">
        <f t="shared" si="106"/>
        <v>42245.016736111109</v>
      </c>
      <c r="T1707" s="20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8">
        <v>5500</v>
      </c>
      <c r="E1708" s="11">
        <v>0</v>
      </c>
      <c r="F1708" t="s">
        <v>8220</v>
      </c>
      <c r="G1708" t="s">
        <v>8223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50">
        <f t="shared" si="105"/>
        <v>0</v>
      </c>
      <c r="P1708">
        <f t="shared" si="104"/>
        <v>0</v>
      </c>
      <c r="Q1708" s="14" t="s">
        <v>8323</v>
      </c>
      <c r="R1708" t="s">
        <v>8335</v>
      </c>
      <c r="S1708" s="20">
        <f t="shared" si="106"/>
        <v>42179.306388888886</v>
      </c>
      <c r="T1708" s="20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8">
        <v>5000</v>
      </c>
      <c r="E1709" s="11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50">
        <f t="shared" si="105"/>
        <v>10</v>
      </c>
      <c r="P1709">
        <f t="shared" si="104"/>
        <v>54.11</v>
      </c>
      <c r="Q1709" s="14" t="s">
        <v>8323</v>
      </c>
      <c r="R1709" t="s">
        <v>8335</v>
      </c>
      <c r="S1709" s="20">
        <f t="shared" si="106"/>
        <v>42427.721006944441</v>
      </c>
      <c r="T1709" s="20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8">
        <v>7000</v>
      </c>
      <c r="E1710" s="11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50">
        <f t="shared" si="105"/>
        <v>0</v>
      </c>
      <c r="P1710">
        <f t="shared" si="104"/>
        <v>0</v>
      </c>
      <c r="Q1710" s="14" t="s">
        <v>8323</v>
      </c>
      <c r="R1710" t="s">
        <v>8335</v>
      </c>
      <c r="S1710" s="20">
        <f t="shared" si="106"/>
        <v>42451.866967592592</v>
      </c>
      <c r="T1710" s="20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8">
        <v>1750</v>
      </c>
      <c r="E1711" s="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50">
        <f t="shared" si="105"/>
        <v>5</v>
      </c>
      <c r="P1711">
        <f t="shared" si="104"/>
        <v>21.25</v>
      </c>
      <c r="Q1711" s="14" t="s">
        <v>8323</v>
      </c>
      <c r="R1711" t="s">
        <v>8335</v>
      </c>
      <c r="S1711" s="20">
        <f t="shared" si="106"/>
        <v>41841.56381944444</v>
      </c>
      <c r="T1711" s="20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8">
        <v>5000</v>
      </c>
      <c r="E1712" s="11">
        <v>34</v>
      </c>
      <c r="F1712" t="s">
        <v>8220</v>
      </c>
      <c r="G1712" t="s">
        <v>8223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50">
        <f t="shared" si="105"/>
        <v>1</v>
      </c>
      <c r="P1712">
        <f t="shared" si="104"/>
        <v>34</v>
      </c>
      <c r="Q1712" s="14" t="s">
        <v>8323</v>
      </c>
      <c r="R1712" t="s">
        <v>8335</v>
      </c>
      <c r="S1712" s="20">
        <f t="shared" si="106"/>
        <v>42341.59129629629</v>
      </c>
      <c r="T1712" s="20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8">
        <v>10000</v>
      </c>
      <c r="E1713" s="11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50">
        <f t="shared" si="105"/>
        <v>11</v>
      </c>
      <c r="P1713">
        <f t="shared" si="104"/>
        <v>525</v>
      </c>
      <c r="Q1713" s="14" t="s">
        <v>8323</v>
      </c>
      <c r="R1713" t="s">
        <v>8335</v>
      </c>
      <c r="S1713" s="20">
        <f t="shared" si="106"/>
        <v>41852.646226851852</v>
      </c>
      <c r="T1713" s="20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8">
        <v>5000</v>
      </c>
      <c r="E1714" s="11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50">
        <f t="shared" si="105"/>
        <v>0</v>
      </c>
      <c r="P1714">
        <f t="shared" si="104"/>
        <v>0</v>
      </c>
      <c r="Q1714" s="14" t="s">
        <v>8323</v>
      </c>
      <c r="R1714" t="s">
        <v>8335</v>
      </c>
      <c r="S1714" s="20">
        <f t="shared" si="106"/>
        <v>42125.913807870369</v>
      </c>
      <c r="T1714" s="20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8">
        <v>3000</v>
      </c>
      <c r="E1715" s="11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50">
        <f t="shared" si="105"/>
        <v>2</v>
      </c>
      <c r="P1715">
        <f t="shared" si="104"/>
        <v>50</v>
      </c>
      <c r="Q1715" s="14" t="s">
        <v>8323</v>
      </c>
      <c r="R1715" t="s">
        <v>8335</v>
      </c>
      <c r="S1715" s="20">
        <f t="shared" si="106"/>
        <v>41887.801064814819</v>
      </c>
      <c r="T1715" s="20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8">
        <v>25000</v>
      </c>
      <c r="E1716" s="11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50">
        <f t="shared" si="105"/>
        <v>8</v>
      </c>
      <c r="P1716">
        <f t="shared" si="104"/>
        <v>115.71</v>
      </c>
      <c r="Q1716" s="14" t="s">
        <v>8323</v>
      </c>
      <c r="R1716" t="s">
        <v>8335</v>
      </c>
      <c r="S1716" s="20">
        <f t="shared" si="106"/>
        <v>42095.918530092589</v>
      </c>
      <c r="T1716" s="20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8">
        <v>5000</v>
      </c>
      <c r="E1717" s="11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50">
        <f t="shared" si="105"/>
        <v>0</v>
      </c>
      <c r="P1717">
        <f t="shared" si="104"/>
        <v>5.5</v>
      </c>
      <c r="Q1717" s="14" t="s">
        <v>8323</v>
      </c>
      <c r="R1717" t="s">
        <v>8335</v>
      </c>
      <c r="S1717" s="20">
        <f t="shared" si="106"/>
        <v>42064.217418981483</v>
      </c>
      <c r="T1717" s="20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8">
        <v>2000</v>
      </c>
      <c r="E1718" s="11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50">
        <f t="shared" si="105"/>
        <v>8</v>
      </c>
      <c r="P1718">
        <f t="shared" si="104"/>
        <v>50</v>
      </c>
      <c r="Q1718" s="14" t="s">
        <v>8323</v>
      </c>
      <c r="R1718" t="s">
        <v>8335</v>
      </c>
      <c r="S1718" s="20">
        <f t="shared" si="106"/>
        <v>42673.577534722222</v>
      </c>
      <c r="T1718" s="20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8">
        <v>3265</v>
      </c>
      <c r="E1719" s="11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50">
        <f t="shared" si="105"/>
        <v>43</v>
      </c>
      <c r="P1719">
        <f t="shared" si="104"/>
        <v>34.020000000000003</v>
      </c>
      <c r="Q1719" s="14" t="s">
        <v>8323</v>
      </c>
      <c r="R1719" t="s">
        <v>8335</v>
      </c>
      <c r="S1719" s="20">
        <f t="shared" si="106"/>
        <v>42460.98192129629</v>
      </c>
      <c r="T1719" s="20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8">
        <v>35000</v>
      </c>
      <c r="E1720" s="11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50">
        <f t="shared" si="105"/>
        <v>0</v>
      </c>
      <c r="P1720">
        <f t="shared" si="104"/>
        <v>37.5</v>
      </c>
      <c r="Q1720" s="14" t="s">
        <v>8323</v>
      </c>
      <c r="R1720" t="s">
        <v>8335</v>
      </c>
      <c r="S1720" s="20">
        <f t="shared" si="106"/>
        <v>42460.610520833332</v>
      </c>
      <c r="T1720" s="20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8">
        <v>4000</v>
      </c>
      <c r="E1721" s="1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50">
        <f t="shared" si="105"/>
        <v>1</v>
      </c>
      <c r="P1721">
        <f t="shared" si="104"/>
        <v>11.67</v>
      </c>
      <c r="Q1721" s="14" t="s">
        <v>8323</v>
      </c>
      <c r="R1721" t="s">
        <v>8335</v>
      </c>
      <c r="S1721" s="20">
        <f t="shared" si="106"/>
        <v>41869.534618055557</v>
      </c>
      <c r="T1721" s="20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8">
        <v>4000</v>
      </c>
      <c r="E1722" s="11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50">
        <f t="shared" si="105"/>
        <v>6</v>
      </c>
      <c r="P1722">
        <f t="shared" si="104"/>
        <v>28.13</v>
      </c>
      <c r="Q1722" s="14" t="s">
        <v>8323</v>
      </c>
      <c r="R1722" t="s">
        <v>8335</v>
      </c>
      <c r="S1722" s="20">
        <f t="shared" si="106"/>
        <v>41922.783229166671</v>
      </c>
      <c r="T1722" s="20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8">
        <v>5000</v>
      </c>
      <c r="E1723" s="11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50">
        <f t="shared" si="105"/>
        <v>0</v>
      </c>
      <c r="P1723">
        <f t="shared" si="104"/>
        <v>0</v>
      </c>
      <c r="Q1723" s="14" t="s">
        <v>8323</v>
      </c>
      <c r="R1723" t="s">
        <v>8335</v>
      </c>
      <c r="S1723" s="20">
        <f t="shared" si="106"/>
        <v>42319.461377314816</v>
      </c>
      <c r="T1723" s="20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8">
        <v>2880</v>
      </c>
      <c r="E1724" s="11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50">
        <f t="shared" si="105"/>
        <v>0</v>
      </c>
      <c r="P1724">
        <f t="shared" si="104"/>
        <v>1</v>
      </c>
      <c r="Q1724" s="14" t="s">
        <v>8323</v>
      </c>
      <c r="R1724" t="s">
        <v>8335</v>
      </c>
      <c r="S1724" s="20">
        <f t="shared" si="106"/>
        <v>42425.960983796293</v>
      </c>
      <c r="T1724" s="20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8">
        <v>10000</v>
      </c>
      <c r="E1725" s="11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50">
        <f t="shared" si="105"/>
        <v>7</v>
      </c>
      <c r="P1725">
        <f t="shared" ref="P1725:P1788" si="108">IFERROR(ROUND(E1725/L1725,2),0)</f>
        <v>216.67</v>
      </c>
      <c r="Q1725" s="14" t="s">
        <v>8323</v>
      </c>
      <c r="R1725" t="s">
        <v>8335</v>
      </c>
      <c r="S1725" s="20">
        <f t="shared" si="106"/>
        <v>42129.82540509259</v>
      </c>
      <c r="T1725" s="20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8">
        <v>6000</v>
      </c>
      <c r="E1726" s="11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50">
        <f t="shared" si="105"/>
        <v>1</v>
      </c>
      <c r="P1726">
        <f t="shared" si="108"/>
        <v>8.75</v>
      </c>
      <c r="Q1726" s="14" t="s">
        <v>8323</v>
      </c>
      <c r="R1726" t="s">
        <v>8335</v>
      </c>
      <c r="S1726" s="20">
        <f t="shared" si="106"/>
        <v>41912.932430555556</v>
      </c>
      <c r="T1726" s="20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8">
        <v>5500</v>
      </c>
      <c r="E1727" s="11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50">
        <f t="shared" si="105"/>
        <v>10</v>
      </c>
      <c r="P1727">
        <f t="shared" si="108"/>
        <v>62.22</v>
      </c>
      <c r="Q1727" s="14" t="s">
        <v>8323</v>
      </c>
      <c r="R1727" t="s">
        <v>8335</v>
      </c>
      <c r="S1727" s="20">
        <f t="shared" si="106"/>
        <v>41845.968159722222</v>
      </c>
      <c r="T1727" s="20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8">
        <v>6500</v>
      </c>
      <c r="E1728" s="11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50">
        <f t="shared" si="105"/>
        <v>34</v>
      </c>
      <c r="P1728">
        <f t="shared" si="108"/>
        <v>137.25</v>
      </c>
      <c r="Q1728" s="14" t="s">
        <v>8323</v>
      </c>
      <c r="R1728" t="s">
        <v>8335</v>
      </c>
      <c r="S1728" s="20">
        <f t="shared" si="106"/>
        <v>41788.919722222221</v>
      </c>
      <c r="T1728" s="20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8">
        <v>3000</v>
      </c>
      <c r="E1729" s="11">
        <v>1</v>
      </c>
      <c r="F1729" t="s">
        <v>8220</v>
      </c>
      <c r="G1729" t="s">
        <v>8223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50">
        <f t="shared" si="105"/>
        <v>0</v>
      </c>
      <c r="P1729">
        <f t="shared" si="108"/>
        <v>1</v>
      </c>
      <c r="Q1729" s="14" t="s">
        <v>8323</v>
      </c>
      <c r="R1729" t="s">
        <v>8335</v>
      </c>
      <c r="S1729" s="20">
        <f t="shared" si="106"/>
        <v>42044.927974537044</v>
      </c>
      <c r="T1729" s="20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8">
        <v>1250</v>
      </c>
      <c r="E1730" s="11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50">
        <f t="shared" ref="O1730:O1793" si="109">ROUND(E1730/D1730*100,0)</f>
        <v>68</v>
      </c>
      <c r="P1730">
        <f t="shared" si="108"/>
        <v>122.14</v>
      </c>
      <c r="Q1730" s="14" t="s">
        <v>8323</v>
      </c>
      <c r="R1730" t="s">
        <v>8335</v>
      </c>
      <c r="S1730" s="20">
        <f t="shared" si="106"/>
        <v>42268.625856481478</v>
      </c>
      <c r="T1730" s="20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8">
        <v>10000</v>
      </c>
      <c r="E1731" s="1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50">
        <f t="shared" si="109"/>
        <v>0</v>
      </c>
      <c r="P1731">
        <f t="shared" si="108"/>
        <v>0</v>
      </c>
      <c r="Q1731" s="14" t="s">
        <v>8323</v>
      </c>
      <c r="R1731" t="s">
        <v>8335</v>
      </c>
      <c r="S1731" s="20">
        <f t="shared" ref="S1731:S1794" si="110">(((J1731/60)/60)/24)+DATE(1970,1,1)</f>
        <v>42471.052152777775</v>
      </c>
      <c r="T1731" s="20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8">
        <v>3000</v>
      </c>
      <c r="E1732" s="11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50">
        <f t="shared" si="109"/>
        <v>0</v>
      </c>
      <c r="P1732">
        <f t="shared" si="108"/>
        <v>0</v>
      </c>
      <c r="Q1732" s="14" t="s">
        <v>8323</v>
      </c>
      <c r="R1732" t="s">
        <v>8335</v>
      </c>
      <c r="S1732" s="20">
        <f t="shared" si="110"/>
        <v>42272.087766203709</v>
      </c>
      <c r="T1732" s="20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8">
        <v>1000</v>
      </c>
      <c r="E1733" s="11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50">
        <f t="shared" si="109"/>
        <v>0</v>
      </c>
      <c r="P1733">
        <f t="shared" si="108"/>
        <v>0</v>
      </c>
      <c r="Q1733" s="14" t="s">
        <v>8323</v>
      </c>
      <c r="R1733" t="s">
        <v>8335</v>
      </c>
      <c r="S1733" s="20">
        <f t="shared" si="110"/>
        <v>42152.906851851847</v>
      </c>
      <c r="T1733" s="20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8">
        <v>4000</v>
      </c>
      <c r="E1734" s="11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50">
        <f t="shared" si="109"/>
        <v>0</v>
      </c>
      <c r="P1734">
        <f t="shared" si="108"/>
        <v>0</v>
      </c>
      <c r="Q1734" s="14" t="s">
        <v>8323</v>
      </c>
      <c r="R1734" t="s">
        <v>8335</v>
      </c>
      <c r="S1734" s="20">
        <f t="shared" si="110"/>
        <v>42325.683807870373</v>
      </c>
      <c r="T1734" s="20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8">
        <v>10000</v>
      </c>
      <c r="E1735" s="11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50">
        <f t="shared" si="109"/>
        <v>0</v>
      </c>
      <c r="P1735">
        <f t="shared" si="108"/>
        <v>0</v>
      </c>
      <c r="Q1735" s="14" t="s">
        <v>8323</v>
      </c>
      <c r="R1735" t="s">
        <v>8335</v>
      </c>
      <c r="S1735" s="20">
        <f t="shared" si="110"/>
        <v>42614.675625000003</v>
      </c>
      <c r="T1735" s="20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8">
        <v>4500</v>
      </c>
      <c r="E1736" s="11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50">
        <f t="shared" si="109"/>
        <v>0</v>
      </c>
      <c r="P1736">
        <f t="shared" si="108"/>
        <v>1</v>
      </c>
      <c r="Q1736" s="14" t="s">
        <v>8323</v>
      </c>
      <c r="R1736" t="s">
        <v>8335</v>
      </c>
      <c r="S1736" s="20">
        <f t="shared" si="110"/>
        <v>42102.036527777775</v>
      </c>
      <c r="T1736" s="20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8">
        <v>1000</v>
      </c>
      <c r="E1737" s="11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50">
        <f t="shared" si="109"/>
        <v>11</v>
      </c>
      <c r="P1737">
        <f t="shared" si="108"/>
        <v>55</v>
      </c>
      <c r="Q1737" s="14" t="s">
        <v>8323</v>
      </c>
      <c r="R1737" t="s">
        <v>8335</v>
      </c>
      <c r="S1737" s="20">
        <f t="shared" si="110"/>
        <v>42559.814178240747</v>
      </c>
      <c r="T1737" s="20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8">
        <v>3000</v>
      </c>
      <c r="E1738" s="11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50">
        <f t="shared" si="109"/>
        <v>1</v>
      </c>
      <c r="P1738">
        <f t="shared" si="108"/>
        <v>22</v>
      </c>
      <c r="Q1738" s="14" t="s">
        <v>8323</v>
      </c>
      <c r="R1738" t="s">
        <v>8335</v>
      </c>
      <c r="S1738" s="20">
        <f t="shared" si="110"/>
        <v>42286.861493055556</v>
      </c>
      <c r="T1738" s="20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8">
        <v>4000</v>
      </c>
      <c r="E1739" s="11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50">
        <f t="shared" si="109"/>
        <v>21</v>
      </c>
      <c r="P1739">
        <f t="shared" si="108"/>
        <v>56.67</v>
      </c>
      <c r="Q1739" s="14" t="s">
        <v>8323</v>
      </c>
      <c r="R1739" t="s">
        <v>8335</v>
      </c>
      <c r="S1739" s="20">
        <f t="shared" si="110"/>
        <v>42175.948981481488</v>
      </c>
      <c r="T1739" s="20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8">
        <v>5000</v>
      </c>
      <c r="E1740" s="11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50">
        <f t="shared" si="109"/>
        <v>0</v>
      </c>
      <c r="P1740">
        <f t="shared" si="108"/>
        <v>20</v>
      </c>
      <c r="Q1740" s="14" t="s">
        <v>8323</v>
      </c>
      <c r="R1740" t="s">
        <v>8335</v>
      </c>
      <c r="S1740" s="20">
        <f t="shared" si="110"/>
        <v>41884.874328703707</v>
      </c>
      <c r="T1740" s="20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8">
        <v>1000</v>
      </c>
      <c r="E1741" s="1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50">
        <f t="shared" si="109"/>
        <v>0</v>
      </c>
      <c r="P1741">
        <f t="shared" si="108"/>
        <v>1</v>
      </c>
      <c r="Q1741" s="14" t="s">
        <v>8323</v>
      </c>
      <c r="R1741" t="s">
        <v>8335</v>
      </c>
      <c r="S1741" s="20">
        <f t="shared" si="110"/>
        <v>42435.874212962968</v>
      </c>
      <c r="T1741" s="20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8">
        <v>3000</v>
      </c>
      <c r="E1742" s="11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50">
        <f t="shared" si="109"/>
        <v>0</v>
      </c>
      <c r="P1742">
        <f t="shared" si="108"/>
        <v>0</v>
      </c>
      <c r="Q1742" s="14" t="s">
        <v>8323</v>
      </c>
      <c r="R1742" t="s">
        <v>8335</v>
      </c>
      <c r="S1742" s="20">
        <f t="shared" si="110"/>
        <v>42171.817384259266</v>
      </c>
      <c r="T1742" s="20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8">
        <v>1200</v>
      </c>
      <c r="E1743" s="11">
        <v>1330</v>
      </c>
      <c r="F1743" t="s">
        <v>8220</v>
      </c>
      <c r="G1743" t="s">
        <v>8223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50">
        <f t="shared" si="109"/>
        <v>111</v>
      </c>
      <c r="P1743">
        <f t="shared" si="108"/>
        <v>25.58</v>
      </c>
      <c r="Q1743" s="14" t="s">
        <v>8336</v>
      </c>
      <c r="R1743" t="s">
        <v>8335</v>
      </c>
      <c r="S1743" s="20">
        <f t="shared" si="110"/>
        <v>42120.628136574072</v>
      </c>
      <c r="T1743" s="20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8">
        <v>2000</v>
      </c>
      <c r="E1744" s="11">
        <v>2175</v>
      </c>
      <c r="F1744" t="s">
        <v>8220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50">
        <f t="shared" si="109"/>
        <v>109</v>
      </c>
      <c r="P1744">
        <f t="shared" si="108"/>
        <v>63.97</v>
      </c>
      <c r="Q1744" s="14" t="s">
        <v>8336</v>
      </c>
      <c r="R1744" t="s">
        <v>8335</v>
      </c>
      <c r="S1744" s="20">
        <f t="shared" si="110"/>
        <v>42710.876967592587</v>
      </c>
      <c r="T1744" s="20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8">
        <v>6000</v>
      </c>
      <c r="E1745" s="11">
        <v>6025</v>
      </c>
      <c r="F1745" t="s">
        <v>8220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50">
        <f t="shared" si="109"/>
        <v>100</v>
      </c>
      <c r="P1745">
        <f t="shared" si="108"/>
        <v>89.93</v>
      </c>
      <c r="Q1745" s="14" t="s">
        <v>8336</v>
      </c>
      <c r="R1745" t="s">
        <v>8335</v>
      </c>
      <c r="S1745" s="20">
        <f t="shared" si="110"/>
        <v>42586.925636574073</v>
      </c>
      <c r="T1745" s="20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8">
        <v>5500</v>
      </c>
      <c r="E1746" s="11">
        <v>6515</v>
      </c>
      <c r="F1746" t="s">
        <v>8220</v>
      </c>
      <c r="G1746" t="s">
        <v>8223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50">
        <f t="shared" si="109"/>
        <v>118</v>
      </c>
      <c r="P1746">
        <f t="shared" si="108"/>
        <v>93.07</v>
      </c>
      <c r="Q1746" s="14" t="s">
        <v>8336</v>
      </c>
      <c r="R1746" t="s">
        <v>8335</v>
      </c>
      <c r="S1746" s="20">
        <f t="shared" si="110"/>
        <v>42026.605057870373</v>
      </c>
      <c r="T1746" s="20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8">
        <v>7000</v>
      </c>
      <c r="E1747" s="11">
        <v>7981</v>
      </c>
      <c r="F1747" t="s">
        <v>8220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50">
        <f t="shared" si="109"/>
        <v>114</v>
      </c>
      <c r="P1747">
        <f t="shared" si="108"/>
        <v>89.67</v>
      </c>
      <c r="Q1747" s="14" t="s">
        <v>8336</v>
      </c>
      <c r="R1747" t="s">
        <v>8335</v>
      </c>
      <c r="S1747" s="20">
        <f t="shared" si="110"/>
        <v>42690.259699074071</v>
      </c>
      <c r="T1747" s="20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8">
        <v>15000</v>
      </c>
      <c r="E1748" s="11">
        <v>22215</v>
      </c>
      <c r="F1748" t="s">
        <v>8220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50">
        <f t="shared" si="109"/>
        <v>148</v>
      </c>
      <c r="P1748">
        <f t="shared" si="108"/>
        <v>207.62</v>
      </c>
      <c r="Q1748" s="14" t="s">
        <v>8336</v>
      </c>
      <c r="R1748" t="s">
        <v>8335</v>
      </c>
      <c r="S1748" s="20">
        <f t="shared" si="110"/>
        <v>42668.176701388889</v>
      </c>
      <c r="T1748" s="20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8">
        <v>9000</v>
      </c>
      <c r="E1749" s="11">
        <v>9446</v>
      </c>
      <c r="F1749" t="s">
        <v>8220</v>
      </c>
      <c r="G1749" t="s">
        <v>8223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50">
        <f t="shared" si="109"/>
        <v>105</v>
      </c>
      <c r="P1749">
        <f t="shared" si="108"/>
        <v>59.41</v>
      </c>
      <c r="Q1749" s="14" t="s">
        <v>8336</v>
      </c>
      <c r="R1749" t="s">
        <v>8335</v>
      </c>
      <c r="S1749" s="20">
        <f t="shared" si="110"/>
        <v>42292.435532407413</v>
      </c>
      <c r="T1749" s="20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8">
        <v>50000</v>
      </c>
      <c r="E1750" s="11">
        <v>64974</v>
      </c>
      <c r="F1750" t="s">
        <v>8220</v>
      </c>
      <c r="G1750" t="s">
        <v>8223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50">
        <f t="shared" si="109"/>
        <v>130</v>
      </c>
      <c r="P1750">
        <f t="shared" si="108"/>
        <v>358.97</v>
      </c>
      <c r="Q1750" s="14" t="s">
        <v>8336</v>
      </c>
      <c r="R1750" t="s">
        <v>8335</v>
      </c>
      <c r="S1750" s="20">
        <f t="shared" si="110"/>
        <v>42219.950729166667</v>
      </c>
      <c r="T1750" s="20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8">
        <v>10050</v>
      </c>
      <c r="E1751" s="11">
        <v>12410.5</v>
      </c>
      <c r="F1751" t="s">
        <v>8220</v>
      </c>
      <c r="G1751" t="s">
        <v>8223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50">
        <f t="shared" si="109"/>
        <v>123</v>
      </c>
      <c r="P1751">
        <f t="shared" si="108"/>
        <v>94.74</v>
      </c>
      <c r="Q1751" s="14" t="s">
        <v>8336</v>
      </c>
      <c r="R1751" t="s">
        <v>8335</v>
      </c>
      <c r="S1751" s="20">
        <f t="shared" si="110"/>
        <v>42758.975937499999</v>
      </c>
      <c r="T1751" s="20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8">
        <v>5000</v>
      </c>
      <c r="E1752" s="11">
        <v>10081</v>
      </c>
      <c r="F1752" t="s">
        <v>8220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50">
        <f t="shared" si="109"/>
        <v>202</v>
      </c>
      <c r="P1752">
        <f t="shared" si="108"/>
        <v>80.650000000000006</v>
      </c>
      <c r="Q1752" s="14" t="s">
        <v>8336</v>
      </c>
      <c r="R1752" t="s">
        <v>8335</v>
      </c>
      <c r="S1752" s="20">
        <f t="shared" si="110"/>
        <v>42454.836851851855</v>
      </c>
      <c r="T1752" s="20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8">
        <v>10000</v>
      </c>
      <c r="E1753" s="11">
        <v>10290</v>
      </c>
      <c r="F1753" t="s">
        <v>8220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50">
        <f t="shared" si="109"/>
        <v>103</v>
      </c>
      <c r="P1753">
        <f t="shared" si="108"/>
        <v>168.69</v>
      </c>
      <c r="Q1753" s="14" t="s">
        <v>8336</v>
      </c>
      <c r="R1753" t="s">
        <v>8335</v>
      </c>
      <c r="S1753" s="20">
        <f t="shared" si="110"/>
        <v>42052.7815162037</v>
      </c>
      <c r="T1753" s="20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8">
        <v>1200</v>
      </c>
      <c r="E1754" s="11">
        <v>3122</v>
      </c>
      <c r="F1754" t="s">
        <v>8220</v>
      </c>
      <c r="G1754" t="s">
        <v>8223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50">
        <f t="shared" si="109"/>
        <v>260</v>
      </c>
      <c r="P1754">
        <f t="shared" si="108"/>
        <v>34.69</v>
      </c>
      <c r="Q1754" s="14" t="s">
        <v>8336</v>
      </c>
      <c r="R1754" t="s">
        <v>8335</v>
      </c>
      <c r="S1754" s="20">
        <f t="shared" si="110"/>
        <v>42627.253263888888</v>
      </c>
      <c r="T1754" s="20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8">
        <v>15000</v>
      </c>
      <c r="E1755" s="11">
        <v>16200</v>
      </c>
      <c r="F1755" t="s">
        <v>8220</v>
      </c>
      <c r="G1755" t="s">
        <v>8223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50">
        <f t="shared" si="109"/>
        <v>108</v>
      </c>
      <c r="P1755">
        <f t="shared" si="108"/>
        <v>462.86</v>
      </c>
      <c r="Q1755" s="14" t="s">
        <v>8336</v>
      </c>
      <c r="R1755" t="s">
        <v>8335</v>
      </c>
      <c r="S1755" s="20">
        <f t="shared" si="110"/>
        <v>42420.74962962963</v>
      </c>
      <c r="T1755" s="20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8">
        <v>8500</v>
      </c>
      <c r="E1756" s="11">
        <v>9395</v>
      </c>
      <c r="F1756" t="s">
        <v>8220</v>
      </c>
      <c r="G1756" t="s">
        <v>8223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50">
        <f t="shared" si="109"/>
        <v>111</v>
      </c>
      <c r="P1756">
        <f t="shared" si="108"/>
        <v>104.39</v>
      </c>
      <c r="Q1756" s="14" t="s">
        <v>8336</v>
      </c>
      <c r="R1756" t="s">
        <v>8335</v>
      </c>
      <c r="S1756" s="20">
        <f t="shared" si="110"/>
        <v>42067.876770833333</v>
      </c>
      <c r="T1756" s="20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8">
        <v>25</v>
      </c>
      <c r="E1757" s="11">
        <v>30</v>
      </c>
      <c r="F1757" t="s">
        <v>8220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50">
        <f t="shared" si="109"/>
        <v>120</v>
      </c>
      <c r="P1757">
        <f t="shared" si="108"/>
        <v>7.5</v>
      </c>
      <c r="Q1757" s="14" t="s">
        <v>8336</v>
      </c>
      <c r="R1757" t="s">
        <v>8335</v>
      </c>
      <c r="S1757" s="20">
        <f t="shared" si="110"/>
        <v>42252.788900462961</v>
      </c>
      <c r="T1757" s="20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8">
        <v>5500</v>
      </c>
      <c r="E1758" s="11">
        <v>5655.6</v>
      </c>
      <c r="F1758" t="s">
        <v>8220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50">
        <f t="shared" si="109"/>
        <v>103</v>
      </c>
      <c r="P1758">
        <f t="shared" si="108"/>
        <v>47.13</v>
      </c>
      <c r="Q1758" s="14" t="s">
        <v>8336</v>
      </c>
      <c r="R1758" t="s">
        <v>8335</v>
      </c>
      <c r="S1758" s="20">
        <f t="shared" si="110"/>
        <v>42571.167465277773</v>
      </c>
      <c r="T1758" s="20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8">
        <v>5000</v>
      </c>
      <c r="E1759" s="11">
        <v>5800</v>
      </c>
      <c r="F1759" t="s">
        <v>8220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50">
        <f t="shared" si="109"/>
        <v>116</v>
      </c>
      <c r="P1759">
        <f t="shared" si="108"/>
        <v>414.29</v>
      </c>
      <c r="Q1759" s="14" t="s">
        <v>8336</v>
      </c>
      <c r="R1759" t="s">
        <v>8335</v>
      </c>
      <c r="S1759" s="20">
        <f t="shared" si="110"/>
        <v>42733.827349537038</v>
      </c>
      <c r="T1759" s="20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8">
        <v>1000</v>
      </c>
      <c r="E1760" s="11">
        <v>1147</v>
      </c>
      <c r="F1760" t="s">
        <v>8220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50">
        <f t="shared" si="109"/>
        <v>115</v>
      </c>
      <c r="P1760">
        <f t="shared" si="108"/>
        <v>42.48</v>
      </c>
      <c r="Q1760" s="14" t="s">
        <v>8336</v>
      </c>
      <c r="R1760" t="s">
        <v>8335</v>
      </c>
      <c r="S1760" s="20">
        <f t="shared" si="110"/>
        <v>42505.955925925926</v>
      </c>
      <c r="T1760" s="20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8">
        <v>5000</v>
      </c>
      <c r="E1761" s="11">
        <v>5330</v>
      </c>
      <c r="F1761" t="s">
        <v>8220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50">
        <f t="shared" si="109"/>
        <v>107</v>
      </c>
      <c r="P1761">
        <f t="shared" si="108"/>
        <v>108.78</v>
      </c>
      <c r="Q1761" s="14" t="s">
        <v>8336</v>
      </c>
      <c r="R1761" t="s">
        <v>8335</v>
      </c>
      <c r="S1761" s="20">
        <f t="shared" si="110"/>
        <v>42068.829039351855</v>
      </c>
      <c r="T1761" s="20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8">
        <v>5000</v>
      </c>
      <c r="E1762" s="11">
        <v>8272</v>
      </c>
      <c r="F1762" t="s">
        <v>8220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50">
        <f t="shared" si="109"/>
        <v>165</v>
      </c>
      <c r="P1762">
        <f t="shared" si="108"/>
        <v>81.099999999999994</v>
      </c>
      <c r="Q1762" s="14" t="s">
        <v>8336</v>
      </c>
      <c r="R1762" t="s">
        <v>8335</v>
      </c>
      <c r="S1762" s="20">
        <f t="shared" si="110"/>
        <v>42405.67260416667</v>
      </c>
      <c r="T1762" s="20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8">
        <v>100</v>
      </c>
      <c r="E1763" s="11">
        <v>155</v>
      </c>
      <c r="F1763" t="s">
        <v>8220</v>
      </c>
      <c r="G1763" t="s">
        <v>8223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50">
        <f t="shared" si="109"/>
        <v>155</v>
      </c>
      <c r="P1763">
        <f t="shared" si="108"/>
        <v>51.67</v>
      </c>
      <c r="Q1763" s="14" t="s">
        <v>8336</v>
      </c>
      <c r="R1763" t="s">
        <v>8335</v>
      </c>
      <c r="S1763" s="20">
        <f t="shared" si="110"/>
        <v>42209.567824074074</v>
      </c>
      <c r="T1763" s="20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8">
        <v>100</v>
      </c>
      <c r="E1764" s="11">
        <v>885</v>
      </c>
      <c r="F1764" t="s">
        <v>8220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50">
        <f t="shared" si="109"/>
        <v>885</v>
      </c>
      <c r="P1764">
        <f t="shared" si="108"/>
        <v>35.4</v>
      </c>
      <c r="Q1764" s="14" t="s">
        <v>8336</v>
      </c>
      <c r="R1764" t="s">
        <v>8335</v>
      </c>
      <c r="S1764" s="20">
        <f t="shared" si="110"/>
        <v>42410.982002314813</v>
      </c>
      <c r="T1764" s="20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8">
        <v>12000</v>
      </c>
      <c r="E1765" s="11">
        <v>12229</v>
      </c>
      <c r="F1765" t="s">
        <v>8220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50">
        <f t="shared" si="109"/>
        <v>102</v>
      </c>
      <c r="P1765">
        <f t="shared" si="108"/>
        <v>103.64</v>
      </c>
      <c r="Q1765" s="14" t="s">
        <v>8336</v>
      </c>
      <c r="R1765" t="s">
        <v>8335</v>
      </c>
      <c r="S1765" s="20">
        <f t="shared" si="110"/>
        <v>42636.868518518517</v>
      </c>
      <c r="T1765" s="20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8">
        <v>11000</v>
      </c>
      <c r="E1766" s="11">
        <v>2156</v>
      </c>
      <c r="F1766" t="s">
        <v>8220</v>
      </c>
      <c r="G1766" t="s">
        <v>8223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50">
        <f t="shared" si="109"/>
        <v>20</v>
      </c>
      <c r="P1766">
        <f t="shared" si="108"/>
        <v>55.28</v>
      </c>
      <c r="Q1766" s="14" t="s">
        <v>8336</v>
      </c>
      <c r="R1766" t="s">
        <v>8335</v>
      </c>
      <c r="S1766" s="20">
        <f t="shared" si="110"/>
        <v>41825.485868055555</v>
      </c>
      <c r="T1766" s="20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8">
        <v>12500</v>
      </c>
      <c r="E1767" s="11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50">
        <f t="shared" si="109"/>
        <v>59</v>
      </c>
      <c r="P1767">
        <f t="shared" si="108"/>
        <v>72.17</v>
      </c>
      <c r="Q1767" s="14" t="s">
        <v>8336</v>
      </c>
      <c r="R1767" t="s">
        <v>8335</v>
      </c>
      <c r="S1767" s="20">
        <f t="shared" si="110"/>
        <v>41834.980462962965</v>
      </c>
      <c r="T1767" s="20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8">
        <v>1500</v>
      </c>
      <c r="E1768" s="11">
        <v>0</v>
      </c>
      <c r="F1768" t="s">
        <v>8220</v>
      </c>
      <c r="G1768" t="s">
        <v>8223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50">
        <f t="shared" si="109"/>
        <v>0</v>
      </c>
      <c r="P1768">
        <f t="shared" si="108"/>
        <v>0</v>
      </c>
      <c r="Q1768" s="14" t="s">
        <v>8336</v>
      </c>
      <c r="R1768" t="s">
        <v>8335</v>
      </c>
      <c r="S1768" s="20">
        <f t="shared" si="110"/>
        <v>41855.859814814816</v>
      </c>
      <c r="T1768" s="20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8">
        <v>5000</v>
      </c>
      <c r="E1769" s="11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50">
        <f t="shared" si="109"/>
        <v>46</v>
      </c>
      <c r="P1769">
        <f t="shared" si="108"/>
        <v>58.62</v>
      </c>
      <c r="Q1769" s="14" t="s">
        <v>8336</v>
      </c>
      <c r="R1769" t="s">
        <v>8335</v>
      </c>
      <c r="S1769" s="20">
        <f t="shared" si="110"/>
        <v>41824.658379629633</v>
      </c>
      <c r="T1769" s="20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8">
        <v>5000</v>
      </c>
      <c r="E1770" s="11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50">
        <f t="shared" si="109"/>
        <v>4</v>
      </c>
      <c r="P1770">
        <f t="shared" si="108"/>
        <v>12.47</v>
      </c>
      <c r="Q1770" s="14" t="s">
        <v>8336</v>
      </c>
      <c r="R1770" t="s">
        <v>8335</v>
      </c>
      <c r="S1770" s="20">
        <f t="shared" si="110"/>
        <v>41849.560694444444</v>
      </c>
      <c r="T1770" s="20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8">
        <v>40000</v>
      </c>
      <c r="E1771" s="1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50">
        <f t="shared" si="109"/>
        <v>3</v>
      </c>
      <c r="P1771">
        <f t="shared" si="108"/>
        <v>49.14</v>
      </c>
      <c r="Q1771" s="14" t="s">
        <v>8336</v>
      </c>
      <c r="R1771" t="s">
        <v>8335</v>
      </c>
      <c r="S1771" s="20">
        <f t="shared" si="110"/>
        <v>41987.818969907406</v>
      </c>
      <c r="T1771" s="20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8">
        <v>24500</v>
      </c>
      <c r="E1772" s="11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50">
        <f t="shared" si="109"/>
        <v>57</v>
      </c>
      <c r="P1772">
        <f t="shared" si="108"/>
        <v>150.5</v>
      </c>
      <c r="Q1772" s="14" t="s">
        <v>8336</v>
      </c>
      <c r="R1772" t="s">
        <v>8335</v>
      </c>
      <c r="S1772" s="20">
        <f t="shared" si="110"/>
        <v>41891.780023148152</v>
      </c>
      <c r="T1772" s="20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8">
        <v>4200</v>
      </c>
      <c r="E1773" s="11">
        <v>895</v>
      </c>
      <c r="F1773" t="s">
        <v>8220</v>
      </c>
      <c r="G1773" t="s">
        <v>8223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50">
        <f t="shared" si="109"/>
        <v>21</v>
      </c>
      <c r="P1773">
        <f t="shared" si="108"/>
        <v>35.799999999999997</v>
      </c>
      <c r="Q1773" s="14" t="s">
        <v>8336</v>
      </c>
      <c r="R1773" t="s">
        <v>8335</v>
      </c>
      <c r="S1773" s="20">
        <f t="shared" si="110"/>
        <v>41905.979629629634</v>
      </c>
      <c r="T1773" s="20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8">
        <v>5500</v>
      </c>
      <c r="E1774" s="11">
        <v>858</v>
      </c>
      <c r="F1774" t="s">
        <v>8220</v>
      </c>
      <c r="G1774" t="s">
        <v>8223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50">
        <f t="shared" si="109"/>
        <v>16</v>
      </c>
      <c r="P1774">
        <f t="shared" si="108"/>
        <v>45.16</v>
      </c>
      <c r="Q1774" s="14" t="s">
        <v>8336</v>
      </c>
      <c r="R1774" t="s">
        <v>8335</v>
      </c>
      <c r="S1774" s="20">
        <f t="shared" si="110"/>
        <v>41766.718009259261</v>
      </c>
      <c r="T1774" s="20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8">
        <v>30000</v>
      </c>
      <c r="E1775" s="11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50">
        <f t="shared" si="109"/>
        <v>6</v>
      </c>
      <c r="P1775">
        <f t="shared" si="108"/>
        <v>98.79</v>
      </c>
      <c r="Q1775" s="14" t="s">
        <v>8336</v>
      </c>
      <c r="R1775" t="s">
        <v>8335</v>
      </c>
      <c r="S1775" s="20">
        <f t="shared" si="110"/>
        <v>41978.760393518518</v>
      </c>
      <c r="T1775" s="20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8">
        <v>2500</v>
      </c>
      <c r="E1776" s="11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50">
        <f t="shared" si="109"/>
        <v>46</v>
      </c>
      <c r="P1776">
        <f t="shared" si="108"/>
        <v>88.31</v>
      </c>
      <c r="Q1776" s="14" t="s">
        <v>8336</v>
      </c>
      <c r="R1776" t="s">
        <v>8335</v>
      </c>
      <c r="S1776" s="20">
        <f t="shared" si="110"/>
        <v>41930.218657407408</v>
      </c>
      <c r="T1776" s="20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8">
        <v>32500</v>
      </c>
      <c r="E1777" s="11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50">
        <f t="shared" si="109"/>
        <v>65</v>
      </c>
      <c r="P1777">
        <f t="shared" si="108"/>
        <v>170.63</v>
      </c>
      <c r="Q1777" s="14" t="s">
        <v>8336</v>
      </c>
      <c r="R1777" t="s">
        <v>8335</v>
      </c>
      <c r="S1777" s="20">
        <f t="shared" si="110"/>
        <v>41891.976388888892</v>
      </c>
      <c r="T1777" s="20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8">
        <v>5000</v>
      </c>
      <c r="E1778" s="11">
        <v>335</v>
      </c>
      <c r="F1778" t="s">
        <v>8220</v>
      </c>
      <c r="G1778" t="s">
        <v>8223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50">
        <f t="shared" si="109"/>
        <v>7</v>
      </c>
      <c r="P1778">
        <f t="shared" si="108"/>
        <v>83.75</v>
      </c>
      <c r="Q1778" s="14" t="s">
        <v>8336</v>
      </c>
      <c r="R1778" t="s">
        <v>8335</v>
      </c>
      <c r="S1778" s="20">
        <f t="shared" si="110"/>
        <v>41905.95684027778</v>
      </c>
      <c r="T1778" s="20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8">
        <v>4800</v>
      </c>
      <c r="E1779" s="11">
        <v>651</v>
      </c>
      <c r="F1779" t="s">
        <v>8220</v>
      </c>
      <c r="G1779" t="s">
        <v>8223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50">
        <f t="shared" si="109"/>
        <v>14</v>
      </c>
      <c r="P1779">
        <f t="shared" si="108"/>
        <v>65.099999999999994</v>
      </c>
      <c r="Q1779" s="14" t="s">
        <v>8336</v>
      </c>
      <c r="R1779" t="s">
        <v>8335</v>
      </c>
      <c r="S1779" s="20">
        <f t="shared" si="110"/>
        <v>42025.357094907406</v>
      </c>
      <c r="T1779" s="20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8">
        <v>50000</v>
      </c>
      <c r="E1780" s="11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50">
        <f t="shared" si="109"/>
        <v>2</v>
      </c>
      <c r="P1780">
        <f t="shared" si="108"/>
        <v>66.33</v>
      </c>
      <c r="Q1780" s="14" t="s">
        <v>8336</v>
      </c>
      <c r="R1780" t="s">
        <v>8335</v>
      </c>
      <c r="S1780" s="20">
        <f t="shared" si="110"/>
        <v>42045.86336805555</v>
      </c>
      <c r="T1780" s="20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8">
        <v>11000</v>
      </c>
      <c r="E1781" s="1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50">
        <f t="shared" si="109"/>
        <v>36</v>
      </c>
      <c r="P1781">
        <f t="shared" si="108"/>
        <v>104.89</v>
      </c>
      <c r="Q1781" s="14" t="s">
        <v>8336</v>
      </c>
      <c r="R1781" t="s">
        <v>8335</v>
      </c>
      <c r="S1781" s="20">
        <f t="shared" si="110"/>
        <v>42585.691898148143</v>
      </c>
      <c r="T1781" s="20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8">
        <v>30000</v>
      </c>
      <c r="E1782" s="11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50">
        <f t="shared" si="109"/>
        <v>40</v>
      </c>
      <c r="P1782">
        <f t="shared" si="108"/>
        <v>78.44</v>
      </c>
      <c r="Q1782" s="14" t="s">
        <v>8336</v>
      </c>
      <c r="R1782" t="s">
        <v>8335</v>
      </c>
      <c r="S1782" s="20">
        <f t="shared" si="110"/>
        <v>42493.600810185191</v>
      </c>
      <c r="T1782" s="20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8">
        <v>5500</v>
      </c>
      <c r="E1783" s="11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50">
        <f t="shared" si="109"/>
        <v>26</v>
      </c>
      <c r="P1783">
        <f t="shared" si="108"/>
        <v>59.04</v>
      </c>
      <c r="Q1783" s="14" t="s">
        <v>8336</v>
      </c>
      <c r="R1783" t="s">
        <v>8335</v>
      </c>
      <c r="S1783" s="20">
        <f t="shared" si="110"/>
        <v>42597.617418981477</v>
      </c>
      <c r="T1783" s="20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8">
        <v>35000</v>
      </c>
      <c r="E1784" s="11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50">
        <f t="shared" si="109"/>
        <v>15</v>
      </c>
      <c r="P1784">
        <f t="shared" si="108"/>
        <v>71.34</v>
      </c>
      <c r="Q1784" s="14" t="s">
        <v>8336</v>
      </c>
      <c r="R1784" t="s">
        <v>8335</v>
      </c>
      <c r="S1784" s="20">
        <f t="shared" si="110"/>
        <v>42388.575104166666</v>
      </c>
      <c r="T1784" s="20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8">
        <v>40000</v>
      </c>
      <c r="E1785" s="11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50">
        <f t="shared" si="109"/>
        <v>24</v>
      </c>
      <c r="P1785">
        <f t="shared" si="108"/>
        <v>51.23</v>
      </c>
      <c r="Q1785" s="14" t="s">
        <v>8336</v>
      </c>
      <c r="R1785" t="s">
        <v>8335</v>
      </c>
      <c r="S1785" s="20">
        <f t="shared" si="110"/>
        <v>42115.949976851851</v>
      </c>
      <c r="T1785" s="20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8">
        <v>5000</v>
      </c>
      <c r="E1786" s="11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50">
        <f t="shared" si="109"/>
        <v>40</v>
      </c>
      <c r="P1786">
        <f t="shared" si="108"/>
        <v>60.24</v>
      </c>
      <c r="Q1786" s="14" t="s">
        <v>8336</v>
      </c>
      <c r="R1786" t="s">
        <v>8335</v>
      </c>
      <c r="S1786" s="20">
        <f t="shared" si="110"/>
        <v>42003.655555555553</v>
      </c>
      <c r="T1786" s="20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8">
        <v>24000</v>
      </c>
      <c r="E1787" s="11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50">
        <f t="shared" si="109"/>
        <v>20</v>
      </c>
      <c r="P1787">
        <f t="shared" si="108"/>
        <v>44.94</v>
      </c>
      <c r="Q1787" s="14" t="s">
        <v>8336</v>
      </c>
      <c r="R1787" t="s">
        <v>8335</v>
      </c>
      <c r="S1787" s="20">
        <f t="shared" si="110"/>
        <v>41897.134895833333</v>
      </c>
      <c r="T1787" s="20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8">
        <v>1900</v>
      </c>
      <c r="E1788" s="11">
        <v>905</v>
      </c>
      <c r="F1788" t="s">
        <v>8220</v>
      </c>
      <c r="G1788" t="s">
        <v>8223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50">
        <f t="shared" si="109"/>
        <v>48</v>
      </c>
      <c r="P1788">
        <f t="shared" si="108"/>
        <v>31.21</v>
      </c>
      <c r="Q1788" s="14" t="s">
        <v>8336</v>
      </c>
      <c r="R1788" t="s">
        <v>8335</v>
      </c>
      <c r="S1788" s="20">
        <f t="shared" si="110"/>
        <v>41958.550659722227</v>
      </c>
      <c r="T1788" s="20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8">
        <v>10000</v>
      </c>
      <c r="E1789" s="11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50">
        <f t="shared" si="109"/>
        <v>15</v>
      </c>
      <c r="P1789">
        <f t="shared" ref="P1789:P1852" si="112">IFERROR(ROUND(E1789/L1789,2),0)</f>
        <v>63.88</v>
      </c>
      <c r="Q1789" s="14" t="s">
        <v>8336</v>
      </c>
      <c r="R1789" t="s">
        <v>8335</v>
      </c>
      <c r="S1789" s="20">
        <f t="shared" si="110"/>
        <v>42068.65552083333</v>
      </c>
      <c r="T1789" s="20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8">
        <v>5500</v>
      </c>
      <c r="E1790" s="11">
        <v>76</v>
      </c>
      <c r="F1790" t="s">
        <v>8220</v>
      </c>
      <c r="G1790" t="s">
        <v>8223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50">
        <f t="shared" si="109"/>
        <v>1</v>
      </c>
      <c r="P1790">
        <f t="shared" si="112"/>
        <v>19</v>
      </c>
      <c r="Q1790" s="14" t="s">
        <v>8336</v>
      </c>
      <c r="R1790" t="s">
        <v>8335</v>
      </c>
      <c r="S1790" s="20">
        <f t="shared" si="110"/>
        <v>41913.94840277778</v>
      </c>
      <c r="T1790" s="20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8">
        <v>8000</v>
      </c>
      <c r="E1791" s="1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50">
        <f t="shared" si="109"/>
        <v>1</v>
      </c>
      <c r="P1791">
        <f t="shared" si="112"/>
        <v>10</v>
      </c>
      <c r="Q1791" s="14" t="s">
        <v>8336</v>
      </c>
      <c r="R1791" t="s">
        <v>8335</v>
      </c>
      <c r="S1791" s="20">
        <f t="shared" si="110"/>
        <v>41956.250034722223</v>
      </c>
      <c r="T1791" s="20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8">
        <v>33000</v>
      </c>
      <c r="E1792" s="11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50">
        <f t="shared" si="109"/>
        <v>5</v>
      </c>
      <c r="P1792">
        <f t="shared" si="112"/>
        <v>109.07</v>
      </c>
      <c r="Q1792" s="14" t="s">
        <v>8336</v>
      </c>
      <c r="R1792" t="s">
        <v>8335</v>
      </c>
      <c r="S1792" s="20">
        <f t="shared" si="110"/>
        <v>42010.674513888895</v>
      </c>
      <c r="T1792" s="20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8">
        <v>3000</v>
      </c>
      <c r="E1793" s="11">
        <v>107</v>
      </c>
      <c r="F1793" t="s">
        <v>8220</v>
      </c>
      <c r="G1793" t="s">
        <v>8223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50">
        <f t="shared" si="109"/>
        <v>4</v>
      </c>
      <c r="P1793">
        <f t="shared" si="112"/>
        <v>26.75</v>
      </c>
      <c r="Q1793" s="14" t="s">
        <v>8336</v>
      </c>
      <c r="R1793" t="s">
        <v>8335</v>
      </c>
      <c r="S1793" s="20">
        <f t="shared" si="110"/>
        <v>41973.740335648152</v>
      </c>
      <c r="T1793" s="20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8">
        <v>25000</v>
      </c>
      <c r="E1794" s="11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50">
        <f t="shared" ref="O1794:O1857" si="113">ROUND(E1794/D1794*100,0)</f>
        <v>61</v>
      </c>
      <c r="P1794">
        <f t="shared" si="112"/>
        <v>109.94</v>
      </c>
      <c r="Q1794" s="14" t="s">
        <v>8336</v>
      </c>
      <c r="R1794" t="s">
        <v>8335</v>
      </c>
      <c r="S1794" s="20">
        <f t="shared" si="110"/>
        <v>42189.031041666662</v>
      </c>
      <c r="T1794" s="20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8">
        <v>3000</v>
      </c>
      <c r="E1795" s="11">
        <v>40</v>
      </c>
      <c r="F1795" t="s">
        <v>8220</v>
      </c>
      <c r="G1795" t="s">
        <v>8223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50">
        <f t="shared" si="113"/>
        <v>1</v>
      </c>
      <c r="P1795">
        <f t="shared" si="112"/>
        <v>20</v>
      </c>
      <c r="Q1795" s="14" t="s">
        <v>8336</v>
      </c>
      <c r="R1795" t="s">
        <v>8335</v>
      </c>
      <c r="S1795" s="20">
        <f t="shared" ref="S1795:S1858" si="114">(((J1795/60)/60)/24)+DATE(1970,1,1)</f>
        <v>41940.89166666667</v>
      </c>
      <c r="T1795" s="20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8">
        <v>9000</v>
      </c>
      <c r="E1796" s="11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50">
        <f t="shared" si="113"/>
        <v>11</v>
      </c>
      <c r="P1796">
        <f t="shared" si="112"/>
        <v>55.39</v>
      </c>
      <c r="Q1796" s="14" t="s">
        <v>8336</v>
      </c>
      <c r="R1796" t="s">
        <v>8335</v>
      </c>
      <c r="S1796" s="20">
        <f t="shared" si="114"/>
        <v>42011.551180555558</v>
      </c>
      <c r="T1796" s="20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8">
        <v>28000</v>
      </c>
      <c r="E1797" s="11">
        <v>10846</v>
      </c>
      <c r="F1797" t="s">
        <v>8220</v>
      </c>
      <c r="G1797" t="s">
        <v>8223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50">
        <f t="shared" si="113"/>
        <v>39</v>
      </c>
      <c r="P1797">
        <f t="shared" si="112"/>
        <v>133.9</v>
      </c>
      <c r="Q1797" s="14" t="s">
        <v>8336</v>
      </c>
      <c r="R1797" t="s">
        <v>8335</v>
      </c>
      <c r="S1797" s="20">
        <f t="shared" si="114"/>
        <v>42628.288668981477</v>
      </c>
      <c r="T1797" s="20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8">
        <v>19000</v>
      </c>
      <c r="E1798" s="11">
        <v>4190</v>
      </c>
      <c r="F1798" t="s">
        <v>8220</v>
      </c>
      <c r="G1798" t="s">
        <v>8223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50">
        <f t="shared" si="113"/>
        <v>22</v>
      </c>
      <c r="P1798">
        <f t="shared" si="112"/>
        <v>48.72</v>
      </c>
      <c r="Q1798" s="14" t="s">
        <v>8336</v>
      </c>
      <c r="R1798" t="s">
        <v>8335</v>
      </c>
      <c r="S1798" s="20">
        <f t="shared" si="114"/>
        <v>42515.439421296294</v>
      </c>
      <c r="T1798" s="20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8">
        <v>10000</v>
      </c>
      <c r="E1799" s="11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50">
        <f t="shared" si="113"/>
        <v>68</v>
      </c>
      <c r="P1799">
        <f t="shared" si="112"/>
        <v>48.25</v>
      </c>
      <c r="Q1799" s="14" t="s">
        <v>8336</v>
      </c>
      <c r="R1799" t="s">
        <v>8335</v>
      </c>
      <c r="S1799" s="20">
        <f t="shared" si="114"/>
        <v>42689.56931712963</v>
      </c>
      <c r="T1799" s="20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8">
        <v>16000</v>
      </c>
      <c r="E1800" s="11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50">
        <f t="shared" si="113"/>
        <v>14</v>
      </c>
      <c r="P1800">
        <f t="shared" si="112"/>
        <v>58.97</v>
      </c>
      <c r="Q1800" s="14" t="s">
        <v>8336</v>
      </c>
      <c r="R1800" t="s">
        <v>8335</v>
      </c>
      <c r="S1800" s="20">
        <f t="shared" si="114"/>
        <v>42344.32677083333</v>
      </c>
      <c r="T1800" s="20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8">
        <v>4000</v>
      </c>
      <c r="E1801" s="11">
        <v>69.83</v>
      </c>
      <c r="F1801" t="s">
        <v>8220</v>
      </c>
      <c r="G1801" t="s">
        <v>8223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50">
        <f t="shared" si="113"/>
        <v>2</v>
      </c>
      <c r="P1801">
        <f t="shared" si="112"/>
        <v>11.64</v>
      </c>
      <c r="Q1801" s="14" t="s">
        <v>8336</v>
      </c>
      <c r="R1801" t="s">
        <v>8335</v>
      </c>
      <c r="S1801" s="20">
        <f t="shared" si="114"/>
        <v>41934.842685185184</v>
      </c>
      <c r="T1801" s="20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8">
        <v>46260</v>
      </c>
      <c r="E1802" s="11">
        <v>9460</v>
      </c>
      <c r="F1802" t="s">
        <v>8220</v>
      </c>
      <c r="G1802" t="s">
        <v>8223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50">
        <f t="shared" si="113"/>
        <v>20</v>
      </c>
      <c r="P1802">
        <f t="shared" si="112"/>
        <v>83.72</v>
      </c>
      <c r="Q1802" s="14" t="s">
        <v>8336</v>
      </c>
      <c r="R1802" t="s">
        <v>8335</v>
      </c>
      <c r="S1802" s="20">
        <f t="shared" si="114"/>
        <v>42623.606134259258</v>
      </c>
      <c r="T1802" s="20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8">
        <v>17000</v>
      </c>
      <c r="E1803" s="11">
        <v>2355</v>
      </c>
      <c r="F1803" t="s">
        <v>8220</v>
      </c>
      <c r="G1803" t="s">
        <v>8223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50">
        <f t="shared" si="113"/>
        <v>14</v>
      </c>
      <c r="P1803">
        <f t="shared" si="112"/>
        <v>63.65</v>
      </c>
      <c r="Q1803" s="14" t="s">
        <v>8336</v>
      </c>
      <c r="R1803" t="s">
        <v>8335</v>
      </c>
      <c r="S1803" s="20">
        <f t="shared" si="114"/>
        <v>42321.660509259258</v>
      </c>
      <c r="T1803" s="20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8">
        <v>3500</v>
      </c>
      <c r="E1804" s="11">
        <v>1697</v>
      </c>
      <c r="F1804" t="s">
        <v>8220</v>
      </c>
      <c r="G1804" t="s">
        <v>8223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50">
        <f t="shared" si="113"/>
        <v>48</v>
      </c>
      <c r="P1804">
        <f t="shared" si="112"/>
        <v>94.28</v>
      </c>
      <c r="Q1804" s="14" t="s">
        <v>8336</v>
      </c>
      <c r="R1804" t="s">
        <v>8335</v>
      </c>
      <c r="S1804" s="20">
        <f t="shared" si="114"/>
        <v>42159.47256944445</v>
      </c>
      <c r="T1804" s="20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8">
        <v>17500</v>
      </c>
      <c r="E1805" s="11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50">
        <f t="shared" si="113"/>
        <v>31</v>
      </c>
      <c r="P1805">
        <f t="shared" si="112"/>
        <v>71.87</v>
      </c>
      <c r="Q1805" s="14" t="s">
        <v>8336</v>
      </c>
      <c r="R1805" t="s">
        <v>8335</v>
      </c>
      <c r="S1805" s="20">
        <f t="shared" si="114"/>
        <v>42018.071550925932</v>
      </c>
      <c r="T1805" s="20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8">
        <v>15500</v>
      </c>
      <c r="E1806" s="11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50">
        <f t="shared" si="113"/>
        <v>35</v>
      </c>
      <c r="P1806">
        <f t="shared" si="112"/>
        <v>104.85</v>
      </c>
      <c r="Q1806" s="14" t="s">
        <v>8336</v>
      </c>
      <c r="R1806" t="s">
        <v>8335</v>
      </c>
      <c r="S1806" s="20">
        <f t="shared" si="114"/>
        <v>42282.678287037037</v>
      </c>
      <c r="T1806" s="20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8">
        <v>22500</v>
      </c>
      <c r="E1807" s="11">
        <v>8191</v>
      </c>
      <c r="F1807" t="s">
        <v>8220</v>
      </c>
      <c r="G1807" t="s">
        <v>8223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50">
        <f t="shared" si="113"/>
        <v>36</v>
      </c>
      <c r="P1807">
        <f t="shared" si="112"/>
        <v>67.14</v>
      </c>
      <c r="Q1807" s="14" t="s">
        <v>8336</v>
      </c>
      <c r="R1807" t="s">
        <v>8335</v>
      </c>
      <c r="S1807" s="20">
        <f t="shared" si="114"/>
        <v>42247.803912037038</v>
      </c>
      <c r="T1807" s="20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8">
        <v>20000</v>
      </c>
      <c r="E1808" s="11">
        <v>591</v>
      </c>
      <c r="F1808" t="s">
        <v>8220</v>
      </c>
      <c r="G1808" t="s">
        <v>8223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50">
        <f t="shared" si="113"/>
        <v>3</v>
      </c>
      <c r="P1808">
        <f t="shared" si="112"/>
        <v>73.88</v>
      </c>
      <c r="Q1808" s="14" t="s">
        <v>8336</v>
      </c>
      <c r="R1808" t="s">
        <v>8335</v>
      </c>
      <c r="S1808" s="20">
        <f t="shared" si="114"/>
        <v>41877.638298611113</v>
      </c>
      <c r="T1808" s="20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8">
        <v>5000</v>
      </c>
      <c r="E1809" s="11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50">
        <f t="shared" si="113"/>
        <v>11</v>
      </c>
      <c r="P1809">
        <f t="shared" si="112"/>
        <v>69.13</v>
      </c>
      <c r="Q1809" s="14" t="s">
        <v>8336</v>
      </c>
      <c r="R1809" t="s">
        <v>8335</v>
      </c>
      <c r="S1809" s="20">
        <f t="shared" si="114"/>
        <v>41880.068437499998</v>
      </c>
      <c r="T1809" s="20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8">
        <v>28000</v>
      </c>
      <c r="E1810" s="11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50">
        <f t="shared" si="113"/>
        <v>41</v>
      </c>
      <c r="P1810">
        <f t="shared" si="112"/>
        <v>120.77</v>
      </c>
      <c r="Q1810" s="14" t="s">
        <v>8336</v>
      </c>
      <c r="R1810" t="s">
        <v>8335</v>
      </c>
      <c r="S1810" s="20">
        <f t="shared" si="114"/>
        <v>42742.680902777778</v>
      </c>
      <c r="T1810" s="20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8">
        <v>3500</v>
      </c>
      <c r="E1811" s="11">
        <v>380</v>
      </c>
      <c r="F1811" t="s">
        <v>8220</v>
      </c>
      <c r="G1811" t="s">
        <v>8223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50">
        <f t="shared" si="113"/>
        <v>11</v>
      </c>
      <c r="P1811">
        <f t="shared" si="112"/>
        <v>42.22</v>
      </c>
      <c r="Q1811" s="14" t="s">
        <v>8336</v>
      </c>
      <c r="R1811" t="s">
        <v>8335</v>
      </c>
      <c r="S1811" s="20">
        <f t="shared" si="114"/>
        <v>42029.907858796301</v>
      </c>
      <c r="T1811" s="20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8">
        <v>450</v>
      </c>
      <c r="E1812" s="11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50">
        <f t="shared" si="113"/>
        <v>3</v>
      </c>
      <c r="P1812">
        <f t="shared" si="112"/>
        <v>7.5</v>
      </c>
      <c r="Q1812" s="14" t="s">
        <v>8336</v>
      </c>
      <c r="R1812" t="s">
        <v>8335</v>
      </c>
      <c r="S1812" s="20">
        <f t="shared" si="114"/>
        <v>41860.91002314815</v>
      </c>
      <c r="T1812" s="20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8">
        <v>54000</v>
      </c>
      <c r="E1813" s="11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50">
        <f t="shared" si="113"/>
        <v>0</v>
      </c>
      <c r="P1813">
        <f t="shared" si="112"/>
        <v>1.54</v>
      </c>
      <c r="Q1813" s="14" t="s">
        <v>8336</v>
      </c>
      <c r="R1813" t="s">
        <v>8335</v>
      </c>
      <c r="S1813" s="20">
        <f t="shared" si="114"/>
        <v>41876.433680555558</v>
      </c>
      <c r="T1813" s="20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8">
        <v>6500</v>
      </c>
      <c r="E1814" s="11">
        <v>865</v>
      </c>
      <c r="F1814" t="s">
        <v>8220</v>
      </c>
      <c r="G1814" t="s">
        <v>8223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50">
        <f t="shared" si="113"/>
        <v>13</v>
      </c>
      <c r="P1814">
        <f t="shared" si="112"/>
        <v>37.61</v>
      </c>
      <c r="Q1814" s="14" t="s">
        <v>8336</v>
      </c>
      <c r="R1814" t="s">
        <v>8335</v>
      </c>
      <c r="S1814" s="20">
        <f t="shared" si="114"/>
        <v>42524.318703703699</v>
      </c>
      <c r="T1814" s="20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8">
        <v>8750</v>
      </c>
      <c r="E1815" s="11">
        <v>0</v>
      </c>
      <c r="F1815" t="s">
        <v>8220</v>
      </c>
      <c r="G1815" t="s">
        <v>8223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50">
        <f t="shared" si="113"/>
        <v>0</v>
      </c>
      <c r="P1815">
        <f t="shared" si="112"/>
        <v>0</v>
      </c>
      <c r="Q1815" s="14" t="s">
        <v>8336</v>
      </c>
      <c r="R1815" t="s">
        <v>8335</v>
      </c>
      <c r="S1815" s="20">
        <f t="shared" si="114"/>
        <v>41829.889027777775</v>
      </c>
      <c r="T1815" s="20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8">
        <v>12000</v>
      </c>
      <c r="E1816" s="11">
        <v>5902</v>
      </c>
      <c r="F1816" t="s">
        <v>8220</v>
      </c>
      <c r="G1816" t="s">
        <v>8223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50">
        <f t="shared" si="113"/>
        <v>49</v>
      </c>
      <c r="P1816">
        <f t="shared" si="112"/>
        <v>42.16</v>
      </c>
      <c r="Q1816" s="14" t="s">
        <v>8336</v>
      </c>
      <c r="R1816" t="s">
        <v>8335</v>
      </c>
      <c r="S1816" s="20">
        <f t="shared" si="114"/>
        <v>42033.314074074078</v>
      </c>
      <c r="T1816" s="20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8">
        <v>3000</v>
      </c>
      <c r="E1817" s="11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50">
        <f t="shared" si="113"/>
        <v>0</v>
      </c>
      <c r="P1817">
        <f t="shared" si="112"/>
        <v>0</v>
      </c>
      <c r="Q1817" s="14" t="s">
        <v>8336</v>
      </c>
      <c r="R1817" t="s">
        <v>8335</v>
      </c>
      <c r="S1817" s="20">
        <f t="shared" si="114"/>
        <v>42172.906678240746</v>
      </c>
      <c r="T1817" s="20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8">
        <v>25000</v>
      </c>
      <c r="E1818" s="11">
        <v>509</v>
      </c>
      <c r="F1818" t="s">
        <v>8220</v>
      </c>
      <c r="G1818" t="s">
        <v>8223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50">
        <f t="shared" si="113"/>
        <v>2</v>
      </c>
      <c r="P1818">
        <f t="shared" si="112"/>
        <v>84.83</v>
      </c>
      <c r="Q1818" s="14" t="s">
        <v>8336</v>
      </c>
      <c r="R1818" t="s">
        <v>8335</v>
      </c>
      <c r="S1818" s="20">
        <f t="shared" si="114"/>
        <v>42548.876192129625</v>
      </c>
      <c r="T1818" s="20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8">
        <v>18000</v>
      </c>
      <c r="E1819" s="11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50">
        <f t="shared" si="113"/>
        <v>52</v>
      </c>
      <c r="P1819">
        <f t="shared" si="112"/>
        <v>94.19</v>
      </c>
      <c r="Q1819" s="14" t="s">
        <v>8336</v>
      </c>
      <c r="R1819" t="s">
        <v>8335</v>
      </c>
      <c r="S1819" s="20">
        <f t="shared" si="114"/>
        <v>42705.662118055552</v>
      </c>
      <c r="T1819" s="20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8">
        <v>15000</v>
      </c>
      <c r="E1820" s="11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50">
        <f t="shared" si="113"/>
        <v>0</v>
      </c>
      <c r="P1820">
        <f t="shared" si="112"/>
        <v>0</v>
      </c>
      <c r="Q1820" s="14" t="s">
        <v>8336</v>
      </c>
      <c r="R1820" t="s">
        <v>8335</v>
      </c>
      <c r="S1820" s="20">
        <f t="shared" si="114"/>
        <v>42067.234375</v>
      </c>
      <c r="T1820" s="20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8">
        <v>1200</v>
      </c>
      <c r="E1821" s="1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50">
        <f t="shared" si="113"/>
        <v>2</v>
      </c>
      <c r="P1821">
        <f t="shared" si="112"/>
        <v>6.25</v>
      </c>
      <c r="Q1821" s="14" t="s">
        <v>8336</v>
      </c>
      <c r="R1821" t="s">
        <v>8335</v>
      </c>
      <c r="S1821" s="20">
        <f t="shared" si="114"/>
        <v>41820.752268518518</v>
      </c>
      <c r="T1821" s="20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8">
        <v>26000</v>
      </c>
      <c r="E1822" s="11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50">
        <f t="shared" si="113"/>
        <v>7</v>
      </c>
      <c r="P1822">
        <f t="shared" si="112"/>
        <v>213.38</v>
      </c>
      <c r="Q1822" s="14" t="s">
        <v>8336</v>
      </c>
      <c r="R1822" t="s">
        <v>8335</v>
      </c>
      <c r="S1822" s="20">
        <f t="shared" si="114"/>
        <v>42065.084375000006</v>
      </c>
      <c r="T1822" s="20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8">
        <v>2500</v>
      </c>
      <c r="E1823" s="11">
        <v>3372.25</v>
      </c>
      <c r="F1823" t="s">
        <v>8220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50">
        <f t="shared" si="113"/>
        <v>135</v>
      </c>
      <c r="P1823">
        <f t="shared" si="112"/>
        <v>59.16</v>
      </c>
      <c r="Q1823" s="14" t="s">
        <v>8323</v>
      </c>
      <c r="R1823" t="s">
        <v>8335</v>
      </c>
      <c r="S1823" s="20">
        <f t="shared" si="114"/>
        <v>40926.319062499999</v>
      </c>
      <c r="T1823" s="20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8">
        <v>300</v>
      </c>
      <c r="E1824" s="11">
        <v>300</v>
      </c>
      <c r="F1824" t="s">
        <v>8220</v>
      </c>
      <c r="G1824" t="s">
        <v>8223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50">
        <f t="shared" si="113"/>
        <v>100</v>
      </c>
      <c r="P1824">
        <f t="shared" si="112"/>
        <v>27.27</v>
      </c>
      <c r="Q1824" s="14" t="s">
        <v>8323</v>
      </c>
      <c r="R1824" t="s">
        <v>8335</v>
      </c>
      <c r="S1824" s="20">
        <f t="shared" si="114"/>
        <v>41634.797013888885</v>
      </c>
      <c r="T1824" s="20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8">
        <v>700</v>
      </c>
      <c r="E1825" s="11">
        <v>811</v>
      </c>
      <c r="F1825" t="s">
        <v>8220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50">
        <f t="shared" si="113"/>
        <v>116</v>
      </c>
      <c r="P1825">
        <f t="shared" si="112"/>
        <v>24.58</v>
      </c>
      <c r="Q1825" s="14" t="s">
        <v>8323</v>
      </c>
      <c r="R1825" t="s">
        <v>8335</v>
      </c>
      <c r="S1825" s="20">
        <f t="shared" si="114"/>
        <v>41176.684907407405</v>
      </c>
      <c r="T1825" s="20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8">
        <v>3000</v>
      </c>
      <c r="E1826" s="11">
        <v>3002</v>
      </c>
      <c r="F1826" t="s">
        <v>8220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50">
        <f t="shared" si="113"/>
        <v>100</v>
      </c>
      <c r="P1826">
        <f t="shared" si="112"/>
        <v>75.05</v>
      </c>
      <c r="Q1826" s="14" t="s">
        <v>8323</v>
      </c>
      <c r="R1826" t="s">
        <v>8335</v>
      </c>
      <c r="S1826" s="20">
        <f t="shared" si="114"/>
        <v>41626.916284722225</v>
      </c>
      <c r="T1826" s="20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8">
        <v>2000</v>
      </c>
      <c r="E1827" s="11">
        <v>2101</v>
      </c>
      <c r="F1827" t="s">
        <v>8220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50">
        <f t="shared" si="113"/>
        <v>105</v>
      </c>
      <c r="P1827">
        <f t="shared" si="112"/>
        <v>42.02</v>
      </c>
      <c r="Q1827" s="14" t="s">
        <v>8323</v>
      </c>
      <c r="R1827" t="s">
        <v>8335</v>
      </c>
      <c r="S1827" s="20">
        <f t="shared" si="114"/>
        <v>41443.83452546296</v>
      </c>
      <c r="T1827" s="20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8">
        <v>2000</v>
      </c>
      <c r="E1828" s="11">
        <v>2020</v>
      </c>
      <c r="F1828" t="s">
        <v>8220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50">
        <f t="shared" si="113"/>
        <v>101</v>
      </c>
      <c r="P1828">
        <f t="shared" si="112"/>
        <v>53.16</v>
      </c>
      <c r="Q1828" s="14" t="s">
        <v>8323</v>
      </c>
      <c r="R1828" t="s">
        <v>8335</v>
      </c>
      <c r="S1828" s="20">
        <f t="shared" si="114"/>
        <v>41657.923807870371</v>
      </c>
      <c r="T1828" s="20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8">
        <v>8000</v>
      </c>
      <c r="E1829" s="11">
        <v>8053</v>
      </c>
      <c r="F1829" t="s">
        <v>8220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50">
        <f t="shared" si="113"/>
        <v>101</v>
      </c>
      <c r="P1829">
        <f t="shared" si="112"/>
        <v>83.89</v>
      </c>
      <c r="Q1829" s="14" t="s">
        <v>8323</v>
      </c>
      <c r="R1829" t="s">
        <v>8335</v>
      </c>
      <c r="S1829" s="20">
        <f t="shared" si="114"/>
        <v>40555.325937499998</v>
      </c>
      <c r="T1829" s="20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8">
        <v>20000</v>
      </c>
      <c r="E1830" s="11">
        <v>20032</v>
      </c>
      <c r="F1830" t="s">
        <v>8220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50">
        <f t="shared" si="113"/>
        <v>100</v>
      </c>
      <c r="P1830">
        <f t="shared" si="112"/>
        <v>417.33</v>
      </c>
      <c r="Q1830" s="14" t="s">
        <v>8323</v>
      </c>
      <c r="R1830" t="s">
        <v>8335</v>
      </c>
      <c r="S1830" s="20">
        <f t="shared" si="114"/>
        <v>41736.899652777778</v>
      </c>
      <c r="T1830" s="20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8">
        <v>1500</v>
      </c>
      <c r="E1831" s="11">
        <v>2500.25</v>
      </c>
      <c r="F1831" t="s">
        <v>8220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50">
        <f t="shared" si="113"/>
        <v>167</v>
      </c>
      <c r="P1831">
        <f t="shared" si="112"/>
        <v>75.77</v>
      </c>
      <c r="Q1831" s="14" t="s">
        <v>8323</v>
      </c>
      <c r="R1831" t="s">
        <v>8335</v>
      </c>
      <c r="S1831" s="20">
        <f t="shared" si="114"/>
        <v>40516.087627314817</v>
      </c>
      <c r="T1831" s="20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8">
        <v>15000</v>
      </c>
      <c r="E1832" s="11">
        <v>15230</v>
      </c>
      <c r="F1832" t="s">
        <v>8220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50">
        <f t="shared" si="113"/>
        <v>102</v>
      </c>
      <c r="P1832">
        <f t="shared" si="112"/>
        <v>67.39</v>
      </c>
      <c r="Q1832" s="14" t="s">
        <v>8323</v>
      </c>
      <c r="R1832" t="s">
        <v>8346</v>
      </c>
      <c r="S1832" s="20">
        <f t="shared" si="114"/>
        <v>41664.684108796297</v>
      </c>
      <c r="T1832" s="20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8">
        <v>1000</v>
      </c>
      <c r="E1833" s="11">
        <v>1030</v>
      </c>
      <c r="F1833" t="s">
        <v>8220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50">
        <f t="shared" si="113"/>
        <v>103</v>
      </c>
      <c r="P1833">
        <f t="shared" si="112"/>
        <v>73.569999999999993</v>
      </c>
      <c r="Q1833" s="14" t="s">
        <v>8323</v>
      </c>
      <c r="R1833" t="s">
        <v>8346</v>
      </c>
      <c r="S1833" s="20">
        <f t="shared" si="114"/>
        <v>41026.996099537035</v>
      </c>
      <c r="T1833" s="20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8">
        <v>350</v>
      </c>
      <c r="E1834" s="11">
        <v>500</v>
      </c>
      <c r="F1834" t="s">
        <v>8220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50">
        <f t="shared" si="113"/>
        <v>143</v>
      </c>
      <c r="P1834">
        <f t="shared" si="112"/>
        <v>25</v>
      </c>
      <c r="Q1834" s="14" t="s">
        <v>8323</v>
      </c>
      <c r="R1834" t="s">
        <v>8346</v>
      </c>
      <c r="S1834" s="20">
        <f t="shared" si="114"/>
        <v>40576.539664351854</v>
      </c>
      <c r="T1834" s="20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8">
        <v>400</v>
      </c>
      <c r="E1835" s="11">
        <v>1050</v>
      </c>
      <c r="F1835" t="s">
        <v>8220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50">
        <f t="shared" si="113"/>
        <v>263</v>
      </c>
      <c r="P1835">
        <f t="shared" si="112"/>
        <v>42</v>
      </c>
      <c r="Q1835" s="14" t="s">
        <v>8323</v>
      </c>
      <c r="R1835" t="s">
        <v>8346</v>
      </c>
      <c r="S1835" s="20">
        <f t="shared" si="114"/>
        <v>41303.044016203705</v>
      </c>
      <c r="T1835" s="20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8">
        <v>10000</v>
      </c>
      <c r="E1836" s="11">
        <v>11805</v>
      </c>
      <c r="F1836" t="s">
        <v>8220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50">
        <f t="shared" si="113"/>
        <v>118</v>
      </c>
      <c r="P1836">
        <f t="shared" si="112"/>
        <v>131.16999999999999</v>
      </c>
      <c r="Q1836" s="14" t="s">
        <v>8323</v>
      </c>
      <c r="R1836" t="s">
        <v>8346</v>
      </c>
      <c r="S1836" s="20">
        <f t="shared" si="114"/>
        <v>41988.964062500003</v>
      </c>
      <c r="T1836" s="20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8">
        <v>500</v>
      </c>
      <c r="E1837" s="11">
        <v>520</v>
      </c>
      <c r="F1837" t="s">
        <v>8220</v>
      </c>
      <c r="G1837" t="s">
        <v>8223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50">
        <f t="shared" si="113"/>
        <v>104</v>
      </c>
      <c r="P1837">
        <f t="shared" si="112"/>
        <v>47.27</v>
      </c>
      <c r="Q1837" s="14" t="s">
        <v>8323</v>
      </c>
      <c r="R1837" t="s">
        <v>8346</v>
      </c>
      <c r="S1837" s="20">
        <f t="shared" si="114"/>
        <v>42430.702210648145</v>
      </c>
      <c r="T1837" s="20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8">
        <v>5000</v>
      </c>
      <c r="E1838" s="11">
        <v>10017</v>
      </c>
      <c r="F1838" t="s">
        <v>8220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50">
        <f t="shared" si="113"/>
        <v>200</v>
      </c>
      <c r="P1838">
        <f t="shared" si="112"/>
        <v>182.13</v>
      </c>
      <c r="Q1838" s="14" t="s">
        <v>8323</v>
      </c>
      <c r="R1838" t="s">
        <v>8346</v>
      </c>
      <c r="S1838" s="20">
        <f t="shared" si="114"/>
        <v>41305.809363425928</v>
      </c>
      <c r="T1838" s="20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8">
        <v>600</v>
      </c>
      <c r="E1839" s="11">
        <v>1841</v>
      </c>
      <c r="F1839" t="s">
        <v>8220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50">
        <f t="shared" si="113"/>
        <v>307</v>
      </c>
      <c r="P1839">
        <f t="shared" si="112"/>
        <v>61.37</v>
      </c>
      <c r="Q1839" s="14" t="s">
        <v>8323</v>
      </c>
      <c r="R1839" t="s">
        <v>8346</v>
      </c>
      <c r="S1839" s="20">
        <f t="shared" si="114"/>
        <v>40926.047858796301</v>
      </c>
      <c r="T1839" s="20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8">
        <v>1000</v>
      </c>
      <c r="E1840" s="11">
        <v>1001.49</v>
      </c>
      <c r="F1840" t="s">
        <v>8220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50">
        <f t="shared" si="113"/>
        <v>100</v>
      </c>
      <c r="P1840">
        <f t="shared" si="112"/>
        <v>35.770000000000003</v>
      </c>
      <c r="Q1840" s="14" t="s">
        <v>8323</v>
      </c>
      <c r="R1840" t="s">
        <v>8346</v>
      </c>
      <c r="S1840" s="20">
        <f t="shared" si="114"/>
        <v>40788.786539351851</v>
      </c>
      <c r="T1840" s="20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8">
        <v>1000</v>
      </c>
      <c r="E1841" s="11">
        <v>2053</v>
      </c>
      <c r="F1841" t="s">
        <v>8220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50">
        <f t="shared" si="113"/>
        <v>205</v>
      </c>
      <c r="P1841">
        <f t="shared" si="112"/>
        <v>45.62</v>
      </c>
      <c r="Q1841" s="14" t="s">
        <v>8323</v>
      </c>
      <c r="R1841" t="s">
        <v>8346</v>
      </c>
      <c r="S1841" s="20">
        <f t="shared" si="114"/>
        <v>42614.722013888888</v>
      </c>
      <c r="T1841" s="20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8">
        <v>900</v>
      </c>
      <c r="E1842" s="11">
        <v>980</v>
      </c>
      <c r="F1842" t="s">
        <v>8220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50">
        <f t="shared" si="113"/>
        <v>109</v>
      </c>
      <c r="P1842">
        <f t="shared" si="112"/>
        <v>75.38</v>
      </c>
      <c r="Q1842" s="14" t="s">
        <v>8323</v>
      </c>
      <c r="R1842" t="s">
        <v>8346</v>
      </c>
      <c r="S1842" s="20">
        <f t="shared" si="114"/>
        <v>41382.096180555556</v>
      </c>
      <c r="T1842" s="20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8">
        <v>2000</v>
      </c>
      <c r="E1843" s="11">
        <v>2035</v>
      </c>
      <c r="F1843" t="s">
        <v>8220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50">
        <f t="shared" si="113"/>
        <v>102</v>
      </c>
      <c r="P1843">
        <f t="shared" si="112"/>
        <v>50.88</v>
      </c>
      <c r="Q1843" s="14" t="s">
        <v>8323</v>
      </c>
      <c r="R1843" t="s">
        <v>8346</v>
      </c>
      <c r="S1843" s="20">
        <f t="shared" si="114"/>
        <v>41745.84542824074</v>
      </c>
      <c r="T1843" s="20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8">
        <v>2000</v>
      </c>
      <c r="E1844" s="11">
        <v>2505</v>
      </c>
      <c r="F1844" t="s">
        <v>8220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50">
        <f t="shared" si="113"/>
        <v>125</v>
      </c>
      <c r="P1844">
        <f t="shared" si="112"/>
        <v>119.29</v>
      </c>
      <c r="Q1844" s="14" t="s">
        <v>8323</v>
      </c>
      <c r="R1844" t="s">
        <v>8346</v>
      </c>
      <c r="S1844" s="20">
        <f t="shared" si="114"/>
        <v>42031.631724537037</v>
      </c>
      <c r="T1844" s="20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8">
        <v>10000</v>
      </c>
      <c r="E1845" s="11">
        <v>12400.61</v>
      </c>
      <c r="F1845" t="s">
        <v>8220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50">
        <f t="shared" si="113"/>
        <v>124</v>
      </c>
      <c r="P1845">
        <f t="shared" si="112"/>
        <v>92.54</v>
      </c>
      <c r="Q1845" s="14" t="s">
        <v>8323</v>
      </c>
      <c r="R1845" t="s">
        <v>8346</v>
      </c>
      <c r="S1845" s="20">
        <f t="shared" si="114"/>
        <v>40564.994837962964</v>
      </c>
      <c r="T1845" s="20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8">
        <v>1500</v>
      </c>
      <c r="E1846" s="11">
        <v>1521</v>
      </c>
      <c r="F1846" t="s">
        <v>8220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50">
        <f t="shared" si="113"/>
        <v>101</v>
      </c>
      <c r="P1846">
        <f t="shared" si="112"/>
        <v>76.05</v>
      </c>
      <c r="Q1846" s="14" t="s">
        <v>8323</v>
      </c>
      <c r="R1846" t="s">
        <v>8346</v>
      </c>
      <c r="S1846" s="20">
        <f t="shared" si="114"/>
        <v>40666.973541666666</v>
      </c>
      <c r="T1846" s="20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8">
        <v>1000</v>
      </c>
      <c r="E1847" s="11">
        <v>1000</v>
      </c>
      <c r="F1847" t="s">
        <v>8220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50">
        <f t="shared" si="113"/>
        <v>100</v>
      </c>
      <c r="P1847">
        <f t="shared" si="112"/>
        <v>52.63</v>
      </c>
      <c r="Q1847" s="14" t="s">
        <v>8323</v>
      </c>
      <c r="R1847" t="s">
        <v>8346</v>
      </c>
      <c r="S1847" s="20">
        <f t="shared" si="114"/>
        <v>42523.333310185189</v>
      </c>
      <c r="T1847" s="20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8">
        <v>15000</v>
      </c>
      <c r="E1848" s="11">
        <v>20689</v>
      </c>
      <c r="F1848" t="s">
        <v>8220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50">
        <f t="shared" si="113"/>
        <v>138</v>
      </c>
      <c r="P1848">
        <f t="shared" si="112"/>
        <v>98.99</v>
      </c>
      <c r="Q1848" s="14" t="s">
        <v>8323</v>
      </c>
      <c r="R1848" t="s">
        <v>8346</v>
      </c>
      <c r="S1848" s="20">
        <f t="shared" si="114"/>
        <v>41228.650196759263</v>
      </c>
      <c r="T1848" s="20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8">
        <v>2500</v>
      </c>
      <c r="E1849" s="11">
        <v>3022</v>
      </c>
      <c r="F1849" t="s">
        <v>8220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50">
        <f t="shared" si="113"/>
        <v>121</v>
      </c>
      <c r="P1849">
        <f t="shared" si="112"/>
        <v>79.53</v>
      </c>
      <c r="Q1849" s="14" t="s">
        <v>8323</v>
      </c>
      <c r="R1849" t="s">
        <v>8346</v>
      </c>
      <c r="S1849" s="20">
        <f t="shared" si="114"/>
        <v>42094.236481481479</v>
      </c>
      <c r="T1849" s="20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8">
        <v>3000</v>
      </c>
      <c r="E1850" s="11">
        <v>3221</v>
      </c>
      <c r="F1850" t="s">
        <v>8220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50">
        <f t="shared" si="113"/>
        <v>107</v>
      </c>
      <c r="P1850">
        <f t="shared" si="112"/>
        <v>134.21</v>
      </c>
      <c r="Q1850" s="14" t="s">
        <v>8323</v>
      </c>
      <c r="R1850" t="s">
        <v>8346</v>
      </c>
      <c r="S1850" s="20">
        <f t="shared" si="114"/>
        <v>40691.788055555553</v>
      </c>
      <c r="T1850" s="20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8">
        <v>300</v>
      </c>
      <c r="E1851" s="11">
        <v>301</v>
      </c>
      <c r="F1851" t="s">
        <v>8220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50">
        <f t="shared" si="113"/>
        <v>100</v>
      </c>
      <c r="P1851">
        <f t="shared" si="112"/>
        <v>37.630000000000003</v>
      </c>
      <c r="Q1851" s="14" t="s">
        <v>8323</v>
      </c>
      <c r="R1851" t="s">
        <v>8346</v>
      </c>
      <c r="S1851" s="20">
        <f t="shared" si="114"/>
        <v>41169.845590277779</v>
      </c>
      <c r="T1851" s="20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8">
        <v>9000</v>
      </c>
      <c r="E1852" s="11">
        <v>9137</v>
      </c>
      <c r="F1852" t="s">
        <v>8220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50">
        <f t="shared" si="113"/>
        <v>102</v>
      </c>
      <c r="P1852">
        <f t="shared" si="112"/>
        <v>51.04</v>
      </c>
      <c r="Q1852" s="14" t="s">
        <v>8323</v>
      </c>
      <c r="R1852" t="s">
        <v>8347</v>
      </c>
      <c r="S1852" s="20">
        <f t="shared" si="114"/>
        <v>41800.959490740745</v>
      </c>
      <c r="T1852" s="20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8">
        <v>1300</v>
      </c>
      <c r="E1853" s="11">
        <v>1301</v>
      </c>
      <c r="F1853" t="s">
        <v>8220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50">
        <f t="shared" si="113"/>
        <v>100</v>
      </c>
      <c r="P1853">
        <f t="shared" ref="P1853:P1916" si="116">IFERROR(ROUND(E1853/L1853,2),0)</f>
        <v>50.04</v>
      </c>
      <c r="Q1853" s="14" t="s">
        <v>8323</v>
      </c>
      <c r="R1853" t="s">
        <v>8347</v>
      </c>
      <c r="S1853" s="20">
        <f t="shared" si="114"/>
        <v>41827.906689814816</v>
      </c>
      <c r="T1853" s="20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8">
        <v>15000</v>
      </c>
      <c r="E1854" s="11">
        <v>17545</v>
      </c>
      <c r="F1854" t="s">
        <v>8220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50">
        <f t="shared" si="113"/>
        <v>117</v>
      </c>
      <c r="P1854">
        <f t="shared" si="116"/>
        <v>133.93</v>
      </c>
      <c r="Q1854" s="14" t="s">
        <v>8323</v>
      </c>
      <c r="R1854" t="s">
        <v>8347</v>
      </c>
      <c r="S1854" s="20">
        <f t="shared" si="114"/>
        <v>42081.77143518519</v>
      </c>
      <c r="T1854" s="20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8">
        <v>800</v>
      </c>
      <c r="E1855" s="11">
        <v>815</v>
      </c>
      <c r="F1855" t="s">
        <v>8220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50">
        <f t="shared" si="113"/>
        <v>102</v>
      </c>
      <c r="P1855">
        <f t="shared" si="116"/>
        <v>58.21</v>
      </c>
      <c r="Q1855" s="14" t="s">
        <v>8323</v>
      </c>
      <c r="R1855" t="s">
        <v>8347</v>
      </c>
      <c r="S1855" s="20">
        <f t="shared" si="114"/>
        <v>41177.060381944444</v>
      </c>
      <c r="T1855" s="20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8">
        <v>15000</v>
      </c>
      <c r="E1856" s="11">
        <v>15318.55</v>
      </c>
      <c r="F1856" t="s">
        <v>8220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50">
        <f t="shared" si="113"/>
        <v>102</v>
      </c>
      <c r="P1856">
        <f t="shared" si="116"/>
        <v>88.04</v>
      </c>
      <c r="Q1856" s="14" t="s">
        <v>8323</v>
      </c>
      <c r="R1856" t="s">
        <v>8347</v>
      </c>
      <c r="S1856" s="20">
        <f t="shared" si="114"/>
        <v>41388.021261574075</v>
      </c>
      <c r="T1856" s="20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8">
        <v>8750</v>
      </c>
      <c r="E1857" s="11">
        <v>13480.16</v>
      </c>
      <c r="F1857" t="s">
        <v>8220</v>
      </c>
      <c r="G1857" t="s">
        <v>8223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50">
        <f t="shared" si="113"/>
        <v>154</v>
      </c>
      <c r="P1857">
        <f t="shared" si="116"/>
        <v>70.58</v>
      </c>
      <c r="Q1857" s="14" t="s">
        <v>8323</v>
      </c>
      <c r="R1857" t="s">
        <v>8347</v>
      </c>
      <c r="S1857" s="20">
        <f t="shared" si="114"/>
        <v>41600.538657407407</v>
      </c>
      <c r="T1857" s="20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8">
        <v>2000</v>
      </c>
      <c r="E1858" s="11">
        <v>2025</v>
      </c>
      <c r="F1858" t="s">
        <v>8220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50">
        <f t="shared" ref="O1858:O1921" si="117">ROUND(E1858/D1858*100,0)</f>
        <v>101</v>
      </c>
      <c r="P1858">
        <f t="shared" si="116"/>
        <v>53.29</v>
      </c>
      <c r="Q1858" s="14" t="s">
        <v>8323</v>
      </c>
      <c r="R1858" t="s">
        <v>8347</v>
      </c>
      <c r="S1858" s="20">
        <f t="shared" si="114"/>
        <v>41817.854999999996</v>
      </c>
      <c r="T1858" s="20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8">
        <v>3000</v>
      </c>
      <c r="E1859" s="11">
        <v>3000</v>
      </c>
      <c r="F1859" t="s">
        <v>8220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50">
        <f t="shared" si="117"/>
        <v>100</v>
      </c>
      <c r="P1859">
        <f t="shared" si="116"/>
        <v>136.36000000000001</v>
      </c>
      <c r="Q1859" s="14" t="s">
        <v>8323</v>
      </c>
      <c r="R1859" t="s">
        <v>8347</v>
      </c>
      <c r="S1859" s="20">
        <f t="shared" ref="S1859:S1922" si="118">(((J1859/60)/60)/24)+DATE(1970,1,1)</f>
        <v>41864.76866898148</v>
      </c>
      <c r="T1859" s="20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8">
        <v>5555.55</v>
      </c>
      <c r="E1860" s="11">
        <v>6041.55</v>
      </c>
      <c r="F1860" t="s">
        <v>8220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50">
        <f t="shared" si="117"/>
        <v>109</v>
      </c>
      <c r="P1860">
        <f t="shared" si="116"/>
        <v>40.549999999999997</v>
      </c>
      <c r="Q1860" s="14" t="s">
        <v>8323</v>
      </c>
      <c r="R1860" t="s">
        <v>8347</v>
      </c>
      <c r="S1860" s="20">
        <f t="shared" si="118"/>
        <v>40833.200474537036</v>
      </c>
      <c r="T1860" s="20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8">
        <v>3000</v>
      </c>
      <c r="E1861" s="11">
        <v>3955</v>
      </c>
      <c r="F1861" t="s">
        <v>8220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50">
        <f t="shared" si="117"/>
        <v>132</v>
      </c>
      <c r="P1861">
        <f t="shared" si="116"/>
        <v>70.63</v>
      </c>
      <c r="Q1861" s="14" t="s">
        <v>8323</v>
      </c>
      <c r="R1861" t="s">
        <v>8347</v>
      </c>
      <c r="S1861" s="20">
        <f t="shared" si="118"/>
        <v>40778.770011574074</v>
      </c>
      <c r="T1861" s="20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8">
        <v>750</v>
      </c>
      <c r="E1862" s="11">
        <v>1001</v>
      </c>
      <c r="F1862" t="s">
        <v>8220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50">
        <f t="shared" si="117"/>
        <v>133</v>
      </c>
      <c r="P1862">
        <f t="shared" si="116"/>
        <v>52.68</v>
      </c>
      <c r="Q1862" s="14" t="s">
        <v>8323</v>
      </c>
      <c r="R1862" t="s">
        <v>8347</v>
      </c>
      <c r="S1862" s="20">
        <f t="shared" si="118"/>
        <v>41655.709305555552</v>
      </c>
      <c r="T1862" s="20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8">
        <v>250000</v>
      </c>
      <c r="E1863" s="11">
        <v>0</v>
      </c>
      <c r="F1863" t="s">
        <v>8220</v>
      </c>
      <c r="G1863" t="s">
        <v>8223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50">
        <f t="shared" si="117"/>
        <v>0</v>
      </c>
      <c r="P1863">
        <f t="shared" si="116"/>
        <v>0</v>
      </c>
      <c r="Q1863" s="14" t="s">
        <v>8331</v>
      </c>
      <c r="R1863" t="s">
        <v>8347</v>
      </c>
      <c r="S1863" s="20">
        <f t="shared" si="118"/>
        <v>42000.300243055557</v>
      </c>
      <c r="T1863" s="20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8">
        <v>18000</v>
      </c>
      <c r="E1864" s="11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50">
        <f t="shared" si="117"/>
        <v>8</v>
      </c>
      <c r="P1864">
        <f t="shared" si="116"/>
        <v>90.94</v>
      </c>
      <c r="Q1864" s="14" t="s">
        <v>8331</v>
      </c>
      <c r="R1864" t="s">
        <v>8347</v>
      </c>
      <c r="S1864" s="20">
        <f t="shared" si="118"/>
        <v>42755.492754629624</v>
      </c>
      <c r="T1864" s="20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8">
        <v>2500</v>
      </c>
      <c r="E1865" s="11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50">
        <f t="shared" si="117"/>
        <v>0</v>
      </c>
      <c r="P1865">
        <f t="shared" si="116"/>
        <v>5</v>
      </c>
      <c r="Q1865" s="14" t="s">
        <v>8331</v>
      </c>
      <c r="R1865" t="s">
        <v>8347</v>
      </c>
      <c r="S1865" s="20">
        <f t="shared" si="118"/>
        <v>41772.797280092593</v>
      </c>
      <c r="T1865" s="20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8">
        <v>6500</v>
      </c>
      <c r="E1866" s="11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50">
        <f t="shared" si="117"/>
        <v>43</v>
      </c>
      <c r="P1866">
        <f t="shared" si="116"/>
        <v>58.08</v>
      </c>
      <c r="Q1866" s="14" t="s">
        <v>8331</v>
      </c>
      <c r="R1866" t="s">
        <v>8347</v>
      </c>
      <c r="S1866" s="20">
        <f t="shared" si="118"/>
        <v>41733.716435185182</v>
      </c>
      <c r="T1866" s="20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8">
        <v>110000</v>
      </c>
      <c r="E1867" s="11">
        <v>4</v>
      </c>
      <c r="F1867" t="s">
        <v>8220</v>
      </c>
      <c r="G1867" t="s">
        <v>8223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50">
        <f t="shared" si="117"/>
        <v>0</v>
      </c>
      <c r="P1867">
        <f t="shared" si="116"/>
        <v>2</v>
      </c>
      <c r="Q1867" s="14" t="s">
        <v>8331</v>
      </c>
      <c r="R1867" t="s">
        <v>8347</v>
      </c>
      <c r="S1867" s="20">
        <f t="shared" si="118"/>
        <v>42645.367442129631</v>
      </c>
      <c r="T1867" s="20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8">
        <v>25000</v>
      </c>
      <c r="E1868" s="11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50">
        <f t="shared" si="117"/>
        <v>1</v>
      </c>
      <c r="P1868">
        <f t="shared" si="116"/>
        <v>62.5</v>
      </c>
      <c r="Q1868" s="14" t="s">
        <v>8331</v>
      </c>
      <c r="R1868" t="s">
        <v>8347</v>
      </c>
      <c r="S1868" s="20">
        <f t="shared" si="118"/>
        <v>42742.246493055558</v>
      </c>
      <c r="T1868" s="20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8">
        <v>20000</v>
      </c>
      <c r="E1869" s="11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50">
        <f t="shared" si="117"/>
        <v>0</v>
      </c>
      <c r="P1869">
        <f t="shared" si="116"/>
        <v>10</v>
      </c>
      <c r="Q1869" s="14" t="s">
        <v>8331</v>
      </c>
      <c r="R1869" t="s">
        <v>8347</v>
      </c>
      <c r="S1869" s="20">
        <f t="shared" si="118"/>
        <v>42649.924907407403</v>
      </c>
      <c r="T1869" s="20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8">
        <v>25000</v>
      </c>
      <c r="E1870" s="11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50">
        <f t="shared" si="117"/>
        <v>5</v>
      </c>
      <c r="P1870">
        <f t="shared" si="116"/>
        <v>71.59</v>
      </c>
      <c r="Q1870" s="14" t="s">
        <v>8331</v>
      </c>
      <c r="R1870" t="s">
        <v>8347</v>
      </c>
      <c r="S1870" s="20">
        <f t="shared" si="118"/>
        <v>42328.779224537036</v>
      </c>
      <c r="T1870" s="20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8">
        <v>10000</v>
      </c>
      <c r="E1871" s="1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50">
        <f t="shared" si="117"/>
        <v>0</v>
      </c>
      <c r="P1871">
        <f t="shared" si="116"/>
        <v>0</v>
      </c>
      <c r="Q1871" s="14" t="s">
        <v>8331</v>
      </c>
      <c r="R1871" t="s">
        <v>8347</v>
      </c>
      <c r="S1871" s="20">
        <f t="shared" si="118"/>
        <v>42709.002881944441</v>
      </c>
      <c r="T1871" s="20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8">
        <v>3500</v>
      </c>
      <c r="E1872" s="11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50">
        <f t="shared" si="117"/>
        <v>10</v>
      </c>
      <c r="P1872">
        <f t="shared" si="116"/>
        <v>32.82</v>
      </c>
      <c r="Q1872" s="14" t="s">
        <v>8331</v>
      </c>
      <c r="R1872" t="s">
        <v>8347</v>
      </c>
      <c r="S1872" s="20">
        <f t="shared" si="118"/>
        <v>42371.355729166666</v>
      </c>
      <c r="T1872" s="20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8">
        <v>6500</v>
      </c>
      <c r="E1873" s="11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50">
        <f t="shared" si="117"/>
        <v>72</v>
      </c>
      <c r="P1873">
        <f t="shared" si="116"/>
        <v>49.12</v>
      </c>
      <c r="Q1873" s="14" t="s">
        <v>8331</v>
      </c>
      <c r="R1873" t="s">
        <v>8347</v>
      </c>
      <c r="S1873" s="20">
        <f t="shared" si="118"/>
        <v>41923.783576388887</v>
      </c>
      <c r="T1873" s="20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8">
        <v>20000</v>
      </c>
      <c r="E1874" s="11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50">
        <f t="shared" si="117"/>
        <v>1</v>
      </c>
      <c r="P1874">
        <f t="shared" si="116"/>
        <v>16.309999999999999</v>
      </c>
      <c r="Q1874" s="14" t="s">
        <v>8331</v>
      </c>
      <c r="R1874" t="s">
        <v>8347</v>
      </c>
      <c r="S1874" s="20">
        <f t="shared" si="118"/>
        <v>42155.129652777774</v>
      </c>
      <c r="T1874" s="20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8">
        <v>8000</v>
      </c>
      <c r="E1875" s="11">
        <v>36</v>
      </c>
      <c r="F1875" t="s">
        <v>8220</v>
      </c>
      <c r="G1875" t="s">
        <v>8223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50">
        <f t="shared" si="117"/>
        <v>0</v>
      </c>
      <c r="P1875">
        <f t="shared" si="116"/>
        <v>18</v>
      </c>
      <c r="Q1875" s="14" t="s">
        <v>8331</v>
      </c>
      <c r="R1875" t="s">
        <v>8347</v>
      </c>
      <c r="S1875" s="20">
        <f t="shared" si="118"/>
        <v>42164.615856481483</v>
      </c>
      <c r="T1875" s="20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8">
        <v>160000</v>
      </c>
      <c r="E1876" s="11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50">
        <f t="shared" si="117"/>
        <v>0</v>
      </c>
      <c r="P1876">
        <f t="shared" si="116"/>
        <v>13</v>
      </c>
      <c r="Q1876" s="14" t="s">
        <v>8331</v>
      </c>
      <c r="R1876" t="s">
        <v>8347</v>
      </c>
      <c r="S1876" s="20">
        <f t="shared" si="118"/>
        <v>42529.969131944439</v>
      </c>
      <c r="T1876" s="20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8">
        <v>10000</v>
      </c>
      <c r="E1877" s="11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50">
        <f t="shared" si="117"/>
        <v>1</v>
      </c>
      <c r="P1877">
        <f t="shared" si="116"/>
        <v>17</v>
      </c>
      <c r="Q1877" s="14" t="s">
        <v>8331</v>
      </c>
      <c r="R1877" t="s">
        <v>8347</v>
      </c>
      <c r="S1877" s="20">
        <f t="shared" si="118"/>
        <v>42528.899398148147</v>
      </c>
      <c r="T1877" s="20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8">
        <v>280</v>
      </c>
      <c r="E1878" s="11">
        <v>0</v>
      </c>
      <c r="F1878" t="s">
        <v>8220</v>
      </c>
      <c r="G1878" t="s">
        <v>8223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50">
        <f t="shared" si="117"/>
        <v>0</v>
      </c>
      <c r="P1878">
        <f t="shared" si="116"/>
        <v>0</v>
      </c>
      <c r="Q1878" s="14" t="s">
        <v>8331</v>
      </c>
      <c r="R1878" t="s">
        <v>8347</v>
      </c>
      <c r="S1878" s="20">
        <f t="shared" si="118"/>
        <v>41776.284780092588</v>
      </c>
      <c r="T1878" s="20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8">
        <v>60</v>
      </c>
      <c r="E1879" s="11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50">
        <f t="shared" si="117"/>
        <v>0</v>
      </c>
      <c r="P1879">
        <f t="shared" si="116"/>
        <v>0</v>
      </c>
      <c r="Q1879" s="14" t="s">
        <v>8331</v>
      </c>
      <c r="R1879" t="s">
        <v>8347</v>
      </c>
      <c r="S1879" s="20">
        <f t="shared" si="118"/>
        <v>42035.029224537036</v>
      </c>
      <c r="T1879" s="20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8">
        <v>8000</v>
      </c>
      <c r="E1880" s="11">
        <v>0</v>
      </c>
      <c r="F1880" t="s">
        <v>8220</v>
      </c>
      <c r="G1880" t="s">
        <v>8223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50">
        <f t="shared" si="117"/>
        <v>0</v>
      </c>
      <c r="P1880">
        <f t="shared" si="116"/>
        <v>0</v>
      </c>
      <c r="Q1880" s="14" t="s">
        <v>8331</v>
      </c>
      <c r="R1880" t="s">
        <v>8347</v>
      </c>
      <c r="S1880" s="20">
        <f t="shared" si="118"/>
        <v>41773.008738425924</v>
      </c>
      <c r="T1880" s="20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8">
        <v>5000</v>
      </c>
      <c r="E1881" s="11">
        <v>6</v>
      </c>
      <c r="F1881" t="s">
        <v>8221</v>
      </c>
      <c r="G1881" t="s">
        <v>8223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50">
        <f t="shared" si="117"/>
        <v>0</v>
      </c>
      <c r="P1881">
        <f t="shared" si="116"/>
        <v>3</v>
      </c>
      <c r="Q1881" s="14" t="s">
        <v>8331</v>
      </c>
      <c r="R1881" t="s">
        <v>8347</v>
      </c>
      <c r="S1881" s="20">
        <f t="shared" si="118"/>
        <v>42413.649641203709</v>
      </c>
      <c r="T1881" s="20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8">
        <v>5000</v>
      </c>
      <c r="E1882" s="11">
        <v>1004</v>
      </c>
      <c r="F1882" t="s">
        <v>8221</v>
      </c>
      <c r="G1882" t="s">
        <v>8223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50">
        <f t="shared" si="117"/>
        <v>20</v>
      </c>
      <c r="P1882">
        <f t="shared" si="116"/>
        <v>41.83</v>
      </c>
      <c r="Q1882" s="14" t="s">
        <v>8331</v>
      </c>
      <c r="R1882" t="s">
        <v>8347</v>
      </c>
      <c r="S1882" s="20">
        <f t="shared" si="118"/>
        <v>42430.566898148143</v>
      </c>
      <c r="T1882" s="20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8">
        <v>2000</v>
      </c>
      <c r="E1883" s="11">
        <v>3453.69</v>
      </c>
      <c r="F1883" t="s">
        <v>8221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50">
        <f t="shared" si="117"/>
        <v>173</v>
      </c>
      <c r="P1883">
        <f t="shared" si="116"/>
        <v>49.34</v>
      </c>
      <c r="Q1883" s="14" t="s">
        <v>8323</v>
      </c>
      <c r="R1883" t="s">
        <v>8347</v>
      </c>
      <c r="S1883" s="20">
        <f t="shared" si="118"/>
        <v>42043.152650462958</v>
      </c>
      <c r="T1883" s="20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8">
        <v>3350</v>
      </c>
      <c r="E1884" s="11">
        <v>3380</v>
      </c>
      <c r="F1884" t="s">
        <v>8221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50">
        <f t="shared" si="117"/>
        <v>101</v>
      </c>
      <c r="P1884">
        <f t="shared" si="116"/>
        <v>41.73</v>
      </c>
      <c r="Q1884" s="14" t="s">
        <v>8323</v>
      </c>
      <c r="R1884" t="s">
        <v>8347</v>
      </c>
      <c r="S1884" s="20">
        <f t="shared" si="118"/>
        <v>41067.949212962965</v>
      </c>
      <c r="T1884" s="20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8">
        <v>999</v>
      </c>
      <c r="E1885" s="11">
        <v>1047</v>
      </c>
      <c r="F1885" t="s">
        <v>8221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50">
        <f t="shared" si="117"/>
        <v>105</v>
      </c>
      <c r="P1885">
        <f t="shared" si="116"/>
        <v>32.72</v>
      </c>
      <c r="Q1885" s="14" t="s">
        <v>8323</v>
      </c>
      <c r="R1885" t="s">
        <v>8347</v>
      </c>
      <c r="S1885" s="20">
        <f t="shared" si="118"/>
        <v>40977.948009259257</v>
      </c>
      <c r="T1885" s="20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8">
        <v>1000</v>
      </c>
      <c r="E1886" s="11">
        <v>1351</v>
      </c>
      <c r="F1886" t="s">
        <v>8221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50">
        <f t="shared" si="117"/>
        <v>135</v>
      </c>
      <c r="P1886">
        <f t="shared" si="116"/>
        <v>51.96</v>
      </c>
      <c r="Q1886" s="14" t="s">
        <v>8323</v>
      </c>
      <c r="R1886" t="s">
        <v>8347</v>
      </c>
      <c r="S1886" s="20">
        <f t="shared" si="118"/>
        <v>41205.198321759257</v>
      </c>
      <c r="T1886" s="20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8">
        <v>4575</v>
      </c>
      <c r="E1887" s="11">
        <v>5322</v>
      </c>
      <c r="F1887" t="s">
        <v>8221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50">
        <f t="shared" si="117"/>
        <v>116</v>
      </c>
      <c r="P1887">
        <f t="shared" si="116"/>
        <v>50.69</v>
      </c>
      <c r="Q1887" s="14" t="s">
        <v>8323</v>
      </c>
      <c r="R1887" t="s">
        <v>8347</v>
      </c>
      <c r="S1887" s="20">
        <f t="shared" si="118"/>
        <v>41099.093865740739</v>
      </c>
      <c r="T1887" s="20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8">
        <v>1200</v>
      </c>
      <c r="E1888" s="11">
        <v>1225</v>
      </c>
      <c r="F1888" t="s">
        <v>8221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50">
        <f t="shared" si="117"/>
        <v>102</v>
      </c>
      <c r="P1888">
        <f t="shared" si="116"/>
        <v>42.24</v>
      </c>
      <c r="Q1888" s="14" t="s">
        <v>8323</v>
      </c>
      <c r="R1888" t="s">
        <v>8347</v>
      </c>
      <c r="S1888" s="20">
        <f t="shared" si="118"/>
        <v>41925.906689814816</v>
      </c>
      <c r="T1888" s="20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8">
        <v>3000</v>
      </c>
      <c r="E1889" s="11">
        <v>3335</v>
      </c>
      <c r="F1889" t="s">
        <v>8221</v>
      </c>
      <c r="G1889" t="s">
        <v>8223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50">
        <f t="shared" si="117"/>
        <v>111</v>
      </c>
      <c r="P1889">
        <f t="shared" si="116"/>
        <v>416.88</v>
      </c>
      <c r="Q1889" s="14" t="s">
        <v>8323</v>
      </c>
      <c r="R1889" t="s">
        <v>8347</v>
      </c>
      <c r="S1889" s="20">
        <f t="shared" si="118"/>
        <v>42323.800138888888</v>
      </c>
      <c r="T1889" s="20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8">
        <v>2500</v>
      </c>
      <c r="E1890" s="11">
        <v>4152</v>
      </c>
      <c r="F1890" t="s">
        <v>8221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50">
        <f t="shared" si="117"/>
        <v>166</v>
      </c>
      <c r="P1890">
        <f t="shared" si="116"/>
        <v>46.65</v>
      </c>
      <c r="Q1890" s="14" t="s">
        <v>8323</v>
      </c>
      <c r="R1890" t="s">
        <v>8347</v>
      </c>
      <c r="S1890" s="20">
        <f t="shared" si="118"/>
        <v>40299.239953703705</v>
      </c>
      <c r="T1890" s="20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8">
        <v>2000</v>
      </c>
      <c r="E1891" s="11">
        <v>2132</v>
      </c>
      <c r="F1891" t="s">
        <v>8221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50">
        <f t="shared" si="117"/>
        <v>107</v>
      </c>
      <c r="P1891">
        <f t="shared" si="116"/>
        <v>48.45</v>
      </c>
      <c r="Q1891" s="14" t="s">
        <v>8323</v>
      </c>
      <c r="R1891" t="s">
        <v>8347</v>
      </c>
      <c r="S1891" s="20">
        <f t="shared" si="118"/>
        <v>41299.793356481481</v>
      </c>
      <c r="T1891" s="20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8">
        <v>12000</v>
      </c>
      <c r="E1892" s="11">
        <v>17350.13</v>
      </c>
      <c r="F1892" t="s">
        <v>8221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50">
        <f t="shared" si="117"/>
        <v>145</v>
      </c>
      <c r="P1892">
        <f t="shared" si="116"/>
        <v>70.53</v>
      </c>
      <c r="Q1892" s="14" t="s">
        <v>8323</v>
      </c>
      <c r="R1892" t="s">
        <v>8347</v>
      </c>
      <c r="S1892" s="20">
        <f t="shared" si="118"/>
        <v>41228.786203703705</v>
      </c>
      <c r="T1892" s="20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8">
        <v>10000</v>
      </c>
      <c r="E1893" s="11">
        <v>10555</v>
      </c>
      <c r="F1893" t="s">
        <v>8221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50">
        <f t="shared" si="117"/>
        <v>106</v>
      </c>
      <c r="P1893">
        <f t="shared" si="116"/>
        <v>87.96</v>
      </c>
      <c r="Q1893" s="14" t="s">
        <v>8323</v>
      </c>
      <c r="R1893" t="s">
        <v>8347</v>
      </c>
      <c r="S1893" s="20">
        <f t="shared" si="118"/>
        <v>40335.798078703701</v>
      </c>
      <c r="T1893" s="20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8">
        <v>500</v>
      </c>
      <c r="E1894" s="11">
        <v>683</v>
      </c>
      <c r="F1894" t="s">
        <v>8221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50">
        <f t="shared" si="117"/>
        <v>137</v>
      </c>
      <c r="P1894">
        <f t="shared" si="116"/>
        <v>26.27</v>
      </c>
      <c r="Q1894" s="14" t="s">
        <v>8323</v>
      </c>
      <c r="R1894" t="s">
        <v>8347</v>
      </c>
      <c r="S1894" s="20">
        <f t="shared" si="118"/>
        <v>40671.637511574074</v>
      </c>
      <c r="T1894" s="20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8">
        <v>2500</v>
      </c>
      <c r="E1895" s="11">
        <v>2600</v>
      </c>
      <c r="F1895" t="s">
        <v>8221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50">
        <f t="shared" si="117"/>
        <v>104</v>
      </c>
      <c r="P1895">
        <f t="shared" si="116"/>
        <v>57.78</v>
      </c>
      <c r="Q1895" s="14" t="s">
        <v>8323</v>
      </c>
      <c r="R1895" t="s">
        <v>8347</v>
      </c>
      <c r="S1895" s="20">
        <f t="shared" si="118"/>
        <v>40632.94195601852</v>
      </c>
      <c r="T1895" s="20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8">
        <v>1000</v>
      </c>
      <c r="E1896" s="11">
        <v>1145</v>
      </c>
      <c r="F1896" t="s">
        <v>8221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50">
        <f t="shared" si="117"/>
        <v>115</v>
      </c>
      <c r="P1896">
        <f t="shared" si="116"/>
        <v>57.25</v>
      </c>
      <c r="Q1896" s="14" t="s">
        <v>8323</v>
      </c>
      <c r="R1896" t="s">
        <v>8347</v>
      </c>
      <c r="S1896" s="20">
        <f t="shared" si="118"/>
        <v>40920.904895833337</v>
      </c>
      <c r="T1896" s="20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8">
        <v>9072</v>
      </c>
      <c r="E1897" s="11">
        <v>9228</v>
      </c>
      <c r="F1897" t="s">
        <v>8221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50">
        <f t="shared" si="117"/>
        <v>102</v>
      </c>
      <c r="P1897">
        <f t="shared" si="116"/>
        <v>196.34</v>
      </c>
      <c r="Q1897" s="14" t="s">
        <v>8323</v>
      </c>
      <c r="R1897" t="s">
        <v>8347</v>
      </c>
      <c r="S1897" s="20">
        <f t="shared" si="118"/>
        <v>42267.746782407412</v>
      </c>
      <c r="T1897" s="20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8">
        <v>451</v>
      </c>
      <c r="E1898" s="11">
        <v>559</v>
      </c>
      <c r="F1898" t="s">
        <v>8221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50">
        <f t="shared" si="117"/>
        <v>124</v>
      </c>
      <c r="P1898">
        <f t="shared" si="116"/>
        <v>43</v>
      </c>
      <c r="Q1898" s="14" t="s">
        <v>8323</v>
      </c>
      <c r="R1898" t="s">
        <v>8347</v>
      </c>
      <c r="S1898" s="20">
        <f t="shared" si="118"/>
        <v>40981.710243055553</v>
      </c>
      <c r="T1898" s="20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8">
        <v>6350</v>
      </c>
      <c r="E1899" s="11">
        <v>6506</v>
      </c>
      <c r="F1899" t="s">
        <v>8221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50">
        <f t="shared" si="117"/>
        <v>102</v>
      </c>
      <c r="P1899">
        <f t="shared" si="116"/>
        <v>35.549999999999997</v>
      </c>
      <c r="Q1899" s="14" t="s">
        <v>8323</v>
      </c>
      <c r="R1899" t="s">
        <v>8347</v>
      </c>
      <c r="S1899" s="20">
        <f t="shared" si="118"/>
        <v>41680.583402777782</v>
      </c>
      <c r="T1899" s="20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8">
        <v>1000</v>
      </c>
      <c r="E1900" s="11">
        <v>1445</v>
      </c>
      <c r="F1900" t="s">
        <v>8221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50">
        <f t="shared" si="117"/>
        <v>145</v>
      </c>
      <c r="P1900">
        <f t="shared" si="116"/>
        <v>68.81</v>
      </c>
      <c r="Q1900" s="14" t="s">
        <v>8323</v>
      </c>
      <c r="R1900" t="s">
        <v>8347</v>
      </c>
      <c r="S1900" s="20">
        <f t="shared" si="118"/>
        <v>42366.192974537036</v>
      </c>
      <c r="T1900" s="20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8">
        <v>900</v>
      </c>
      <c r="E1901" s="11">
        <v>1200</v>
      </c>
      <c r="F1901" t="s">
        <v>8221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50">
        <f t="shared" si="117"/>
        <v>133</v>
      </c>
      <c r="P1901">
        <f t="shared" si="116"/>
        <v>28.57</v>
      </c>
      <c r="Q1901" s="14" t="s">
        <v>8323</v>
      </c>
      <c r="R1901" t="s">
        <v>8347</v>
      </c>
      <c r="S1901" s="20">
        <f t="shared" si="118"/>
        <v>42058.941736111112</v>
      </c>
      <c r="T1901" s="20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8">
        <v>2500</v>
      </c>
      <c r="E1902" s="11">
        <v>2734.11</v>
      </c>
      <c r="F1902" t="s">
        <v>8221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50">
        <f t="shared" si="117"/>
        <v>109</v>
      </c>
      <c r="P1902">
        <f t="shared" si="116"/>
        <v>50.63</v>
      </c>
      <c r="Q1902" s="14" t="s">
        <v>8323</v>
      </c>
      <c r="R1902" t="s">
        <v>8347</v>
      </c>
      <c r="S1902" s="20">
        <f t="shared" si="118"/>
        <v>41160.871886574074</v>
      </c>
      <c r="T1902" s="20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8">
        <v>99000</v>
      </c>
      <c r="E1903" s="11">
        <v>2670</v>
      </c>
      <c r="F1903" t="s">
        <v>8221</v>
      </c>
      <c r="G1903" t="s">
        <v>8223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50">
        <f t="shared" si="117"/>
        <v>3</v>
      </c>
      <c r="P1903">
        <f t="shared" si="116"/>
        <v>106.8</v>
      </c>
      <c r="Q1903" s="14" t="s">
        <v>8317</v>
      </c>
      <c r="R1903" t="s">
        <v>8347</v>
      </c>
      <c r="S1903" s="20">
        <f t="shared" si="118"/>
        <v>42116.54315972222</v>
      </c>
      <c r="T1903" s="20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8">
        <v>1000</v>
      </c>
      <c r="E1904" s="11">
        <v>12</v>
      </c>
      <c r="F1904" t="s">
        <v>8221</v>
      </c>
      <c r="G1904" t="s">
        <v>8223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50">
        <f t="shared" si="117"/>
        <v>1</v>
      </c>
      <c r="P1904">
        <f t="shared" si="116"/>
        <v>4</v>
      </c>
      <c r="Q1904" s="14" t="s">
        <v>8317</v>
      </c>
      <c r="R1904" t="s">
        <v>8347</v>
      </c>
      <c r="S1904" s="20">
        <f t="shared" si="118"/>
        <v>42037.789895833332</v>
      </c>
      <c r="T1904" s="20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8">
        <v>3000</v>
      </c>
      <c r="E1905" s="11">
        <v>1398</v>
      </c>
      <c r="F1905" t="s">
        <v>8221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50">
        <f t="shared" si="117"/>
        <v>47</v>
      </c>
      <c r="P1905">
        <f t="shared" si="116"/>
        <v>34.1</v>
      </c>
      <c r="Q1905" s="14" t="s">
        <v>8317</v>
      </c>
      <c r="R1905" t="s">
        <v>8347</v>
      </c>
      <c r="S1905" s="20">
        <f t="shared" si="118"/>
        <v>42702.770729166667</v>
      </c>
      <c r="T1905" s="20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8">
        <v>50000</v>
      </c>
      <c r="E1906" s="11">
        <v>50</v>
      </c>
      <c r="F1906" t="s">
        <v>8221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50">
        <f t="shared" si="117"/>
        <v>0</v>
      </c>
      <c r="P1906">
        <f t="shared" si="116"/>
        <v>25</v>
      </c>
      <c r="Q1906" s="14" t="s">
        <v>8317</v>
      </c>
      <c r="R1906" t="s">
        <v>8347</v>
      </c>
      <c r="S1906" s="20">
        <f t="shared" si="118"/>
        <v>42326.685428240744</v>
      </c>
      <c r="T1906" s="20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8">
        <v>25000</v>
      </c>
      <c r="E1907" s="11">
        <v>42</v>
      </c>
      <c r="F1907" t="s">
        <v>8221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50">
        <f t="shared" si="117"/>
        <v>0</v>
      </c>
      <c r="P1907">
        <f t="shared" si="116"/>
        <v>10.5</v>
      </c>
      <c r="Q1907" s="14" t="s">
        <v>8317</v>
      </c>
      <c r="R1907" t="s">
        <v>8347</v>
      </c>
      <c r="S1907" s="20">
        <f t="shared" si="118"/>
        <v>41859.925856481481</v>
      </c>
      <c r="T1907" s="20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8">
        <v>50000</v>
      </c>
      <c r="E1908" s="11">
        <v>21380</v>
      </c>
      <c r="F1908" t="s">
        <v>8221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50">
        <f t="shared" si="117"/>
        <v>43</v>
      </c>
      <c r="P1908">
        <f t="shared" si="116"/>
        <v>215.96</v>
      </c>
      <c r="Q1908" s="14" t="s">
        <v>8317</v>
      </c>
      <c r="R1908" t="s">
        <v>8347</v>
      </c>
      <c r="S1908" s="20">
        <f t="shared" si="118"/>
        <v>42514.671099537038</v>
      </c>
      <c r="T1908" s="20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8">
        <v>30000</v>
      </c>
      <c r="E1909" s="11">
        <v>85</v>
      </c>
      <c r="F1909" t="s">
        <v>8221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50">
        <f t="shared" si="117"/>
        <v>0</v>
      </c>
      <c r="P1909">
        <f t="shared" si="116"/>
        <v>21.25</v>
      </c>
      <c r="Q1909" s="14" t="s">
        <v>8317</v>
      </c>
      <c r="R1909" t="s">
        <v>8347</v>
      </c>
      <c r="S1909" s="20">
        <f t="shared" si="118"/>
        <v>41767.587094907409</v>
      </c>
      <c r="T1909" s="20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8">
        <v>25000</v>
      </c>
      <c r="E1910" s="11">
        <v>433</v>
      </c>
      <c r="F1910" t="s">
        <v>8221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50">
        <f t="shared" si="117"/>
        <v>2</v>
      </c>
      <c r="P1910">
        <f t="shared" si="116"/>
        <v>108.25</v>
      </c>
      <c r="Q1910" s="14" t="s">
        <v>8317</v>
      </c>
      <c r="R1910" t="s">
        <v>8347</v>
      </c>
      <c r="S1910" s="20">
        <f t="shared" si="118"/>
        <v>42703.917824074073</v>
      </c>
      <c r="T1910" s="20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8">
        <v>35000</v>
      </c>
      <c r="E1911" s="11">
        <v>4939</v>
      </c>
      <c r="F1911" t="s">
        <v>8221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50">
        <f t="shared" si="117"/>
        <v>14</v>
      </c>
      <c r="P1911">
        <f t="shared" si="116"/>
        <v>129.97</v>
      </c>
      <c r="Q1911" s="14" t="s">
        <v>8317</v>
      </c>
      <c r="R1911" t="s">
        <v>8347</v>
      </c>
      <c r="S1911" s="20">
        <f t="shared" si="118"/>
        <v>41905.429155092592</v>
      </c>
      <c r="T1911" s="20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8">
        <v>85000</v>
      </c>
      <c r="E1912" s="11">
        <v>33486</v>
      </c>
      <c r="F1912" t="s">
        <v>8221</v>
      </c>
      <c r="G1912" t="s">
        <v>8223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50">
        <f t="shared" si="117"/>
        <v>39</v>
      </c>
      <c r="P1912">
        <f t="shared" si="116"/>
        <v>117.49</v>
      </c>
      <c r="Q1912" s="14" t="s">
        <v>8317</v>
      </c>
      <c r="R1912" t="s">
        <v>8347</v>
      </c>
      <c r="S1912" s="20">
        <f t="shared" si="118"/>
        <v>42264.963159722218</v>
      </c>
      <c r="T1912" s="20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8">
        <v>42500</v>
      </c>
      <c r="E1913" s="11">
        <v>10</v>
      </c>
      <c r="F1913" t="s">
        <v>8221</v>
      </c>
      <c r="G1913" t="s">
        <v>8223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50">
        <f t="shared" si="117"/>
        <v>0</v>
      </c>
      <c r="P1913">
        <f t="shared" si="116"/>
        <v>10</v>
      </c>
      <c r="Q1913" s="14" t="s">
        <v>8317</v>
      </c>
      <c r="R1913" t="s">
        <v>8347</v>
      </c>
      <c r="S1913" s="20">
        <f t="shared" si="118"/>
        <v>41830.033958333333</v>
      </c>
      <c r="T1913" s="20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8">
        <v>5000</v>
      </c>
      <c r="E1914" s="11">
        <v>2965</v>
      </c>
      <c r="F1914" t="s">
        <v>8221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50">
        <f t="shared" si="117"/>
        <v>59</v>
      </c>
      <c r="P1914">
        <f t="shared" si="116"/>
        <v>70.599999999999994</v>
      </c>
      <c r="Q1914" s="14" t="s">
        <v>8317</v>
      </c>
      <c r="R1914" t="s">
        <v>8347</v>
      </c>
      <c r="S1914" s="20">
        <f t="shared" si="118"/>
        <v>42129.226388888885</v>
      </c>
      <c r="T1914" s="20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8">
        <v>48000</v>
      </c>
      <c r="E1915" s="11">
        <v>637</v>
      </c>
      <c r="F1915" t="s">
        <v>8221</v>
      </c>
      <c r="G1915" t="s">
        <v>8223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50">
        <f t="shared" si="117"/>
        <v>1</v>
      </c>
      <c r="P1915">
        <f t="shared" si="116"/>
        <v>24.5</v>
      </c>
      <c r="Q1915" s="14" t="s">
        <v>8317</v>
      </c>
      <c r="R1915" t="s">
        <v>8347</v>
      </c>
      <c r="S1915" s="20">
        <f t="shared" si="118"/>
        <v>41890.511319444442</v>
      </c>
      <c r="T1915" s="20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8">
        <v>666</v>
      </c>
      <c r="E1916" s="11">
        <v>60</v>
      </c>
      <c r="F1916" t="s">
        <v>8221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50">
        <f t="shared" si="117"/>
        <v>9</v>
      </c>
      <c r="P1916">
        <f t="shared" si="116"/>
        <v>30</v>
      </c>
      <c r="Q1916" s="14" t="s">
        <v>8317</v>
      </c>
      <c r="R1916" t="s">
        <v>8347</v>
      </c>
      <c r="S1916" s="20">
        <f t="shared" si="118"/>
        <v>41929.174456018518</v>
      </c>
      <c r="T1916" s="20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8">
        <v>500</v>
      </c>
      <c r="E1917" s="11">
        <v>8</v>
      </c>
      <c r="F1917" t="s">
        <v>8221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50">
        <f t="shared" si="117"/>
        <v>2</v>
      </c>
      <c r="P1917">
        <f t="shared" ref="P1917:P1980" si="120">IFERROR(ROUND(E1917/L1917,2),0)</f>
        <v>2</v>
      </c>
      <c r="Q1917" s="14" t="s">
        <v>8317</v>
      </c>
      <c r="R1917" t="s">
        <v>8347</v>
      </c>
      <c r="S1917" s="20">
        <f t="shared" si="118"/>
        <v>41864.04886574074</v>
      </c>
      <c r="T1917" s="20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8">
        <v>20000</v>
      </c>
      <c r="E1918" s="11">
        <v>102</v>
      </c>
      <c r="F1918" t="s">
        <v>8221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50">
        <f t="shared" si="117"/>
        <v>1</v>
      </c>
      <c r="P1918">
        <f t="shared" si="120"/>
        <v>17</v>
      </c>
      <c r="Q1918" s="14" t="s">
        <v>8317</v>
      </c>
      <c r="R1918" t="s">
        <v>8347</v>
      </c>
      <c r="S1918" s="20">
        <f t="shared" si="118"/>
        <v>42656.717303240745</v>
      </c>
      <c r="T1918" s="20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8">
        <v>390000</v>
      </c>
      <c r="E1919" s="11">
        <v>205025</v>
      </c>
      <c r="F1919" t="s">
        <v>8221</v>
      </c>
      <c r="G1919" t="s">
        <v>8223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50">
        <f t="shared" si="117"/>
        <v>53</v>
      </c>
      <c r="P1919">
        <f t="shared" si="120"/>
        <v>2928.93</v>
      </c>
      <c r="Q1919" s="14" t="s">
        <v>8317</v>
      </c>
      <c r="R1919" t="s">
        <v>8347</v>
      </c>
      <c r="S1919" s="20">
        <f t="shared" si="118"/>
        <v>42746.270057870366</v>
      </c>
      <c r="T1919" s="20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8">
        <v>25000</v>
      </c>
      <c r="E1920" s="11">
        <v>260</v>
      </c>
      <c r="F1920" t="s">
        <v>8221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50">
        <f t="shared" si="117"/>
        <v>1</v>
      </c>
      <c r="P1920">
        <f t="shared" si="120"/>
        <v>28.89</v>
      </c>
      <c r="Q1920" s="14" t="s">
        <v>8317</v>
      </c>
      <c r="R1920" t="s">
        <v>8347</v>
      </c>
      <c r="S1920" s="20">
        <f t="shared" si="118"/>
        <v>41828.789942129632</v>
      </c>
      <c r="T1920" s="20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8">
        <v>500</v>
      </c>
      <c r="E1921" s="11">
        <v>237</v>
      </c>
      <c r="F1921" t="s">
        <v>8221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50">
        <f t="shared" si="117"/>
        <v>47</v>
      </c>
      <c r="P1921">
        <f t="shared" si="120"/>
        <v>29.63</v>
      </c>
      <c r="Q1921" s="14" t="s">
        <v>8317</v>
      </c>
      <c r="R1921" t="s">
        <v>8347</v>
      </c>
      <c r="S1921" s="20">
        <f t="shared" si="118"/>
        <v>42113.875567129624</v>
      </c>
      <c r="T1921" s="20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8">
        <v>10000</v>
      </c>
      <c r="E1922" s="11">
        <v>4303</v>
      </c>
      <c r="F1922" t="s">
        <v>8221</v>
      </c>
      <c r="G1922" t="s">
        <v>8223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50">
        <f t="shared" ref="O1922:O1985" si="121">ROUND(E1922/D1922*100,0)</f>
        <v>43</v>
      </c>
      <c r="P1922">
        <f t="shared" si="120"/>
        <v>40.98</v>
      </c>
      <c r="Q1922" s="14" t="s">
        <v>8317</v>
      </c>
      <c r="R1922" t="s">
        <v>8347</v>
      </c>
      <c r="S1922" s="20">
        <f t="shared" si="118"/>
        <v>42270.875706018516</v>
      </c>
      <c r="T1922" s="20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8">
        <v>1500</v>
      </c>
      <c r="E1923" s="11">
        <v>2052</v>
      </c>
      <c r="F1923" t="s">
        <v>8221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50">
        <f t="shared" si="121"/>
        <v>137</v>
      </c>
      <c r="P1923">
        <f t="shared" si="120"/>
        <v>54</v>
      </c>
      <c r="Q1923" s="14" t="s">
        <v>8323</v>
      </c>
      <c r="R1923" t="s">
        <v>8347</v>
      </c>
      <c r="S1923" s="20">
        <f t="shared" ref="S1923:S1986" si="122">(((J1923/60)/60)/24)+DATE(1970,1,1)</f>
        <v>41074.221562500003</v>
      </c>
      <c r="T1923" s="20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8">
        <v>2000</v>
      </c>
      <c r="E1924" s="11">
        <v>2311</v>
      </c>
      <c r="F1924" t="s">
        <v>8221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50">
        <f t="shared" si="121"/>
        <v>116</v>
      </c>
      <c r="P1924">
        <f t="shared" si="120"/>
        <v>36.11</v>
      </c>
      <c r="Q1924" s="14" t="s">
        <v>8323</v>
      </c>
      <c r="R1924" t="s">
        <v>8347</v>
      </c>
      <c r="S1924" s="20">
        <f t="shared" si="122"/>
        <v>41590.255868055552</v>
      </c>
      <c r="T1924" s="20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8">
        <v>125</v>
      </c>
      <c r="E1925" s="11">
        <v>301</v>
      </c>
      <c r="F1925" t="s">
        <v>8221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50">
        <f t="shared" si="121"/>
        <v>241</v>
      </c>
      <c r="P1925">
        <f t="shared" si="120"/>
        <v>23.15</v>
      </c>
      <c r="Q1925" s="14" t="s">
        <v>8323</v>
      </c>
      <c r="R1925" t="s">
        <v>8347</v>
      </c>
      <c r="S1925" s="20">
        <f t="shared" si="122"/>
        <v>40772.848749999997</v>
      </c>
      <c r="T1925" s="20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8">
        <v>3000</v>
      </c>
      <c r="E1926" s="11">
        <v>3432</v>
      </c>
      <c r="F1926" t="s">
        <v>8221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50">
        <f t="shared" si="121"/>
        <v>114</v>
      </c>
      <c r="P1926">
        <f t="shared" si="120"/>
        <v>104</v>
      </c>
      <c r="Q1926" s="14" t="s">
        <v>8323</v>
      </c>
      <c r="R1926" t="s">
        <v>8347</v>
      </c>
      <c r="S1926" s="20">
        <f t="shared" si="122"/>
        <v>41626.761053240742</v>
      </c>
      <c r="T1926" s="20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8">
        <v>1500</v>
      </c>
      <c r="E1927" s="11">
        <v>1655</v>
      </c>
      <c r="F1927" t="s">
        <v>8221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50">
        <f t="shared" si="121"/>
        <v>110</v>
      </c>
      <c r="P1927">
        <f t="shared" si="120"/>
        <v>31.83</v>
      </c>
      <c r="Q1927" s="14" t="s">
        <v>8323</v>
      </c>
      <c r="R1927" t="s">
        <v>8347</v>
      </c>
      <c r="S1927" s="20">
        <f t="shared" si="122"/>
        <v>41535.90148148148</v>
      </c>
      <c r="T1927" s="20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8">
        <v>1500</v>
      </c>
      <c r="E1928" s="11">
        <v>2930.69</v>
      </c>
      <c r="F1928" t="s">
        <v>8221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50">
        <f t="shared" si="121"/>
        <v>195</v>
      </c>
      <c r="P1928">
        <f t="shared" si="120"/>
        <v>27.39</v>
      </c>
      <c r="Q1928" s="14" t="s">
        <v>8323</v>
      </c>
      <c r="R1928" t="s">
        <v>8347</v>
      </c>
      <c r="S1928" s="20">
        <f t="shared" si="122"/>
        <v>40456.954351851848</v>
      </c>
      <c r="T1928" s="20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8">
        <v>600</v>
      </c>
      <c r="E1929" s="11">
        <v>620</v>
      </c>
      <c r="F1929" t="s">
        <v>8221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50">
        <f t="shared" si="121"/>
        <v>103</v>
      </c>
      <c r="P1929">
        <f t="shared" si="120"/>
        <v>56.36</v>
      </c>
      <c r="Q1929" s="14" t="s">
        <v>8323</v>
      </c>
      <c r="R1929" t="s">
        <v>8347</v>
      </c>
      <c r="S1929" s="20">
        <f t="shared" si="122"/>
        <v>40960.861562500002</v>
      </c>
      <c r="T1929" s="20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8">
        <v>2550</v>
      </c>
      <c r="E1930" s="11">
        <v>2630</v>
      </c>
      <c r="F1930" t="s">
        <v>8221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50">
        <f t="shared" si="121"/>
        <v>103</v>
      </c>
      <c r="P1930">
        <f t="shared" si="120"/>
        <v>77.349999999999994</v>
      </c>
      <c r="Q1930" s="14" t="s">
        <v>8323</v>
      </c>
      <c r="R1930" t="s">
        <v>8347</v>
      </c>
      <c r="S1930" s="20">
        <f t="shared" si="122"/>
        <v>41371.648078703707</v>
      </c>
      <c r="T1930" s="2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8">
        <v>3200</v>
      </c>
      <c r="E1931" s="1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50">
        <f t="shared" si="121"/>
        <v>100</v>
      </c>
      <c r="P1931">
        <f t="shared" si="120"/>
        <v>42.8</v>
      </c>
      <c r="Q1931" s="14" t="s">
        <v>8323</v>
      </c>
      <c r="R1931" t="s">
        <v>8347</v>
      </c>
      <c r="S1931" s="20">
        <f t="shared" si="122"/>
        <v>40687.021597222221</v>
      </c>
      <c r="T1931" s="2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8">
        <v>1000</v>
      </c>
      <c r="E1932" s="11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50">
        <f t="shared" si="121"/>
        <v>127</v>
      </c>
      <c r="P1932">
        <f t="shared" si="120"/>
        <v>48.85</v>
      </c>
      <c r="Q1932" s="14" t="s">
        <v>8323</v>
      </c>
      <c r="R1932" t="s">
        <v>8347</v>
      </c>
      <c r="S1932" s="20">
        <f t="shared" si="122"/>
        <v>41402.558819444443</v>
      </c>
      <c r="T1932" s="2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8">
        <v>2000</v>
      </c>
      <c r="E1933" s="11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50">
        <f t="shared" si="121"/>
        <v>121</v>
      </c>
      <c r="P1933">
        <f t="shared" si="120"/>
        <v>48.24</v>
      </c>
      <c r="Q1933" s="14" t="s">
        <v>8323</v>
      </c>
      <c r="R1933" t="s">
        <v>8347</v>
      </c>
      <c r="S1933" s="20">
        <f t="shared" si="122"/>
        <v>41037.892465277779</v>
      </c>
      <c r="T1933" s="2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8">
        <v>5250</v>
      </c>
      <c r="E1934" s="11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50">
        <f t="shared" si="121"/>
        <v>107</v>
      </c>
      <c r="P1934">
        <f t="shared" si="120"/>
        <v>70.209999999999994</v>
      </c>
      <c r="Q1934" s="14" t="s">
        <v>8323</v>
      </c>
      <c r="R1934" t="s">
        <v>8347</v>
      </c>
      <c r="S1934" s="20">
        <f t="shared" si="122"/>
        <v>40911.809872685182</v>
      </c>
      <c r="T1934" s="20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8">
        <v>6000</v>
      </c>
      <c r="E1935" s="11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50">
        <f t="shared" si="121"/>
        <v>172</v>
      </c>
      <c r="P1935">
        <f t="shared" si="120"/>
        <v>94.05</v>
      </c>
      <c r="Q1935" s="14" t="s">
        <v>8323</v>
      </c>
      <c r="R1935" t="s">
        <v>8347</v>
      </c>
      <c r="S1935" s="20">
        <f t="shared" si="122"/>
        <v>41879.130868055552</v>
      </c>
      <c r="T1935" s="2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8">
        <v>5000</v>
      </c>
      <c r="E1936" s="11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50">
        <f t="shared" si="121"/>
        <v>124</v>
      </c>
      <c r="P1936">
        <f t="shared" si="120"/>
        <v>80.27</v>
      </c>
      <c r="Q1936" s="14" t="s">
        <v>8323</v>
      </c>
      <c r="R1936" t="s">
        <v>8347</v>
      </c>
      <c r="S1936" s="20">
        <f t="shared" si="122"/>
        <v>40865.867141203707</v>
      </c>
      <c r="T1936" s="2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8">
        <v>2500</v>
      </c>
      <c r="E1937" s="11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50">
        <f t="shared" si="121"/>
        <v>108</v>
      </c>
      <c r="P1937">
        <f t="shared" si="120"/>
        <v>54.2</v>
      </c>
      <c r="Q1937" s="14" t="s">
        <v>8323</v>
      </c>
      <c r="R1937" t="s">
        <v>8347</v>
      </c>
      <c r="S1937" s="20">
        <f t="shared" si="122"/>
        <v>41773.932534722226</v>
      </c>
      <c r="T1937" s="2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8">
        <v>7500</v>
      </c>
      <c r="E1938" s="11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50">
        <f t="shared" si="121"/>
        <v>117</v>
      </c>
      <c r="P1938">
        <f t="shared" si="120"/>
        <v>60.27</v>
      </c>
      <c r="Q1938" s="14" t="s">
        <v>8323</v>
      </c>
      <c r="R1938" t="s">
        <v>8347</v>
      </c>
      <c r="S1938" s="20">
        <f t="shared" si="122"/>
        <v>40852.889699074076</v>
      </c>
      <c r="T1938" s="2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8">
        <v>600</v>
      </c>
      <c r="E1939" s="11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50">
        <f t="shared" si="121"/>
        <v>187</v>
      </c>
      <c r="P1939">
        <f t="shared" si="120"/>
        <v>38.74</v>
      </c>
      <c r="Q1939" s="14" t="s">
        <v>8323</v>
      </c>
      <c r="R1939" t="s">
        <v>8347</v>
      </c>
      <c r="S1939" s="20">
        <f t="shared" si="122"/>
        <v>41059.118993055556</v>
      </c>
      <c r="T1939" s="2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8">
        <v>15000</v>
      </c>
      <c r="E1940" s="11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50">
        <f t="shared" si="121"/>
        <v>116</v>
      </c>
      <c r="P1940">
        <f t="shared" si="120"/>
        <v>152.54</v>
      </c>
      <c r="Q1940" s="14" t="s">
        <v>8323</v>
      </c>
      <c r="R1940" t="s">
        <v>8347</v>
      </c>
      <c r="S1940" s="20">
        <f t="shared" si="122"/>
        <v>41426.259618055556</v>
      </c>
      <c r="T1940" s="2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8">
        <v>10000</v>
      </c>
      <c r="E1941" s="1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50">
        <f t="shared" si="121"/>
        <v>111</v>
      </c>
      <c r="P1941">
        <f t="shared" si="120"/>
        <v>115.31</v>
      </c>
      <c r="Q1941" s="14" t="s">
        <v>8323</v>
      </c>
      <c r="R1941" t="s">
        <v>8347</v>
      </c>
      <c r="S1941" s="20">
        <f t="shared" si="122"/>
        <v>41313.985046296293</v>
      </c>
      <c r="T1941" s="2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8">
        <v>650</v>
      </c>
      <c r="E1942" s="11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50">
        <f t="shared" si="121"/>
        <v>171</v>
      </c>
      <c r="P1942">
        <f t="shared" si="120"/>
        <v>35.840000000000003</v>
      </c>
      <c r="Q1942" s="14" t="s">
        <v>8323</v>
      </c>
      <c r="R1942" t="s">
        <v>8347</v>
      </c>
      <c r="S1942" s="20">
        <f t="shared" si="122"/>
        <v>40670.507326388892</v>
      </c>
      <c r="T1942" s="2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8">
        <v>250000</v>
      </c>
      <c r="E1943" s="11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50">
        <f t="shared" si="121"/>
        <v>126</v>
      </c>
      <c r="P1943">
        <f t="shared" si="120"/>
        <v>64.569999999999993</v>
      </c>
      <c r="Q1943" s="14" t="s">
        <v>8317</v>
      </c>
      <c r="R1943" t="s">
        <v>8347</v>
      </c>
      <c r="S1943" s="20">
        <f t="shared" si="122"/>
        <v>41744.290868055556</v>
      </c>
      <c r="T1943" s="2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8">
        <v>6000</v>
      </c>
      <c r="E1944" s="11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50">
        <f t="shared" si="121"/>
        <v>138</v>
      </c>
      <c r="P1944">
        <f t="shared" si="120"/>
        <v>87.44</v>
      </c>
      <c r="Q1944" s="14" t="s">
        <v>8317</v>
      </c>
      <c r="R1944" t="s">
        <v>8347</v>
      </c>
      <c r="S1944" s="20">
        <f t="shared" si="122"/>
        <v>40638.828009259261</v>
      </c>
      <c r="T1944" s="2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8">
        <v>10000</v>
      </c>
      <c r="E1945" s="11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50">
        <f t="shared" si="121"/>
        <v>1705</v>
      </c>
      <c r="P1945">
        <f t="shared" si="120"/>
        <v>68.819999999999993</v>
      </c>
      <c r="Q1945" s="14" t="s">
        <v>8317</v>
      </c>
      <c r="R1945" t="s">
        <v>8347</v>
      </c>
      <c r="S1945" s="20">
        <f t="shared" si="122"/>
        <v>42548.269861111112</v>
      </c>
      <c r="T1945" s="2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8">
        <v>40000</v>
      </c>
      <c r="E1946" s="11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50">
        <f t="shared" si="121"/>
        <v>788</v>
      </c>
      <c r="P1946">
        <f t="shared" si="120"/>
        <v>176.2</v>
      </c>
      <c r="Q1946" s="14" t="s">
        <v>8317</v>
      </c>
      <c r="R1946" t="s">
        <v>8347</v>
      </c>
      <c r="S1946" s="20">
        <f t="shared" si="122"/>
        <v>41730.584374999999</v>
      </c>
      <c r="T1946" s="2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8">
        <v>100000</v>
      </c>
      <c r="E1947" s="11">
        <v>348018</v>
      </c>
      <c r="F1947" t="s">
        <v>8218</v>
      </c>
      <c r="G1947" t="s">
        <v>8223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50">
        <f t="shared" si="121"/>
        <v>348</v>
      </c>
      <c r="P1947">
        <f t="shared" si="120"/>
        <v>511.79</v>
      </c>
      <c r="Q1947" s="14" t="s">
        <v>8317</v>
      </c>
      <c r="R1947" t="s">
        <v>8347</v>
      </c>
      <c r="S1947" s="20">
        <f t="shared" si="122"/>
        <v>42157.251828703709</v>
      </c>
      <c r="T1947" s="20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8">
        <v>7500</v>
      </c>
      <c r="E1948" s="11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50">
        <f t="shared" si="121"/>
        <v>150</v>
      </c>
      <c r="P1948">
        <f t="shared" si="120"/>
        <v>160.44</v>
      </c>
      <c r="Q1948" s="14" t="s">
        <v>8317</v>
      </c>
      <c r="R1948" t="s">
        <v>8347</v>
      </c>
      <c r="S1948" s="20">
        <f t="shared" si="122"/>
        <v>41689.150011574071</v>
      </c>
      <c r="T1948" s="2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8">
        <v>800</v>
      </c>
      <c r="E1949" s="11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50">
        <f t="shared" si="121"/>
        <v>101</v>
      </c>
      <c r="P1949">
        <f t="shared" si="120"/>
        <v>35</v>
      </c>
      <c r="Q1949" s="14" t="s">
        <v>8317</v>
      </c>
      <c r="R1949" t="s">
        <v>8347</v>
      </c>
      <c r="S1949" s="20">
        <f t="shared" si="122"/>
        <v>40102.918055555558</v>
      </c>
      <c r="T1949" s="2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8">
        <v>100000</v>
      </c>
      <c r="E1950" s="11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50">
        <f t="shared" si="121"/>
        <v>800</v>
      </c>
      <c r="P1950">
        <f t="shared" si="120"/>
        <v>188.51</v>
      </c>
      <c r="Q1950" s="14" t="s">
        <v>8317</v>
      </c>
      <c r="R1950" t="s">
        <v>8347</v>
      </c>
      <c r="S1950" s="20">
        <f t="shared" si="122"/>
        <v>42473.604270833333</v>
      </c>
      <c r="T1950" s="2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8">
        <v>50000</v>
      </c>
      <c r="E1951" s="11">
        <v>53001.3</v>
      </c>
      <c r="F1951" t="s">
        <v>8218</v>
      </c>
      <c r="G1951" t="s">
        <v>8223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50">
        <f t="shared" si="121"/>
        <v>106</v>
      </c>
      <c r="P1951">
        <f t="shared" si="120"/>
        <v>56.2</v>
      </c>
      <c r="Q1951" s="14" t="s">
        <v>8317</v>
      </c>
      <c r="R1951" t="s">
        <v>8347</v>
      </c>
      <c r="S1951" s="20">
        <f t="shared" si="122"/>
        <v>41800.423043981478</v>
      </c>
      <c r="T1951" s="2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8">
        <v>48000</v>
      </c>
      <c r="E1952" s="11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50">
        <f t="shared" si="121"/>
        <v>201</v>
      </c>
      <c r="P1952">
        <f t="shared" si="120"/>
        <v>51.31</v>
      </c>
      <c r="Q1952" s="14" t="s">
        <v>8317</v>
      </c>
      <c r="R1952" t="s">
        <v>8347</v>
      </c>
      <c r="S1952" s="20">
        <f t="shared" si="122"/>
        <v>40624.181400462963</v>
      </c>
      <c r="T1952" s="2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8">
        <v>50000</v>
      </c>
      <c r="E1953" s="11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50">
        <f t="shared" si="121"/>
        <v>212</v>
      </c>
      <c r="P1953">
        <f t="shared" si="120"/>
        <v>127.36</v>
      </c>
      <c r="Q1953" s="14" t="s">
        <v>8317</v>
      </c>
      <c r="R1953" t="s">
        <v>8347</v>
      </c>
      <c r="S1953" s="20">
        <f t="shared" si="122"/>
        <v>42651.420567129629</v>
      </c>
      <c r="T1953" s="2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8">
        <v>35000</v>
      </c>
      <c r="E1954" s="11">
        <v>69465.33</v>
      </c>
      <c r="F1954" t="s">
        <v>8218</v>
      </c>
      <c r="G1954" t="s">
        <v>8223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50">
        <f t="shared" si="121"/>
        <v>198</v>
      </c>
      <c r="P1954">
        <f t="shared" si="120"/>
        <v>101.86</v>
      </c>
      <c r="Q1954" s="14" t="s">
        <v>8317</v>
      </c>
      <c r="R1954" t="s">
        <v>8347</v>
      </c>
      <c r="S1954" s="20">
        <f t="shared" si="122"/>
        <v>41526.60665509259</v>
      </c>
      <c r="T1954" s="2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8">
        <v>15000</v>
      </c>
      <c r="E1955" s="11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50">
        <f t="shared" si="121"/>
        <v>226</v>
      </c>
      <c r="P1955">
        <f t="shared" si="120"/>
        <v>230.56</v>
      </c>
      <c r="Q1955" s="14" t="s">
        <v>8317</v>
      </c>
      <c r="R1955" t="s">
        <v>8347</v>
      </c>
      <c r="S1955" s="20">
        <f t="shared" si="122"/>
        <v>40941.199826388889</v>
      </c>
      <c r="T1955" s="2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8">
        <v>50000</v>
      </c>
      <c r="E1956" s="11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50">
        <f t="shared" si="121"/>
        <v>699</v>
      </c>
      <c r="P1956">
        <f t="shared" si="120"/>
        <v>842.11</v>
      </c>
      <c r="Q1956" s="14" t="s">
        <v>8317</v>
      </c>
      <c r="R1956" t="s">
        <v>8347</v>
      </c>
      <c r="S1956" s="20">
        <f t="shared" si="122"/>
        <v>42394.580740740741</v>
      </c>
      <c r="T1956" s="2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8">
        <v>42000</v>
      </c>
      <c r="E1957" s="11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50">
        <f t="shared" si="121"/>
        <v>399</v>
      </c>
      <c r="P1957">
        <f t="shared" si="120"/>
        <v>577.28</v>
      </c>
      <c r="Q1957" s="14" t="s">
        <v>8317</v>
      </c>
      <c r="R1957" t="s">
        <v>8347</v>
      </c>
      <c r="S1957" s="20">
        <f t="shared" si="122"/>
        <v>41020.271770833337</v>
      </c>
      <c r="T1957" s="2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8">
        <v>60000</v>
      </c>
      <c r="E1958" s="11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50">
        <f t="shared" si="121"/>
        <v>294</v>
      </c>
      <c r="P1958">
        <f t="shared" si="120"/>
        <v>483.34</v>
      </c>
      <c r="Q1958" s="14" t="s">
        <v>8317</v>
      </c>
      <c r="R1958" t="s">
        <v>8347</v>
      </c>
      <c r="S1958" s="20">
        <f t="shared" si="122"/>
        <v>42067.923668981486</v>
      </c>
      <c r="T1958" s="2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8">
        <v>30000</v>
      </c>
      <c r="E1959" s="11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50">
        <f t="shared" si="121"/>
        <v>168</v>
      </c>
      <c r="P1959">
        <f t="shared" si="120"/>
        <v>76.14</v>
      </c>
      <c r="Q1959" s="14" t="s">
        <v>8317</v>
      </c>
      <c r="R1959" t="s">
        <v>8347</v>
      </c>
      <c r="S1959" s="20">
        <f t="shared" si="122"/>
        <v>41179.098530092589</v>
      </c>
      <c r="T1959" s="20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8">
        <v>7000</v>
      </c>
      <c r="E1960" s="11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50">
        <f t="shared" si="121"/>
        <v>1436</v>
      </c>
      <c r="P1960">
        <f t="shared" si="120"/>
        <v>74.11</v>
      </c>
      <c r="Q1960" s="14" t="s">
        <v>8317</v>
      </c>
      <c r="R1960" t="s">
        <v>8347</v>
      </c>
      <c r="S1960" s="20">
        <f t="shared" si="122"/>
        <v>41326.987974537034</v>
      </c>
      <c r="T1960" s="2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8">
        <v>10000</v>
      </c>
      <c r="E1961" s="1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50">
        <f t="shared" si="121"/>
        <v>157</v>
      </c>
      <c r="P1961">
        <f t="shared" si="120"/>
        <v>36.97</v>
      </c>
      <c r="Q1961" s="14" t="s">
        <v>8317</v>
      </c>
      <c r="R1961" t="s">
        <v>8347</v>
      </c>
      <c r="S1961" s="20">
        <f t="shared" si="122"/>
        <v>41871.845601851855</v>
      </c>
      <c r="T1961" s="2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8">
        <v>70000</v>
      </c>
      <c r="E1962" s="11">
        <v>82532</v>
      </c>
      <c r="F1962" t="s">
        <v>8218</v>
      </c>
      <c r="G1962" t="s">
        <v>8223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50">
        <f t="shared" si="121"/>
        <v>118</v>
      </c>
      <c r="P1962">
        <f t="shared" si="120"/>
        <v>2500.9699999999998</v>
      </c>
      <c r="Q1962" s="14" t="s">
        <v>8317</v>
      </c>
      <c r="R1962" t="s">
        <v>8347</v>
      </c>
      <c r="S1962" s="20">
        <f t="shared" si="122"/>
        <v>41964.362743055557</v>
      </c>
      <c r="T1962" s="2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8">
        <v>10000</v>
      </c>
      <c r="E1963" s="11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50">
        <f t="shared" si="121"/>
        <v>1105</v>
      </c>
      <c r="P1963">
        <f t="shared" si="120"/>
        <v>67.69</v>
      </c>
      <c r="Q1963" s="14" t="s">
        <v>8317</v>
      </c>
      <c r="R1963" t="s">
        <v>8347</v>
      </c>
      <c r="S1963" s="20">
        <f t="shared" si="122"/>
        <v>41148.194641203707</v>
      </c>
      <c r="T1963" s="2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8">
        <v>10000</v>
      </c>
      <c r="E1964" s="11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50">
        <f t="shared" si="121"/>
        <v>193</v>
      </c>
      <c r="P1964">
        <f t="shared" si="120"/>
        <v>63.05</v>
      </c>
      <c r="Q1964" s="14" t="s">
        <v>8317</v>
      </c>
      <c r="R1964" t="s">
        <v>8347</v>
      </c>
      <c r="S1964" s="20">
        <f t="shared" si="122"/>
        <v>41742.780509259261</v>
      </c>
      <c r="T1964" s="2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8">
        <v>19000</v>
      </c>
      <c r="E1965" s="11">
        <v>24108</v>
      </c>
      <c r="F1965" t="s">
        <v>8218</v>
      </c>
      <c r="G1965" t="s">
        <v>8223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50">
        <f t="shared" si="121"/>
        <v>127</v>
      </c>
      <c r="P1965">
        <f t="shared" si="120"/>
        <v>117.6</v>
      </c>
      <c r="Q1965" s="14" t="s">
        <v>8317</v>
      </c>
      <c r="R1965" t="s">
        <v>8347</v>
      </c>
      <c r="S1965" s="20">
        <f t="shared" si="122"/>
        <v>41863.429791666669</v>
      </c>
      <c r="T1965" s="2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8">
        <v>89200</v>
      </c>
      <c r="E1966" s="11">
        <v>231543.12</v>
      </c>
      <c r="F1966" t="s">
        <v>8218</v>
      </c>
      <c r="G1966" t="s">
        <v>8223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50">
        <f t="shared" si="121"/>
        <v>260</v>
      </c>
      <c r="P1966">
        <f t="shared" si="120"/>
        <v>180.75</v>
      </c>
      <c r="Q1966" s="14" t="s">
        <v>8317</v>
      </c>
      <c r="R1966" t="s">
        <v>8347</v>
      </c>
      <c r="S1966" s="20">
        <f t="shared" si="122"/>
        <v>42452.272824074069</v>
      </c>
      <c r="T1966" s="2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8">
        <v>5000</v>
      </c>
      <c r="E1967" s="11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50">
        <f t="shared" si="121"/>
        <v>262</v>
      </c>
      <c r="P1967">
        <f t="shared" si="120"/>
        <v>127.32</v>
      </c>
      <c r="Q1967" s="14" t="s">
        <v>8317</v>
      </c>
      <c r="R1967" t="s">
        <v>8347</v>
      </c>
      <c r="S1967" s="20">
        <f t="shared" si="122"/>
        <v>40898.089236111111</v>
      </c>
      <c r="T1967" s="2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8">
        <v>100000</v>
      </c>
      <c r="E1968" s="11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50">
        <f t="shared" si="121"/>
        <v>207</v>
      </c>
      <c r="P1968">
        <f t="shared" si="120"/>
        <v>136.63999999999999</v>
      </c>
      <c r="Q1968" s="14" t="s">
        <v>8317</v>
      </c>
      <c r="R1968" t="s">
        <v>8347</v>
      </c>
      <c r="S1968" s="20">
        <f t="shared" si="122"/>
        <v>41835.540486111109</v>
      </c>
      <c r="T1968" s="2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8">
        <v>20000</v>
      </c>
      <c r="E1969" s="11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50">
        <f t="shared" si="121"/>
        <v>370</v>
      </c>
      <c r="P1969">
        <f t="shared" si="120"/>
        <v>182.78</v>
      </c>
      <c r="Q1969" s="14" t="s">
        <v>8317</v>
      </c>
      <c r="R1969" t="s">
        <v>8347</v>
      </c>
      <c r="S1969" s="20">
        <f t="shared" si="122"/>
        <v>41730.663530092592</v>
      </c>
      <c r="T1969" s="2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8">
        <v>50000</v>
      </c>
      <c r="E1970" s="11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50">
        <f t="shared" si="121"/>
        <v>285</v>
      </c>
      <c r="P1970">
        <f t="shared" si="120"/>
        <v>279.38</v>
      </c>
      <c r="Q1970" s="14" t="s">
        <v>8317</v>
      </c>
      <c r="R1970" t="s">
        <v>8347</v>
      </c>
      <c r="S1970" s="20">
        <f t="shared" si="122"/>
        <v>42676.586979166663</v>
      </c>
      <c r="T1970" s="2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8">
        <v>20000</v>
      </c>
      <c r="E1971" s="11">
        <v>115816</v>
      </c>
      <c r="F1971" t="s">
        <v>8218</v>
      </c>
      <c r="G1971" t="s">
        <v>8223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50">
        <f t="shared" si="121"/>
        <v>579</v>
      </c>
      <c r="P1971">
        <f t="shared" si="120"/>
        <v>61.38</v>
      </c>
      <c r="Q1971" s="14" t="s">
        <v>8317</v>
      </c>
      <c r="R1971" t="s">
        <v>8347</v>
      </c>
      <c r="S1971" s="20">
        <f t="shared" si="122"/>
        <v>42557.792453703703</v>
      </c>
      <c r="T1971" s="2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8">
        <v>5000</v>
      </c>
      <c r="E1972" s="11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50">
        <f t="shared" si="121"/>
        <v>1132</v>
      </c>
      <c r="P1972">
        <f t="shared" si="120"/>
        <v>80.73</v>
      </c>
      <c r="Q1972" s="14" t="s">
        <v>8317</v>
      </c>
      <c r="R1972" t="s">
        <v>8347</v>
      </c>
      <c r="S1972" s="20">
        <f t="shared" si="122"/>
        <v>41324.193298611113</v>
      </c>
      <c r="T1972" s="20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8">
        <v>400000</v>
      </c>
      <c r="E1973" s="11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50">
        <f t="shared" si="121"/>
        <v>263</v>
      </c>
      <c r="P1973">
        <f t="shared" si="120"/>
        <v>272.36</v>
      </c>
      <c r="Q1973" s="14" t="s">
        <v>8317</v>
      </c>
      <c r="R1973" t="s">
        <v>8347</v>
      </c>
      <c r="S1973" s="20">
        <f t="shared" si="122"/>
        <v>41561.500706018516</v>
      </c>
      <c r="T1973" s="2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8">
        <v>2500</v>
      </c>
      <c r="E1974" s="11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50">
        <f t="shared" si="121"/>
        <v>674</v>
      </c>
      <c r="P1974">
        <f t="shared" si="120"/>
        <v>70.849999999999994</v>
      </c>
      <c r="Q1974" s="14" t="s">
        <v>8317</v>
      </c>
      <c r="R1974" t="s">
        <v>8347</v>
      </c>
      <c r="S1974" s="20">
        <f t="shared" si="122"/>
        <v>41201.012083333335</v>
      </c>
      <c r="T1974" s="2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8">
        <v>198000</v>
      </c>
      <c r="E1975" s="11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50">
        <f t="shared" si="121"/>
        <v>257</v>
      </c>
      <c r="P1975">
        <f t="shared" si="120"/>
        <v>247.94</v>
      </c>
      <c r="Q1975" s="14" t="s">
        <v>8317</v>
      </c>
      <c r="R1975" t="s">
        <v>8347</v>
      </c>
      <c r="S1975" s="20">
        <f t="shared" si="122"/>
        <v>42549.722962962958</v>
      </c>
      <c r="T1975" s="2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8">
        <v>20000</v>
      </c>
      <c r="E1976" s="11">
        <v>75099.199999999997</v>
      </c>
      <c r="F1976" t="s">
        <v>8218</v>
      </c>
      <c r="G1976" t="s">
        <v>8223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50">
        <f t="shared" si="121"/>
        <v>375</v>
      </c>
      <c r="P1976">
        <f t="shared" si="120"/>
        <v>186.81</v>
      </c>
      <c r="Q1976" s="14" t="s">
        <v>8317</v>
      </c>
      <c r="R1976" t="s">
        <v>8347</v>
      </c>
      <c r="S1976" s="20">
        <f t="shared" si="122"/>
        <v>41445.334131944444</v>
      </c>
      <c r="T1976" s="2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8">
        <v>16000</v>
      </c>
      <c r="E1977" s="11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50">
        <f t="shared" si="121"/>
        <v>209</v>
      </c>
      <c r="P1977">
        <f t="shared" si="120"/>
        <v>131.99</v>
      </c>
      <c r="Q1977" s="14" t="s">
        <v>8317</v>
      </c>
      <c r="R1977" t="s">
        <v>8347</v>
      </c>
      <c r="S1977" s="20">
        <f t="shared" si="122"/>
        <v>41313.755219907405</v>
      </c>
      <c r="T1977" s="2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8">
        <v>4000</v>
      </c>
      <c r="E1978" s="11">
        <v>13864</v>
      </c>
      <c r="F1978" t="s">
        <v>8218</v>
      </c>
      <c r="G1978" t="s">
        <v>8223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50">
        <f t="shared" si="121"/>
        <v>347</v>
      </c>
      <c r="P1978">
        <f t="shared" si="120"/>
        <v>29.31</v>
      </c>
      <c r="Q1978" s="14" t="s">
        <v>8317</v>
      </c>
      <c r="R1978" t="s">
        <v>8347</v>
      </c>
      <c r="S1978" s="20">
        <f t="shared" si="122"/>
        <v>41438.899594907409</v>
      </c>
      <c r="T1978" s="2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8">
        <v>50000</v>
      </c>
      <c r="E1979" s="11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50">
        <f t="shared" si="121"/>
        <v>402</v>
      </c>
      <c r="P1979">
        <f t="shared" si="120"/>
        <v>245.02</v>
      </c>
      <c r="Q1979" s="14" t="s">
        <v>8317</v>
      </c>
      <c r="R1979" t="s">
        <v>8347</v>
      </c>
      <c r="S1979" s="20">
        <f t="shared" si="122"/>
        <v>42311.216898148152</v>
      </c>
      <c r="T1979" s="2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8">
        <v>50000</v>
      </c>
      <c r="E1980" s="11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50">
        <f t="shared" si="121"/>
        <v>1027</v>
      </c>
      <c r="P1980">
        <f t="shared" si="120"/>
        <v>1323.25</v>
      </c>
      <c r="Q1980" s="14" t="s">
        <v>8317</v>
      </c>
      <c r="R1980" t="s">
        <v>8347</v>
      </c>
      <c r="S1980" s="20">
        <f t="shared" si="122"/>
        <v>41039.225601851853</v>
      </c>
      <c r="T1980" s="2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8">
        <v>200000</v>
      </c>
      <c r="E1981" s="1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50">
        <f t="shared" si="121"/>
        <v>115</v>
      </c>
      <c r="P1981">
        <f t="shared" ref="P1981:P2044" si="124">IFERROR(ROUND(E1981/L1981,2),0)</f>
        <v>282.66000000000003</v>
      </c>
      <c r="Q1981" s="14" t="s">
        <v>8317</v>
      </c>
      <c r="R1981" t="s">
        <v>8347</v>
      </c>
      <c r="S1981" s="20">
        <f t="shared" si="122"/>
        <v>42290.460023148145</v>
      </c>
      <c r="T1981" s="2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8">
        <v>50000</v>
      </c>
      <c r="E1982" s="11">
        <v>177412.01</v>
      </c>
      <c r="F1982" t="s">
        <v>8218</v>
      </c>
      <c r="G1982" t="s">
        <v>8223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50">
        <f t="shared" si="121"/>
        <v>355</v>
      </c>
      <c r="P1982">
        <f t="shared" si="124"/>
        <v>91.21</v>
      </c>
      <c r="Q1982" s="14" t="s">
        <v>8317</v>
      </c>
      <c r="R1982" t="s">
        <v>8347</v>
      </c>
      <c r="S1982" s="20">
        <f t="shared" si="122"/>
        <v>42423.542384259257</v>
      </c>
      <c r="T1982" s="2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8">
        <v>7500</v>
      </c>
      <c r="E1983" s="11">
        <v>381</v>
      </c>
      <c r="F1983" t="s">
        <v>8218</v>
      </c>
      <c r="G1983" t="s">
        <v>8223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50">
        <f t="shared" si="121"/>
        <v>5</v>
      </c>
      <c r="P1983">
        <f t="shared" si="124"/>
        <v>31.75</v>
      </c>
      <c r="Q1983" s="14" t="s">
        <v>8336</v>
      </c>
      <c r="R1983" t="s">
        <v>8347</v>
      </c>
      <c r="S1983" s="20">
        <f t="shared" si="122"/>
        <v>41799.725289351853</v>
      </c>
      <c r="T1983" s="2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8">
        <v>180000</v>
      </c>
      <c r="E1984" s="11">
        <v>0</v>
      </c>
      <c r="F1984" t="s">
        <v>8218</v>
      </c>
      <c r="G1984" t="s">
        <v>8223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50">
        <f t="shared" si="121"/>
        <v>0</v>
      </c>
      <c r="P1984">
        <f t="shared" si="124"/>
        <v>0</v>
      </c>
      <c r="Q1984" s="14" t="s">
        <v>8336</v>
      </c>
      <c r="R1984" t="s">
        <v>8347</v>
      </c>
      <c r="S1984" s="20">
        <f t="shared" si="122"/>
        <v>42678.586655092593</v>
      </c>
      <c r="T1984" s="2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8">
        <v>33000</v>
      </c>
      <c r="E1985" s="11">
        <v>1419</v>
      </c>
      <c r="F1985" t="s">
        <v>8218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50">
        <f t="shared" si="121"/>
        <v>4</v>
      </c>
      <c r="P1985">
        <f t="shared" si="124"/>
        <v>88.69</v>
      </c>
      <c r="Q1985" s="14" t="s">
        <v>8336</v>
      </c>
      <c r="R1985" t="s">
        <v>8347</v>
      </c>
      <c r="S1985" s="20">
        <f t="shared" si="122"/>
        <v>42593.011782407411</v>
      </c>
      <c r="T1985" s="2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8">
        <v>15000</v>
      </c>
      <c r="E1986" s="11">
        <v>3172</v>
      </c>
      <c r="F1986" t="s">
        <v>8218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50">
        <f t="shared" ref="O1986:O2049" si="125">ROUND(E1986/D1986*100,0)</f>
        <v>21</v>
      </c>
      <c r="P1986">
        <f t="shared" si="124"/>
        <v>453.14</v>
      </c>
      <c r="Q1986" s="14" t="s">
        <v>8336</v>
      </c>
      <c r="R1986" t="s">
        <v>8347</v>
      </c>
      <c r="S1986" s="20">
        <f t="shared" si="122"/>
        <v>41913.790289351848</v>
      </c>
      <c r="T1986" s="2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8">
        <v>1600</v>
      </c>
      <c r="E1987" s="11">
        <v>51</v>
      </c>
      <c r="F1987" t="s">
        <v>8218</v>
      </c>
      <c r="G1987" t="s">
        <v>8223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50">
        <f t="shared" si="125"/>
        <v>3</v>
      </c>
      <c r="P1987">
        <f t="shared" si="124"/>
        <v>12.75</v>
      </c>
      <c r="Q1987" s="14" t="s">
        <v>8336</v>
      </c>
      <c r="R1987" t="s">
        <v>8347</v>
      </c>
      <c r="S1987" s="20">
        <f t="shared" ref="S1987:S2050" si="126">(((J1987/60)/60)/24)+DATE(1970,1,1)</f>
        <v>42555.698738425926</v>
      </c>
      <c r="T1987" s="20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8">
        <v>2000</v>
      </c>
      <c r="E1988" s="11">
        <v>1</v>
      </c>
      <c r="F1988" t="s">
        <v>8218</v>
      </c>
      <c r="G1988" t="s">
        <v>8223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50">
        <f t="shared" si="125"/>
        <v>0</v>
      </c>
      <c r="P1988">
        <f t="shared" si="124"/>
        <v>1</v>
      </c>
      <c r="Q1988" s="14" t="s">
        <v>8336</v>
      </c>
      <c r="R1988" t="s">
        <v>8347</v>
      </c>
      <c r="S1988" s="20">
        <f t="shared" si="126"/>
        <v>42413.433831018512</v>
      </c>
      <c r="T1988" s="2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8">
        <v>5500</v>
      </c>
      <c r="E1989" s="11">
        <v>2336</v>
      </c>
      <c r="F1989" t="s">
        <v>8218</v>
      </c>
      <c r="G1989" t="s">
        <v>8223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50">
        <f t="shared" si="125"/>
        <v>42</v>
      </c>
      <c r="P1989">
        <f t="shared" si="124"/>
        <v>83.43</v>
      </c>
      <c r="Q1989" s="14" t="s">
        <v>8336</v>
      </c>
      <c r="R1989" t="s">
        <v>8347</v>
      </c>
      <c r="S1989" s="20">
        <f t="shared" si="126"/>
        <v>42034.639768518522</v>
      </c>
      <c r="T1989" s="2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8">
        <v>6000</v>
      </c>
      <c r="E1990" s="11">
        <v>25</v>
      </c>
      <c r="F1990" t="s">
        <v>8218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50">
        <f t="shared" si="125"/>
        <v>0</v>
      </c>
      <c r="P1990">
        <f t="shared" si="124"/>
        <v>25</v>
      </c>
      <c r="Q1990" s="14" t="s">
        <v>8336</v>
      </c>
      <c r="R1990" t="s">
        <v>8347</v>
      </c>
      <c r="S1990" s="20">
        <f t="shared" si="126"/>
        <v>42206.763217592597</v>
      </c>
      <c r="T1990" s="2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8">
        <v>5000</v>
      </c>
      <c r="E1991" s="11">
        <v>50</v>
      </c>
      <c r="F1991" t="s">
        <v>8218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50">
        <f t="shared" si="125"/>
        <v>1</v>
      </c>
      <c r="P1991">
        <f t="shared" si="124"/>
        <v>50</v>
      </c>
      <c r="Q1991" s="14" t="s">
        <v>8336</v>
      </c>
      <c r="R1991" t="s">
        <v>8347</v>
      </c>
      <c r="S1991" s="20">
        <f t="shared" si="126"/>
        <v>42685.680648148147</v>
      </c>
      <c r="T1991" s="2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8">
        <v>3000</v>
      </c>
      <c r="E1992" s="11">
        <v>509</v>
      </c>
      <c r="F1992" t="s">
        <v>8218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50">
        <f t="shared" si="125"/>
        <v>17</v>
      </c>
      <c r="P1992">
        <f t="shared" si="124"/>
        <v>101.8</v>
      </c>
      <c r="Q1992" s="14" t="s">
        <v>8336</v>
      </c>
      <c r="R1992" t="s">
        <v>8327</v>
      </c>
      <c r="S1992" s="20">
        <f t="shared" si="126"/>
        <v>42398.195972222224</v>
      </c>
      <c r="T1992" s="2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8">
        <v>2000</v>
      </c>
      <c r="E1993" s="11">
        <v>140</v>
      </c>
      <c r="F1993" t="s">
        <v>8218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50">
        <f t="shared" si="125"/>
        <v>7</v>
      </c>
      <c r="P1993">
        <f t="shared" si="124"/>
        <v>46.67</v>
      </c>
      <c r="Q1993" s="14" t="s">
        <v>8336</v>
      </c>
      <c r="R1993" t="s">
        <v>8327</v>
      </c>
      <c r="S1993" s="20">
        <f t="shared" si="126"/>
        <v>42167.89335648148</v>
      </c>
      <c r="T1993" s="2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8">
        <v>1500</v>
      </c>
      <c r="E1994" s="11">
        <v>2</v>
      </c>
      <c r="F1994" t="s">
        <v>8218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50">
        <f t="shared" si="125"/>
        <v>0</v>
      </c>
      <c r="P1994">
        <f t="shared" si="124"/>
        <v>1</v>
      </c>
      <c r="Q1994" s="14" t="s">
        <v>8336</v>
      </c>
      <c r="R1994" t="s">
        <v>8327</v>
      </c>
      <c r="S1994" s="20">
        <f t="shared" si="126"/>
        <v>42023.143414351856</v>
      </c>
      <c r="T1994" s="2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8">
        <v>2000</v>
      </c>
      <c r="E1995" s="11">
        <v>0</v>
      </c>
      <c r="F1995" t="s">
        <v>8218</v>
      </c>
      <c r="G1995" t="s">
        <v>8223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50">
        <f t="shared" si="125"/>
        <v>0</v>
      </c>
      <c r="P1995">
        <f t="shared" si="124"/>
        <v>0</v>
      </c>
      <c r="Q1995" s="14" t="s">
        <v>8336</v>
      </c>
      <c r="R1995" t="s">
        <v>8327</v>
      </c>
      <c r="S1995" s="20">
        <f t="shared" si="126"/>
        <v>42329.58839120371</v>
      </c>
      <c r="T1995" s="2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8">
        <v>3200</v>
      </c>
      <c r="E1996" s="11">
        <v>0</v>
      </c>
      <c r="F1996" t="s">
        <v>8218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50">
        <f t="shared" si="125"/>
        <v>0</v>
      </c>
      <c r="P1996">
        <f t="shared" si="124"/>
        <v>0</v>
      </c>
      <c r="Q1996" s="14" t="s">
        <v>8336</v>
      </c>
      <c r="R1996" t="s">
        <v>8327</v>
      </c>
      <c r="S1996" s="20">
        <f t="shared" si="126"/>
        <v>42651.006273148145</v>
      </c>
      <c r="T1996" s="2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8">
        <v>1000</v>
      </c>
      <c r="E1997" s="11">
        <v>78</v>
      </c>
      <c r="F1997" t="s">
        <v>8218</v>
      </c>
      <c r="G1997" t="s">
        <v>8223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50">
        <f t="shared" si="125"/>
        <v>8</v>
      </c>
      <c r="P1997">
        <f t="shared" si="124"/>
        <v>26</v>
      </c>
      <c r="Q1997" s="14" t="s">
        <v>8336</v>
      </c>
      <c r="R1997" t="s">
        <v>8327</v>
      </c>
      <c r="S1997" s="20">
        <f t="shared" si="126"/>
        <v>42181.902037037042</v>
      </c>
      <c r="T1997" s="2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8">
        <v>133800</v>
      </c>
      <c r="E1998" s="11">
        <v>0</v>
      </c>
      <c r="F1998" t="s">
        <v>8218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50">
        <f t="shared" si="125"/>
        <v>0</v>
      </c>
      <c r="P1998">
        <f t="shared" si="124"/>
        <v>0</v>
      </c>
      <c r="Q1998" s="14" t="s">
        <v>8336</v>
      </c>
      <c r="R1998" t="s">
        <v>8327</v>
      </c>
      <c r="S1998" s="20">
        <f t="shared" si="126"/>
        <v>41800.819571759261</v>
      </c>
      <c r="T1998" s="2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8">
        <v>6500</v>
      </c>
      <c r="E1999" s="11">
        <v>0</v>
      </c>
      <c r="F1999" t="s">
        <v>8218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50">
        <f t="shared" si="125"/>
        <v>0</v>
      </c>
      <c r="P1999">
        <f t="shared" si="124"/>
        <v>0</v>
      </c>
      <c r="Q1999" s="14" t="s">
        <v>8336</v>
      </c>
      <c r="R1999" t="s">
        <v>8327</v>
      </c>
      <c r="S1999" s="20">
        <f t="shared" si="126"/>
        <v>41847.930694444447</v>
      </c>
      <c r="T1999" s="2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8">
        <v>2500</v>
      </c>
      <c r="E2000" s="11">
        <v>655</v>
      </c>
      <c r="F2000" t="s">
        <v>8218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50">
        <f t="shared" si="125"/>
        <v>26</v>
      </c>
      <c r="P2000">
        <f t="shared" si="124"/>
        <v>218.33</v>
      </c>
      <c r="Q2000" s="14" t="s">
        <v>8336</v>
      </c>
      <c r="R2000" t="s">
        <v>8327</v>
      </c>
      <c r="S2000" s="20">
        <f t="shared" si="126"/>
        <v>41807.118495370371</v>
      </c>
      <c r="T2000" s="2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8">
        <v>31000</v>
      </c>
      <c r="E2001" s="11">
        <v>236</v>
      </c>
      <c r="F2001" t="s">
        <v>8218</v>
      </c>
      <c r="G2001" t="s">
        <v>8223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50">
        <f t="shared" si="125"/>
        <v>1</v>
      </c>
      <c r="P2001">
        <f t="shared" si="124"/>
        <v>33.71</v>
      </c>
      <c r="Q2001" s="14" t="s">
        <v>8336</v>
      </c>
      <c r="R2001" t="s">
        <v>8327</v>
      </c>
      <c r="S2001" s="20">
        <f t="shared" si="126"/>
        <v>41926.482731481483</v>
      </c>
      <c r="T2001" s="2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8">
        <v>5000</v>
      </c>
      <c r="E2002" s="11">
        <v>625</v>
      </c>
      <c r="F2002" t="s">
        <v>8218</v>
      </c>
      <c r="G2002" t="s">
        <v>8223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50">
        <f t="shared" si="125"/>
        <v>13</v>
      </c>
      <c r="P2002">
        <f t="shared" si="124"/>
        <v>25</v>
      </c>
      <c r="Q2002" s="14" t="s">
        <v>8336</v>
      </c>
      <c r="R2002" t="s">
        <v>8327</v>
      </c>
      <c r="S2002" s="20">
        <f t="shared" si="126"/>
        <v>42345.951539351852</v>
      </c>
      <c r="T2002" s="2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8">
        <v>55000</v>
      </c>
      <c r="E2003" s="11">
        <v>210171</v>
      </c>
      <c r="F2003" t="s">
        <v>8218</v>
      </c>
      <c r="G2003" t="s">
        <v>8223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50">
        <f t="shared" si="125"/>
        <v>382</v>
      </c>
      <c r="P2003">
        <f t="shared" si="124"/>
        <v>128.38999999999999</v>
      </c>
      <c r="Q2003" s="14" t="s">
        <v>8317</v>
      </c>
      <c r="R2003" t="s">
        <v>8327</v>
      </c>
      <c r="S2003" s="20">
        <f t="shared" si="126"/>
        <v>42136.209675925929</v>
      </c>
      <c r="T2003" s="2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8">
        <v>50000</v>
      </c>
      <c r="E2004" s="11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50">
        <f t="shared" si="125"/>
        <v>217</v>
      </c>
      <c r="P2004">
        <f t="shared" si="124"/>
        <v>78.83</v>
      </c>
      <c r="Q2004" s="14" t="s">
        <v>8317</v>
      </c>
      <c r="R2004" t="s">
        <v>8327</v>
      </c>
      <c r="S2004" s="20">
        <f t="shared" si="126"/>
        <v>42728.71230324074</v>
      </c>
      <c r="T2004" s="2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8">
        <v>500</v>
      </c>
      <c r="E2005" s="11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50">
        <f t="shared" si="125"/>
        <v>312</v>
      </c>
      <c r="P2005">
        <f t="shared" si="124"/>
        <v>91.76</v>
      </c>
      <c r="Q2005" s="14" t="s">
        <v>8317</v>
      </c>
      <c r="R2005" t="s">
        <v>8327</v>
      </c>
      <c r="S2005" s="20">
        <f t="shared" si="126"/>
        <v>40347.125601851854</v>
      </c>
      <c r="T2005" s="2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8">
        <v>50000</v>
      </c>
      <c r="E2006" s="11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50">
        <f t="shared" si="125"/>
        <v>234</v>
      </c>
      <c r="P2006">
        <f t="shared" si="124"/>
        <v>331.1</v>
      </c>
      <c r="Q2006" s="14" t="s">
        <v>8317</v>
      </c>
      <c r="R2006" t="s">
        <v>8327</v>
      </c>
      <c r="S2006" s="20">
        <f t="shared" si="126"/>
        <v>41800.604895833334</v>
      </c>
      <c r="T2006" s="2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8">
        <v>30000</v>
      </c>
      <c r="E2007" s="11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50">
        <f t="shared" si="125"/>
        <v>124</v>
      </c>
      <c r="P2007">
        <f t="shared" si="124"/>
        <v>194.26</v>
      </c>
      <c r="Q2007" s="14" t="s">
        <v>8317</v>
      </c>
      <c r="R2007" t="s">
        <v>8327</v>
      </c>
      <c r="S2007" s="20">
        <f t="shared" si="126"/>
        <v>41535.812708333331</v>
      </c>
      <c r="T2007" s="2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8">
        <v>50000</v>
      </c>
      <c r="E2008" s="11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50">
        <f t="shared" si="125"/>
        <v>248</v>
      </c>
      <c r="P2008">
        <f t="shared" si="124"/>
        <v>408.98</v>
      </c>
      <c r="Q2008" s="14" t="s">
        <v>8317</v>
      </c>
      <c r="R2008" t="s">
        <v>8327</v>
      </c>
      <c r="S2008" s="20">
        <f t="shared" si="126"/>
        <v>41941.500520833331</v>
      </c>
      <c r="T2008" s="2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8">
        <v>10000</v>
      </c>
      <c r="E2009" s="11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50">
        <f t="shared" si="125"/>
        <v>116</v>
      </c>
      <c r="P2009">
        <f t="shared" si="124"/>
        <v>84.46</v>
      </c>
      <c r="Q2009" s="14" t="s">
        <v>8317</v>
      </c>
      <c r="R2009" t="s">
        <v>8327</v>
      </c>
      <c r="S2009" s="20">
        <f t="shared" si="126"/>
        <v>40347.837800925925</v>
      </c>
      <c r="T2009" s="2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8">
        <v>1570.79</v>
      </c>
      <c r="E2010" s="11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50">
        <f t="shared" si="125"/>
        <v>117</v>
      </c>
      <c r="P2010">
        <f t="shared" si="124"/>
        <v>44.85</v>
      </c>
      <c r="Q2010" s="14" t="s">
        <v>8317</v>
      </c>
      <c r="R2010" t="s">
        <v>8327</v>
      </c>
      <c r="S2010" s="20">
        <f t="shared" si="126"/>
        <v>40761.604421296295</v>
      </c>
      <c r="T2010" s="2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8">
        <v>50000</v>
      </c>
      <c r="E2011" s="11">
        <v>152579</v>
      </c>
      <c r="F2011" t="s">
        <v>8218</v>
      </c>
      <c r="G2011" t="s">
        <v>8223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50">
        <f t="shared" si="125"/>
        <v>305</v>
      </c>
      <c r="P2011">
        <f t="shared" si="124"/>
        <v>383.36</v>
      </c>
      <c r="Q2011" s="14" t="s">
        <v>8317</v>
      </c>
      <c r="R2011" t="s">
        <v>8327</v>
      </c>
      <c r="S2011" s="20">
        <f t="shared" si="126"/>
        <v>42661.323414351849</v>
      </c>
      <c r="T2011" s="2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8">
        <v>30000</v>
      </c>
      <c r="E2012" s="11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50">
        <f t="shared" si="125"/>
        <v>320</v>
      </c>
      <c r="P2012">
        <f t="shared" si="124"/>
        <v>55.28</v>
      </c>
      <c r="Q2012" s="14" t="s">
        <v>8317</v>
      </c>
      <c r="R2012" t="s">
        <v>8327</v>
      </c>
      <c r="S2012" s="20">
        <f t="shared" si="126"/>
        <v>42570.996423611112</v>
      </c>
      <c r="T2012" s="2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8">
        <v>50000</v>
      </c>
      <c r="E2013" s="11">
        <v>409782</v>
      </c>
      <c r="F2013" t="s">
        <v>8218</v>
      </c>
      <c r="G2013" t="s">
        <v>8223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50">
        <f t="shared" si="125"/>
        <v>820</v>
      </c>
      <c r="P2013">
        <f t="shared" si="124"/>
        <v>422.02</v>
      </c>
      <c r="Q2013" s="14" t="s">
        <v>8317</v>
      </c>
      <c r="R2013" t="s">
        <v>8327</v>
      </c>
      <c r="S2013" s="20">
        <f t="shared" si="126"/>
        <v>42347.358483796299</v>
      </c>
      <c r="T2013" s="2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8">
        <v>5000</v>
      </c>
      <c r="E2014" s="11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50">
        <f t="shared" si="125"/>
        <v>235</v>
      </c>
      <c r="P2014">
        <f t="shared" si="124"/>
        <v>64.180000000000007</v>
      </c>
      <c r="Q2014" s="14" t="s">
        <v>8317</v>
      </c>
      <c r="R2014" t="s">
        <v>8327</v>
      </c>
      <c r="S2014" s="20">
        <f t="shared" si="126"/>
        <v>42010.822233796294</v>
      </c>
      <c r="T2014" s="2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8">
        <v>160000</v>
      </c>
      <c r="E2015" s="11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50">
        <f t="shared" si="125"/>
        <v>495</v>
      </c>
      <c r="P2015">
        <f t="shared" si="124"/>
        <v>173.58</v>
      </c>
      <c r="Q2015" s="14" t="s">
        <v>8317</v>
      </c>
      <c r="R2015" t="s">
        <v>8327</v>
      </c>
      <c r="S2015" s="20">
        <f t="shared" si="126"/>
        <v>42499.960810185185</v>
      </c>
      <c r="T2015" s="2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8">
        <v>30000</v>
      </c>
      <c r="E2016" s="11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50">
        <f t="shared" si="125"/>
        <v>7814</v>
      </c>
      <c r="P2016">
        <f t="shared" si="124"/>
        <v>88.6</v>
      </c>
      <c r="Q2016" s="14" t="s">
        <v>8317</v>
      </c>
      <c r="R2016" t="s">
        <v>8327</v>
      </c>
      <c r="S2016" s="20">
        <f t="shared" si="126"/>
        <v>41324.214571759258</v>
      </c>
      <c r="T2016" s="2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8">
        <v>7200</v>
      </c>
      <c r="E2017" s="11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50">
        <f t="shared" si="125"/>
        <v>113</v>
      </c>
      <c r="P2017">
        <f t="shared" si="124"/>
        <v>50.22</v>
      </c>
      <c r="Q2017" s="14" t="s">
        <v>8317</v>
      </c>
      <c r="R2017" t="s">
        <v>8327</v>
      </c>
      <c r="S2017" s="20">
        <f t="shared" si="126"/>
        <v>40765.876886574071</v>
      </c>
      <c r="T2017" s="2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8">
        <v>10000</v>
      </c>
      <c r="E2018" s="11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50">
        <f t="shared" si="125"/>
        <v>922</v>
      </c>
      <c r="P2018">
        <f t="shared" si="124"/>
        <v>192.39</v>
      </c>
      <c r="Q2018" s="14" t="s">
        <v>8317</v>
      </c>
      <c r="R2018" t="s">
        <v>8327</v>
      </c>
      <c r="S2018" s="20">
        <f t="shared" si="126"/>
        <v>41312.88077546296</v>
      </c>
      <c r="T2018" s="20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8">
        <v>25000</v>
      </c>
      <c r="E2019" s="11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50">
        <f t="shared" si="125"/>
        <v>125</v>
      </c>
      <c r="P2019">
        <f t="shared" si="124"/>
        <v>73.42</v>
      </c>
      <c r="Q2019" s="14" t="s">
        <v>8317</v>
      </c>
      <c r="R2019" t="s">
        <v>8327</v>
      </c>
      <c r="S2019" s="20">
        <f t="shared" si="126"/>
        <v>40961.057349537034</v>
      </c>
      <c r="T2019" s="2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8">
        <v>65000</v>
      </c>
      <c r="E2020" s="11">
        <v>66458.23</v>
      </c>
      <c r="F2020" t="s">
        <v>8218</v>
      </c>
      <c r="G2020" t="s">
        <v>8223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50">
        <f t="shared" si="125"/>
        <v>102</v>
      </c>
      <c r="P2020">
        <f t="shared" si="124"/>
        <v>147.68</v>
      </c>
      <c r="Q2020" s="14" t="s">
        <v>8317</v>
      </c>
      <c r="R2020" t="s">
        <v>8327</v>
      </c>
      <c r="S2020" s="20">
        <f t="shared" si="126"/>
        <v>42199.365844907406</v>
      </c>
      <c r="T2020" s="2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8">
        <v>40000</v>
      </c>
      <c r="E2021" s="1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50">
        <f t="shared" si="125"/>
        <v>485</v>
      </c>
      <c r="P2021">
        <f t="shared" si="124"/>
        <v>108.97</v>
      </c>
      <c r="Q2021" s="14" t="s">
        <v>8317</v>
      </c>
      <c r="R2021" t="s">
        <v>8327</v>
      </c>
      <c r="S2021" s="20">
        <f t="shared" si="126"/>
        <v>42605.70857638889</v>
      </c>
      <c r="T2021" s="2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8">
        <v>1500</v>
      </c>
      <c r="E2022" s="11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50">
        <f t="shared" si="125"/>
        <v>192</v>
      </c>
      <c r="P2022">
        <f t="shared" si="124"/>
        <v>23.65</v>
      </c>
      <c r="Q2022" s="14" t="s">
        <v>8317</v>
      </c>
      <c r="R2022" t="s">
        <v>8327</v>
      </c>
      <c r="S2022" s="20">
        <f t="shared" si="126"/>
        <v>41737.097499999996</v>
      </c>
      <c r="T2022" s="20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8">
        <v>5000</v>
      </c>
      <c r="E2023" s="11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50">
        <f t="shared" si="125"/>
        <v>281</v>
      </c>
      <c r="P2023">
        <f t="shared" si="124"/>
        <v>147.94999999999999</v>
      </c>
      <c r="Q2023" s="14" t="s">
        <v>8317</v>
      </c>
      <c r="R2023" t="s">
        <v>8327</v>
      </c>
      <c r="S2023" s="20">
        <f t="shared" si="126"/>
        <v>41861.070567129631</v>
      </c>
      <c r="T2023" s="2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8">
        <v>100000</v>
      </c>
      <c r="E2024" s="11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50">
        <f t="shared" si="125"/>
        <v>125</v>
      </c>
      <c r="P2024">
        <f t="shared" si="124"/>
        <v>385.04</v>
      </c>
      <c r="Q2024" s="14" t="s">
        <v>8317</v>
      </c>
      <c r="R2024" t="s">
        <v>8327</v>
      </c>
      <c r="S2024" s="20">
        <f t="shared" si="126"/>
        <v>42502.569120370375</v>
      </c>
      <c r="T2024" s="2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8">
        <v>100000</v>
      </c>
      <c r="E2025" s="11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50">
        <f t="shared" si="125"/>
        <v>161</v>
      </c>
      <c r="P2025">
        <f t="shared" si="124"/>
        <v>457.39</v>
      </c>
      <c r="Q2025" s="14" t="s">
        <v>8317</v>
      </c>
      <c r="R2025" t="s">
        <v>8327</v>
      </c>
      <c r="S2025" s="20">
        <f t="shared" si="126"/>
        <v>42136.420752314814</v>
      </c>
      <c r="T2025" s="2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8">
        <v>4000</v>
      </c>
      <c r="E2026" s="11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50">
        <f t="shared" si="125"/>
        <v>585</v>
      </c>
      <c r="P2026">
        <f t="shared" si="124"/>
        <v>222.99</v>
      </c>
      <c r="Q2026" s="14" t="s">
        <v>8317</v>
      </c>
      <c r="R2026" t="s">
        <v>8327</v>
      </c>
      <c r="S2026" s="20">
        <f t="shared" si="126"/>
        <v>41099.966944444444</v>
      </c>
      <c r="T2026" s="2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8">
        <v>80000</v>
      </c>
      <c r="E2027" s="11">
        <v>160920</v>
      </c>
      <c r="F2027" t="s">
        <v>8218</v>
      </c>
      <c r="G2027" t="s">
        <v>8223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50">
        <f t="shared" si="125"/>
        <v>201</v>
      </c>
      <c r="P2027">
        <f t="shared" si="124"/>
        <v>220.74</v>
      </c>
      <c r="Q2027" s="14" t="s">
        <v>8317</v>
      </c>
      <c r="R2027" t="s">
        <v>8327</v>
      </c>
      <c r="S2027" s="20">
        <f t="shared" si="126"/>
        <v>42136.184560185182</v>
      </c>
      <c r="T2027" s="2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8">
        <v>25000</v>
      </c>
      <c r="E2028" s="11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50">
        <f t="shared" si="125"/>
        <v>133</v>
      </c>
      <c r="P2028">
        <f t="shared" si="124"/>
        <v>73.5</v>
      </c>
      <c r="Q2028" s="14" t="s">
        <v>8317</v>
      </c>
      <c r="R2028" t="s">
        <v>8327</v>
      </c>
      <c r="S2028" s="20">
        <f t="shared" si="126"/>
        <v>41704.735937500001</v>
      </c>
      <c r="T2028" s="2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8">
        <v>100000</v>
      </c>
      <c r="E2029" s="11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50">
        <f t="shared" si="125"/>
        <v>120</v>
      </c>
      <c r="P2029">
        <f t="shared" si="124"/>
        <v>223.1</v>
      </c>
      <c r="Q2029" s="14" t="s">
        <v>8317</v>
      </c>
      <c r="R2029" t="s">
        <v>8327</v>
      </c>
      <c r="S2029" s="20">
        <f t="shared" si="126"/>
        <v>42048.813877314817</v>
      </c>
      <c r="T2029" s="2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8">
        <v>3000</v>
      </c>
      <c r="E2030" s="11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50">
        <f t="shared" si="125"/>
        <v>126</v>
      </c>
      <c r="P2030">
        <f t="shared" si="124"/>
        <v>47.91</v>
      </c>
      <c r="Q2030" s="14" t="s">
        <v>8317</v>
      </c>
      <c r="R2030" t="s">
        <v>8327</v>
      </c>
      <c r="S2030" s="20">
        <f t="shared" si="126"/>
        <v>40215.919050925928</v>
      </c>
      <c r="T2030" s="2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8">
        <v>2500</v>
      </c>
      <c r="E2031" s="1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50">
        <f t="shared" si="125"/>
        <v>361</v>
      </c>
      <c r="P2031">
        <f t="shared" si="124"/>
        <v>96.06</v>
      </c>
      <c r="Q2031" s="14" t="s">
        <v>8317</v>
      </c>
      <c r="R2031" t="s">
        <v>8327</v>
      </c>
      <c r="S2031" s="20">
        <f t="shared" si="126"/>
        <v>41848.021770833337</v>
      </c>
      <c r="T2031" s="2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8">
        <v>32768</v>
      </c>
      <c r="E2032" s="11">
        <v>74134</v>
      </c>
      <c r="F2032" t="s">
        <v>8218</v>
      </c>
      <c r="G2032" t="s">
        <v>8223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50">
        <f t="shared" si="125"/>
        <v>226</v>
      </c>
      <c r="P2032">
        <f t="shared" si="124"/>
        <v>118.61</v>
      </c>
      <c r="Q2032" s="14" t="s">
        <v>8317</v>
      </c>
      <c r="R2032" t="s">
        <v>8327</v>
      </c>
      <c r="S2032" s="20">
        <f t="shared" si="126"/>
        <v>41212.996481481481</v>
      </c>
      <c r="T2032" s="2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8">
        <v>50000</v>
      </c>
      <c r="E2033" s="11">
        <v>60175</v>
      </c>
      <c r="F2033" t="s">
        <v>8218</v>
      </c>
      <c r="G2033" t="s">
        <v>8223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50">
        <f t="shared" si="125"/>
        <v>120</v>
      </c>
      <c r="P2033">
        <f t="shared" si="124"/>
        <v>118.45</v>
      </c>
      <c r="Q2033" s="14" t="s">
        <v>8317</v>
      </c>
      <c r="R2033" t="s">
        <v>8327</v>
      </c>
      <c r="S2033" s="20">
        <f t="shared" si="126"/>
        <v>41975.329317129625</v>
      </c>
      <c r="T2033" s="2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8">
        <v>25000</v>
      </c>
      <c r="E2034" s="11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50">
        <f t="shared" si="125"/>
        <v>304</v>
      </c>
      <c r="P2034">
        <f t="shared" si="124"/>
        <v>143.21</v>
      </c>
      <c r="Q2034" s="14" t="s">
        <v>8317</v>
      </c>
      <c r="R2034" t="s">
        <v>8327</v>
      </c>
      <c r="S2034" s="20">
        <f t="shared" si="126"/>
        <v>42689.565671296295</v>
      </c>
      <c r="T2034" s="2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8">
        <v>25000</v>
      </c>
      <c r="E2035" s="11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50">
        <f t="shared" si="125"/>
        <v>179</v>
      </c>
      <c r="P2035">
        <f t="shared" si="124"/>
        <v>282.72000000000003</v>
      </c>
      <c r="Q2035" s="14" t="s">
        <v>8317</v>
      </c>
      <c r="R2035" t="s">
        <v>8327</v>
      </c>
      <c r="S2035" s="20">
        <f t="shared" si="126"/>
        <v>41725.082384259258</v>
      </c>
      <c r="T2035" s="2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8">
        <v>78000</v>
      </c>
      <c r="E2036" s="11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50">
        <f t="shared" si="125"/>
        <v>387</v>
      </c>
      <c r="P2036">
        <f t="shared" si="124"/>
        <v>593.94000000000005</v>
      </c>
      <c r="Q2036" s="14" t="s">
        <v>8317</v>
      </c>
      <c r="R2036" t="s">
        <v>8327</v>
      </c>
      <c r="S2036" s="20">
        <f t="shared" si="126"/>
        <v>42076.130011574074</v>
      </c>
      <c r="T2036" s="2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8">
        <v>80000</v>
      </c>
      <c r="E2037" s="11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50">
        <f t="shared" si="125"/>
        <v>211</v>
      </c>
      <c r="P2037">
        <f t="shared" si="124"/>
        <v>262.16000000000003</v>
      </c>
      <c r="Q2037" s="14" t="s">
        <v>8317</v>
      </c>
      <c r="R2037" t="s">
        <v>8327</v>
      </c>
      <c r="S2037" s="20">
        <f t="shared" si="126"/>
        <v>42311.625081018516</v>
      </c>
      <c r="T2037" s="2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8">
        <v>30000</v>
      </c>
      <c r="E2038" s="11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50">
        <f t="shared" si="125"/>
        <v>132</v>
      </c>
      <c r="P2038">
        <f t="shared" si="124"/>
        <v>46.58</v>
      </c>
      <c r="Q2038" s="14" t="s">
        <v>8317</v>
      </c>
      <c r="R2038" t="s">
        <v>8327</v>
      </c>
      <c r="S2038" s="20">
        <f t="shared" si="126"/>
        <v>41738.864803240744</v>
      </c>
      <c r="T2038" s="2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8">
        <v>10000</v>
      </c>
      <c r="E2039" s="11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50">
        <f t="shared" si="125"/>
        <v>300</v>
      </c>
      <c r="P2039">
        <f t="shared" si="124"/>
        <v>70.040000000000006</v>
      </c>
      <c r="Q2039" s="14" t="s">
        <v>8317</v>
      </c>
      <c r="R2039" t="s">
        <v>8327</v>
      </c>
      <c r="S2039" s="20">
        <f t="shared" si="126"/>
        <v>41578.210104166668</v>
      </c>
      <c r="T2039" s="2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8">
        <v>8000</v>
      </c>
      <c r="E2040" s="11">
        <v>33641</v>
      </c>
      <c r="F2040" t="s">
        <v>8218</v>
      </c>
      <c r="G2040" t="s">
        <v>8223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50">
        <f t="shared" si="125"/>
        <v>421</v>
      </c>
      <c r="P2040">
        <f t="shared" si="124"/>
        <v>164.91</v>
      </c>
      <c r="Q2040" s="14" t="s">
        <v>8317</v>
      </c>
      <c r="R2040" t="s">
        <v>8327</v>
      </c>
      <c r="S2040" s="20">
        <f t="shared" si="126"/>
        <v>41424.27107638889</v>
      </c>
      <c r="T2040" s="2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8">
        <v>125000</v>
      </c>
      <c r="E2041" s="1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50">
        <f t="shared" si="125"/>
        <v>136</v>
      </c>
      <c r="P2041">
        <f t="shared" si="124"/>
        <v>449.26</v>
      </c>
      <c r="Q2041" s="14" t="s">
        <v>8317</v>
      </c>
      <c r="R2041" t="s">
        <v>8327</v>
      </c>
      <c r="S2041" s="20">
        <f t="shared" si="126"/>
        <v>42675.438946759255</v>
      </c>
      <c r="T2041" s="2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8">
        <v>3000</v>
      </c>
      <c r="E2042" s="11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50">
        <f t="shared" si="125"/>
        <v>248</v>
      </c>
      <c r="P2042">
        <f t="shared" si="124"/>
        <v>27.47</v>
      </c>
      <c r="Q2042" s="14" t="s">
        <v>8317</v>
      </c>
      <c r="R2042" t="s">
        <v>8327</v>
      </c>
      <c r="S2042" s="20">
        <f t="shared" si="126"/>
        <v>41578.927118055559</v>
      </c>
      <c r="T2042" s="2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8">
        <v>9500</v>
      </c>
      <c r="E2043" s="11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50">
        <f t="shared" si="125"/>
        <v>182</v>
      </c>
      <c r="P2043">
        <f t="shared" si="124"/>
        <v>143.97999999999999</v>
      </c>
      <c r="Q2043" s="14" t="s">
        <v>8317</v>
      </c>
      <c r="R2043" t="s">
        <v>8327</v>
      </c>
      <c r="S2043" s="20">
        <f t="shared" si="126"/>
        <v>42654.525775462964</v>
      </c>
      <c r="T2043" s="2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8">
        <v>10000</v>
      </c>
      <c r="E2044" s="11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50">
        <f t="shared" si="125"/>
        <v>124</v>
      </c>
      <c r="P2044">
        <f t="shared" si="124"/>
        <v>88.24</v>
      </c>
      <c r="Q2044" s="14" t="s">
        <v>8317</v>
      </c>
      <c r="R2044" t="s">
        <v>8327</v>
      </c>
      <c r="S2044" s="20">
        <f t="shared" si="126"/>
        <v>42331.708032407405</v>
      </c>
      <c r="T2044" s="2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8">
        <v>1385</v>
      </c>
      <c r="E2045" s="11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50">
        <f t="shared" si="125"/>
        <v>506</v>
      </c>
      <c r="P2045">
        <f t="shared" ref="P2045:P2108" si="128">IFERROR(ROUND(E2045/L2045,2),0)</f>
        <v>36.33</v>
      </c>
      <c r="Q2045" s="14" t="s">
        <v>8317</v>
      </c>
      <c r="R2045" t="s">
        <v>8327</v>
      </c>
      <c r="S2045" s="20">
        <f t="shared" si="126"/>
        <v>42661.176817129628</v>
      </c>
      <c r="T2045" s="2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8">
        <v>15000</v>
      </c>
      <c r="E2046" s="11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50">
        <f t="shared" si="125"/>
        <v>108</v>
      </c>
      <c r="P2046">
        <f t="shared" si="128"/>
        <v>90.18</v>
      </c>
      <c r="Q2046" s="14" t="s">
        <v>8317</v>
      </c>
      <c r="R2046" t="s">
        <v>8327</v>
      </c>
      <c r="S2046" s="20">
        <f t="shared" si="126"/>
        <v>42138.684189814812</v>
      </c>
      <c r="T2046" s="2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8">
        <v>4900</v>
      </c>
      <c r="E2047" s="11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50">
        <f t="shared" si="125"/>
        <v>819</v>
      </c>
      <c r="P2047">
        <f t="shared" si="128"/>
        <v>152.62</v>
      </c>
      <c r="Q2047" s="14" t="s">
        <v>8317</v>
      </c>
      <c r="R2047" t="s">
        <v>8327</v>
      </c>
      <c r="S2047" s="20">
        <f t="shared" si="126"/>
        <v>41069.088506944441</v>
      </c>
      <c r="T2047" s="20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8">
        <v>10000</v>
      </c>
      <c r="E2048" s="11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50">
        <f t="shared" si="125"/>
        <v>121</v>
      </c>
      <c r="P2048">
        <f t="shared" si="128"/>
        <v>55.81</v>
      </c>
      <c r="Q2048" s="14" t="s">
        <v>8317</v>
      </c>
      <c r="R2048" t="s">
        <v>8327</v>
      </c>
      <c r="S2048" s="20">
        <f t="shared" si="126"/>
        <v>41387.171805555554</v>
      </c>
      <c r="T2048" s="2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8">
        <v>98000</v>
      </c>
      <c r="E2049" s="11">
        <v>100939</v>
      </c>
      <c r="F2049" t="s">
        <v>8218</v>
      </c>
      <c r="G2049" t="s">
        <v>8223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50">
        <f t="shared" si="125"/>
        <v>103</v>
      </c>
      <c r="P2049">
        <f t="shared" si="128"/>
        <v>227.85</v>
      </c>
      <c r="Q2049" s="14" t="s">
        <v>8317</v>
      </c>
      <c r="R2049" t="s">
        <v>8327</v>
      </c>
      <c r="S2049" s="20">
        <f t="shared" si="126"/>
        <v>42081.903587962966</v>
      </c>
      <c r="T2049" s="2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8">
        <v>85000</v>
      </c>
      <c r="E2050" s="11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50">
        <f t="shared" ref="O2050:O2113" si="129">ROUND(E2050/D2050*100,0)</f>
        <v>148</v>
      </c>
      <c r="P2050">
        <f t="shared" si="128"/>
        <v>91.83</v>
      </c>
      <c r="Q2050" s="14" t="s">
        <v>8317</v>
      </c>
      <c r="R2050" t="s">
        <v>8327</v>
      </c>
      <c r="S2050" s="20">
        <f t="shared" si="126"/>
        <v>41387.651516203703</v>
      </c>
      <c r="T2050" s="2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8">
        <v>50000</v>
      </c>
      <c r="E2051" s="11">
        <v>60095.35</v>
      </c>
      <c r="F2051" t="s">
        <v>8218</v>
      </c>
      <c r="G2051" t="s">
        <v>8223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50">
        <f t="shared" si="129"/>
        <v>120</v>
      </c>
      <c r="P2051">
        <f t="shared" si="128"/>
        <v>80.989999999999995</v>
      </c>
      <c r="Q2051" s="14" t="s">
        <v>8317</v>
      </c>
      <c r="R2051" t="s">
        <v>8327</v>
      </c>
      <c r="S2051" s="20">
        <f t="shared" ref="S2051:S2114" si="130">(((J2051/60)/60)/24)+DATE(1970,1,1)</f>
        <v>41575.527349537035</v>
      </c>
      <c r="T2051" s="20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8">
        <v>10000</v>
      </c>
      <c r="E2052" s="11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50">
        <f t="shared" si="129"/>
        <v>473</v>
      </c>
      <c r="P2052">
        <f t="shared" si="128"/>
        <v>278.39</v>
      </c>
      <c r="Q2052" s="14" t="s">
        <v>8317</v>
      </c>
      <c r="R2052" t="s">
        <v>8327</v>
      </c>
      <c r="S2052" s="20">
        <f t="shared" si="130"/>
        <v>42115.071504629625</v>
      </c>
      <c r="T2052" s="2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8">
        <v>8000</v>
      </c>
      <c r="E2053" s="11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50">
        <f t="shared" si="129"/>
        <v>130</v>
      </c>
      <c r="P2053">
        <f t="shared" si="128"/>
        <v>43.1</v>
      </c>
      <c r="Q2053" s="14" t="s">
        <v>8317</v>
      </c>
      <c r="R2053" t="s">
        <v>8327</v>
      </c>
      <c r="S2053" s="20">
        <f t="shared" si="130"/>
        <v>41604.022418981483</v>
      </c>
      <c r="T2053" s="2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8">
        <v>50000</v>
      </c>
      <c r="E2054" s="11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50">
        <f t="shared" si="129"/>
        <v>353</v>
      </c>
      <c r="P2054">
        <f t="shared" si="128"/>
        <v>326.29000000000002</v>
      </c>
      <c r="Q2054" s="14" t="s">
        <v>8317</v>
      </c>
      <c r="R2054" t="s">
        <v>8327</v>
      </c>
      <c r="S2054" s="20">
        <f t="shared" si="130"/>
        <v>42375.08394675926</v>
      </c>
      <c r="T2054" s="2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8">
        <v>5000</v>
      </c>
      <c r="E2055" s="11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50">
        <f t="shared" si="129"/>
        <v>101</v>
      </c>
      <c r="P2055">
        <f t="shared" si="128"/>
        <v>41.74</v>
      </c>
      <c r="Q2055" s="14" t="s">
        <v>8317</v>
      </c>
      <c r="R2055" t="s">
        <v>8327</v>
      </c>
      <c r="S2055" s="20">
        <f t="shared" si="130"/>
        <v>42303.617488425924</v>
      </c>
      <c r="T2055" s="2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8">
        <v>35000</v>
      </c>
      <c r="E2056" s="11">
        <v>39757</v>
      </c>
      <c r="F2056" t="s">
        <v>8218</v>
      </c>
      <c r="G2056" t="s">
        <v>8223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50">
        <f t="shared" si="129"/>
        <v>114</v>
      </c>
      <c r="P2056">
        <f t="shared" si="128"/>
        <v>64.02</v>
      </c>
      <c r="Q2056" s="14" t="s">
        <v>8317</v>
      </c>
      <c r="R2056" t="s">
        <v>8327</v>
      </c>
      <c r="S2056" s="20">
        <f t="shared" si="130"/>
        <v>41731.520949074074</v>
      </c>
      <c r="T2056" s="2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8">
        <v>6000</v>
      </c>
      <c r="E2057" s="11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50">
        <f t="shared" si="129"/>
        <v>167</v>
      </c>
      <c r="P2057">
        <f t="shared" si="128"/>
        <v>99.46</v>
      </c>
      <c r="Q2057" s="14" t="s">
        <v>8317</v>
      </c>
      <c r="R2057" t="s">
        <v>8327</v>
      </c>
      <c r="S2057" s="20">
        <f t="shared" si="130"/>
        <v>41946.674108796295</v>
      </c>
      <c r="T2057" s="2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8">
        <v>50000</v>
      </c>
      <c r="E2058" s="11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50">
        <f t="shared" si="129"/>
        <v>153</v>
      </c>
      <c r="P2058">
        <f t="shared" si="128"/>
        <v>138.49</v>
      </c>
      <c r="Q2058" s="14" t="s">
        <v>8317</v>
      </c>
      <c r="R2058" t="s">
        <v>8327</v>
      </c>
      <c r="S2058" s="20">
        <f t="shared" si="130"/>
        <v>41351.76090277778</v>
      </c>
      <c r="T2058" s="2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8">
        <v>15000</v>
      </c>
      <c r="E2059" s="11">
        <v>30334.83</v>
      </c>
      <c r="F2059" t="s">
        <v>8218</v>
      </c>
      <c r="G2059" t="s">
        <v>8223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50">
        <f t="shared" si="129"/>
        <v>202</v>
      </c>
      <c r="P2059">
        <f t="shared" si="128"/>
        <v>45.55</v>
      </c>
      <c r="Q2059" s="14" t="s">
        <v>8317</v>
      </c>
      <c r="R2059" t="s">
        <v>8327</v>
      </c>
      <c r="S2059" s="20">
        <f t="shared" si="130"/>
        <v>42396.494583333333</v>
      </c>
      <c r="T2059" s="2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8">
        <v>2560</v>
      </c>
      <c r="E2060" s="11">
        <v>4308</v>
      </c>
      <c r="F2060" t="s">
        <v>8218</v>
      </c>
      <c r="G2060" t="s">
        <v>8223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50">
        <f t="shared" si="129"/>
        <v>168</v>
      </c>
      <c r="P2060">
        <f t="shared" si="128"/>
        <v>10.51</v>
      </c>
      <c r="Q2060" s="14" t="s">
        <v>8317</v>
      </c>
      <c r="R2060" t="s">
        <v>8327</v>
      </c>
      <c r="S2060" s="20">
        <f t="shared" si="130"/>
        <v>42026.370717592596</v>
      </c>
      <c r="T2060" s="2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8">
        <v>30000</v>
      </c>
      <c r="E2061" s="1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50">
        <f t="shared" si="129"/>
        <v>143</v>
      </c>
      <c r="P2061">
        <f t="shared" si="128"/>
        <v>114.77</v>
      </c>
      <c r="Q2061" s="14" t="s">
        <v>8317</v>
      </c>
      <c r="R2061" t="s">
        <v>8327</v>
      </c>
      <c r="S2061" s="20">
        <f t="shared" si="130"/>
        <v>42361.602476851855</v>
      </c>
      <c r="T2061" s="2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8">
        <v>25000</v>
      </c>
      <c r="E2062" s="11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50">
        <f t="shared" si="129"/>
        <v>196</v>
      </c>
      <c r="P2062">
        <f t="shared" si="128"/>
        <v>36</v>
      </c>
      <c r="Q2062" s="14" t="s">
        <v>8317</v>
      </c>
      <c r="R2062" t="s">
        <v>8327</v>
      </c>
      <c r="S2062" s="20">
        <f t="shared" si="130"/>
        <v>41783.642939814818</v>
      </c>
      <c r="T2062" s="2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8">
        <v>5000</v>
      </c>
      <c r="E2063" s="11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50">
        <f t="shared" si="129"/>
        <v>108</v>
      </c>
      <c r="P2063">
        <f t="shared" si="128"/>
        <v>154.16999999999999</v>
      </c>
      <c r="Q2063" s="14" t="s">
        <v>8317</v>
      </c>
      <c r="R2063" t="s">
        <v>8327</v>
      </c>
      <c r="S2063" s="20">
        <f t="shared" si="130"/>
        <v>42705.764513888891</v>
      </c>
      <c r="T2063" s="2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8">
        <v>100000</v>
      </c>
      <c r="E2064" s="11">
        <v>114977</v>
      </c>
      <c r="F2064" t="s">
        <v>8218</v>
      </c>
      <c r="G2064" t="s">
        <v>8223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50">
        <f t="shared" si="129"/>
        <v>115</v>
      </c>
      <c r="P2064">
        <f t="shared" si="128"/>
        <v>566.39</v>
      </c>
      <c r="Q2064" s="14" t="s">
        <v>8317</v>
      </c>
      <c r="R2064" t="s">
        <v>8327</v>
      </c>
      <c r="S2064" s="20">
        <f t="shared" si="130"/>
        <v>42423.3830787037</v>
      </c>
      <c r="T2064" s="2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8">
        <v>4000</v>
      </c>
      <c r="E2065" s="11">
        <v>5922</v>
      </c>
      <c r="F2065" t="s">
        <v>8218</v>
      </c>
      <c r="G2065" t="s">
        <v>8223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50">
        <f t="shared" si="129"/>
        <v>148</v>
      </c>
      <c r="P2065">
        <f t="shared" si="128"/>
        <v>120.86</v>
      </c>
      <c r="Q2065" s="14" t="s">
        <v>8317</v>
      </c>
      <c r="R2065" t="s">
        <v>8327</v>
      </c>
      <c r="S2065" s="20">
        <f t="shared" si="130"/>
        <v>42472.73265046296</v>
      </c>
      <c r="T2065" s="2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8">
        <v>261962</v>
      </c>
      <c r="E2066" s="11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50">
        <f t="shared" si="129"/>
        <v>191</v>
      </c>
      <c r="P2066">
        <f t="shared" si="128"/>
        <v>86.16</v>
      </c>
      <c r="Q2066" s="14" t="s">
        <v>8317</v>
      </c>
      <c r="R2066" t="s">
        <v>8327</v>
      </c>
      <c r="S2066" s="20">
        <f t="shared" si="130"/>
        <v>41389.364849537036</v>
      </c>
      <c r="T2066" s="2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8">
        <v>40000</v>
      </c>
      <c r="E2067" s="11">
        <v>79686.05</v>
      </c>
      <c r="F2067" t="s">
        <v>8218</v>
      </c>
      <c r="G2067" t="s">
        <v>8223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50">
        <f t="shared" si="129"/>
        <v>199</v>
      </c>
      <c r="P2067">
        <f t="shared" si="128"/>
        <v>51.21</v>
      </c>
      <c r="Q2067" s="14" t="s">
        <v>8317</v>
      </c>
      <c r="R2067" t="s">
        <v>8327</v>
      </c>
      <c r="S2067" s="20">
        <f t="shared" si="130"/>
        <v>41603.333668981482</v>
      </c>
      <c r="T2067" s="2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8">
        <v>2000</v>
      </c>
      <c r="E2068" s="11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50">
        <f t="shared" si="129"/>
        <v>219</v>
      </c>
      <c r="P2068">
        <f t="shared" si="128"/>
        <v>67.260000000000005</v>
      </c>
      <c r="Q2068" s="14" t="s">
        <v>8317</v>
      </c>
      <c r="R2068" t="s">
        <v>8327</v>
      </c>
      <c r="S2068" s="20">
        <f t="shared" si="130"/>
        <v>41844.771793981483</v>
      </c>
      <c r="T2068" s="2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8">
        <v>495</v>
      </c>
      <c r="E2069" s="11">
        <v>628</v>
      </c>
      <c r="F2069" t="s">
        <v>8218</v>
      </c>
      <c r="G2069" t="s">
        <v>8223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50">
        <f t="shared" si="129"/>
        <v>127</v>
      </c>
      <c r="P2069">
        <f t="shared" si="128"/>
        <v>62.8</v>
      </c>
      <c r="Q2069" s="14" t="s">
        <v>8317</v>
      </c>
      <c r="R2069" t="s">
        <v>8327</v>
      </c>
      <c r="S2069" s="20">
        <f t="shared" si="130"/>
        <v>42115.853888888887</v>
      </c>
      <c r="T2069" s="2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8">
        <v>25000</v>
      </c>
      <c r="E2070" s="11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50">
        <f t="shared" si="129"/>
        <v>105</v>
      </c>
      <c r="P2070">
        <f t="shared" si="128"/>
        <v>346.13</v>
      </c>
      <c r="Q2070" s="14" t="s">
        <v>8317</v>
      </c>
      <c r="R2070" t="s">
        <v>8327</v>
      </c>
      <c r="S2070" s="20">
        <f t="shared" si="130"/>
        <v>42633.841608796298</v>
      </c>
      <c r="T2070" s="2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8">
        <v>50000</v>
      </c>
      <c r="E2071" s="1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50">
        <f t="shared" si="129"/>
        <v>128</v>
      </c>
      <c r="P2071">
        <f t="shared" si="128"/>
        <v>244.12</v>
      </c>
      <c r="Q2071" s="14" t="s">
        <v>8317</v>
      </c>
      <c r="R2071" t="s">
        <v>8327</v>
      </c>
      <c r="S2071" s="20">
        <f t="shared" si="130"/>
        <v>42340.972118055557</v>
      </c>
      <c r="T2071" s="2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8">
        <v>125000</v>
      </c>
      <c r="E2072" s="11">
        <v>396659</v>
      </c>
      <c r="F2072" t="s">
        <v>8218</v>
      </c>
      <c r="G2072" t="s">
        <v>8223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50">
        <f t="shared" si="129"/>
        <v>317</v>
      </c>
      <c r="P2072">
        <f t="shared" si="128"/>
        <v>259.25</v>
      </c>
      <c r="Q2072" s="14" t="s">
        <v>8317</v>
      </c>
      <c r="R2072" t="s">
        <v>8327</v>
      </c>
      <c r="S2072" s="20">
        <f t="shared" si="130"/>
        <v>42519.6565162037</v>
      </c>
      <c r="T2072" s="2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8">
        <v>20000</v>
      </c>
      <c r="E2073" s="11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50">
        <f t="shared" si="129"/>
        <v>281</v>
      </c>
      <c r="P2073">
        <f t="shared" si="128"/>
        <v>201.96</v>
      </c>
      <c r="Q2073" s="14" t="s">
        <v>8317</v>
      </c>
      <c r="R2073" t="s">
        <v>8327</v>
      </c>
      <c r="S2073" s="20">
        <f t="shared" si="130"/>
        <v>42600.278749999998</v>
      </c>
      <c r="T2073" s="2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8">
        <v>71500</v>
      </c>
      <c r="E2074" s="11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50">
        <f t="shared" si="129"/>
        <v>111</v>
      </c>
      <c r="P2074">
        <f t="shared" si="128"/>
        <v>226.21</v>
      </c>
      <c r="Q2074" s="14" t="s">
        <v>8317</v>
      </c>
      <c r="R2074" t="s">
        <v>8327</v>
      </c>
      <c r="S2074" s="20">
        <f t="shared" si="130"/>
        <v>42467.581388888888</v>
      </c>
      <c r="T2074" s="2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8">
        <v>100000</v>
      </c>
      <c r="E2075" s="11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50">
        <f t="shared" si="129"/>
        <v>153</v>
      </c>
      <c r="P2075">
        <f t="shared" si="128"/>
        <v>324.69</v>
      </c>
      <c r="Q2075" s="14" t="s">
        <v>8317</v>
      </c>
      <c r="R2075" t="s">
        <v>8327</v>
      </c>
      <c r="S2075" s="20">
        <f t="shared" si="130"/>
        <v>42087.668032407411</v>
      </c>
      <c r="T2075" s="2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8">
        <v>600</v>
      </c>
      <c r="E2076" s="11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50">
        <f t="shared" si="129"/>
        <v>103</v>
      </c>
      <c r="P2076">
        <f t="shared" si="128"/>
        <v>205</v>
      </c>
      <c r="Q2076" s="14" t="s">
        <v>8317</v>
      </c>
      <c r="R2076" t="s">
        <v>8327</v>
      </c>
      <c r="S2076" s="20">
        <f t="shared" si="130"/>
        <v>42466.826180555552</v>
      </c>
      <c r="T2076" s="2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8">
        <v>9999</v>
      </c>
      <c r="E2077" s="11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50">
        <f t="shared" si="129"/>
        <v>1678</v>
      </c>
      <c r="P2077">
        <f t="shared" si="128"/>
        <v>20.47</v>
      </c>
      <c r="Q2077" s="14" t="s">
        <v>8317</v>
      </c>
      <c r="R2077" t="s">
        <v>8327</v>
      </c>
      <c r="S2077" s="20">
        <f t="shared" si="130"/>
        <v>41450.681574074071</v>
      </c>
      <c r="T2077" s="2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8">
        <v>179000</v>
      </c>
      <c r="E2078" s="11">
        <v>972594.99</v>
      </c>
      <c r="F2078" t="s">
        <v>8218</v>
      </c>
      <c r="G2078" t="s">
        <v>8223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50">
        <f t="shared" si="129"/>
        <v>543</v>
      </c>
      <c r="P2078">
        <f t="shared" si="128"/>
        <v>116.35</v>
      </c>
      <c r="Q2078" s="14" t="s">
        <v>8317</v>
      </c>
      <c r="R2078" t="s">
        <v>8327</v>
      </c>
      <c r="S2078" s="20">
        <f t="shared" si="130"/>
        <v>41803.880659722221</v>
      </c>
      <c r="T2078" s="2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8">
        <v>50000</v>
      </c>
      <c r="E2079" s="11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50">
        <f t="shared" si="129"/>
        <v>116</v>
      </c>
      <c r="P2079">
        <f t="shared" si="128"/>
        <v>307.2</v>
      </c>
      <c r="Q2079" s="14" t="s">
        <v>8317</v>
      </c>
      <c r="R2079" t="s">
        <v>8327</v>
      </c>
      <c r="S2079" s="20">
        <f t="shared" si="130"/>
        <v>42103.042546296296</v>
      </c>
      <c r="T2079" s="2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8">
        <v>20000</v>
      </c>
      <c r="E2080" s="11">
        <v>26241</v>
      </c>
      <c r="F2080" t="s">
        <v>8218</v>
      </c>
      <c r="G2080" t="s">
        <v>8223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50">
        <f t="shared" si="129"/>
        <v>131</v>
      </c>
      <c r="P2080">
        <f t="shared" si="128"/>
        <v>546.69000000000005</v>
      </c>
      <c r="Q2080" s="14" t="s">
        <v>8317</v>
      </c>
      <c r="R2080" t="s">
        <v>8327</v>
      </c>
      <c r="S2080" s="20">
        <f t="shared" si="130"/>
        <v>42692.771493055552</v>
      </c>
      <c r="T2080" s="2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8">
        <v>10000</v>
      </c>
      <c r="E2081" s="11">
        <v>28817</v>
      </c>
      <c r="F2081" t="s">
        <v>8218</v>
      </c>
      <c r="G2081" t="s">
        <v>8223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50">
        <f t="shared" si="129"/>
        <v>288</v>
      </c>
      <c r="P2081">
        <f t="shared" si="128"/>
        <v>47.47</v>
      </c>
      <c r="Q2081" s="14" t="s">
        <v>8317</v>
      </c>
      <c r="R2081" t="s">
        <v>8327</v>
      </c>
      <c r="S2081" s="20">
        <f t="shared" si="130"/>
        <v>42150.71056712963</v>
      </c>
      <c r="T2081" s="2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8">
        <v>1000</v>
      </c>
      <c r="E2082" s="11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50">
        <f t="shared" si="129"/>
        <v>508</v>
      </c>
      <c r="P2082">
        <f t="shared" si="128"/>
        <v>101.56</v>
      </c>
      <c r="Q2082" s="14" t="s">
        <v>8317</v>
      </c>
      <c r="R2082" t="s">
        <v>8327</v>
      </c>
      <c r="S2082" s="20">
        <f t="shared" si="130"/>
        <v>42289.957175925927</v>
      </c>
      <c r="T2082" s="2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8">
        <v>3500</v>
      </c>
      <c r="E2083" s="11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50">
        <f t="shared" si="129"/>
        <v>115</v>
      </c>
      <c r="P2083">
        <f t="shared" si="128"/>
        <v>72.91</v>
      </c>
      <c r="Q2083" s="14" t="s">
        <v>8323</v>
      </c>
      <c r="R2083" t="s">
        <v>8327</v>
      </c>
      <c r="S2083" s="20">
        <f t="shared" si="130"/>
        <v>41004.156886574077</v>
      </c>
      <c r="T2083" s="2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8">
        <v>1500</v>
      </c>
      <c r="E2084" s="11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50">
        <f t="shared" si="129"/>
        <v>111</v>
      </c>
      <c r="P2084">
        <f t="shared" si="128"/>
        <v>43.71</v>
      </c>
      <c r="Q2084" s="14" t="s">
        <v>8323</v>
      </c>
      <c r="R2084" t="s">
        <v>8327</v>
      </c>
      <c r="S2084" s="20">
        <f t="shared" si="130"/>
        <v>40811.120324074072</v>
      </c>
      <c r="T2084" s="20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8">
        <v>750</v>
      </c>
      <c r="E2085" s="11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50">
        <f t="shared" si="129"/>
        <v>113</v>
      </c>
      <c r="P2085">
        <f t="shared" si="128"/>
        <v>34</v>
      </c>
      <c r="Q2085" s="14" t="s">
        <v>8323</v>
      </c>
      <c r="R2085" t="s">
        <v>8327</v>
      </c>
      <c r="S2085" s="20">
        <f t="shared" si="130"/>
        <v>41034.72216435185</v>
      </c>
      <c r="T2085" s="2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8">
        <v>3000</v>
      </c>
      <c r="E2086" s="11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50">
        <f t="shared" si="129"/>
        <v>108</v>
      </c>
      <c r="P2086">
        <f t="shared" si="128"/>
        <v>70.650000000000006</v>
      </c>
      <c r="Q2086" s="14" t="s">
        <v>8323</v>
      </c>
      <c r="R2086" t="s">
        <v>8327</v>
      </c>
      <c r="S2086" s="20">
        <f t="shared" si="130"/>
        <v>41731.833124999997</v>
      </c>
      <c r="T2086" s="2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8">
        <v>6000</v>
      </c>
      <c r="E2087" s="11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50">
        <f t="shared" si="129"/>
        <v>124</v>
      </c>
      <c r="P2087">
        <f t="shared" si="128"/>
        <v>89.3</v>
      </c>
      <c r="Q2087" s="14" t="s">
        <v>8323</v>
      </c>
      <c r="R2087" t="s">
        <v>8327</v>
      </c>
      <c r="S2087" s="20">
        <f t="shared" si="130"/>
        <v>41075.835497685184</v>
      </c>
      <c r="T2087" s="2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8">
        <v>4000</v>
      </c>
      <c r="E2088" s="11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50">
        <f t="shared" si="129"/>
        <v>101</v>
      </c>
      <c r="P2088">
        <f t="shared" si="128"/>
        <v>115.09</v>
      </c>
      <c r="Q2088" s="14" t="s">
        <v>8323</v>
      </c>
      <c r="R2088" t="s">
        <v>8327</v>
      </c>
      <c r="S2088" s="20">
        <f t="shared" si="130"/>
        <v>40860.67050925926</v>
      </c>
      <c r="T2088" s="2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8">
        <v>1500</v>
      </c>
      <c r="E2089" s="11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50">
        <f t="shared" si="129"/>
        <v>104</v>
      </c>
      <c r="P2089">
        <f t="shared" si="128"/>
        <v>62.12</v>
      </c>
      <c r="Q2089" s="14" t="s">
        <v>8323</v>
      </c>
      <c r="R2089" t="s">
        <v>8327</v>
      </c>
      <c r="S2089" s="20">
        <f t="shared" si="130"/>
        <v>40764.204375000001</v>
      </c>
      <c r="T2089" s="2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8">
        <v>3000</v>
      </c>
      <c r="E2090" s="11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50">
        <f t="shared" si="129"/>
        <v>116</v>
      </c>
      <c r="P2090">
        <f t="shared" si="128"/>
        <v>46.2</v>
      </c>
      <c r="Q2090" s="14" t="s">
        <v>8323</v>
      </c>
      <c r="R2090" t="s">
        <v>8327</v>
      </c>
      <c r="S2090" s="20">
        <f t="shared" si="130"/>
        <v>40395.714722222219</v>
      </c>
      <c r="T2090" s="2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8">
        <v>2500</v>
      </c>
      <c r="E2091" s="1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50">
        <f t="shared" si="129"/>
        <v>120</v>
      </c>
      <c r="P2091">
        <f t="shared" si="128"/>
        <v>48.55</v>
      </c>
      <c r="Q2091" s="14" t="s">
        <v>8323</v>
      </c>
      <c r="R2091" t="s">
        <v>8327</v>
      </c>
      <c r="S2091" s="20">
        <f t="shared" si="130"/>
        <v>41453.076319444444</v>
      </c>
      <c r="T2091" s="2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8">
        <v>8000</v>
      </c>
      <c r="E2092" s="11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50">
        <f t="shared" si="129"/>
        <v>115</v>
      </c>
      <c r="P2092">
        <f t="shared" si="128"/>
        <v>57.52</v>
      </c>
      <c r="Q2092" s="14" t="s">
        <v>8323</v>
      </c>
      <c r="R2092" t="s">
        <v>8327</v>
      </c>
      <c r="S2092" s="20">
        <f t="shared" si="130"/>
        <v>41299.381423611114</v>
      </c>
      <c r="T2092" s="20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8">
        <v>18000</v>
      </c>
      <c r="E2093" s="11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50">
        <f t="shared" si="129"/>
        <v>120</v>
      </c>
      <c r="P2093">
        <f t="shared" si="128"/>
        <v>88.15</v>
      </c>
      <c r="Q2093" s="14" t="s">
        <v>8323</v>
      </c>
      <c r="R2093" t="s">
        <v>8327</v>
      </c>
      <c r="S2093" s="20">
        <f t="shared" si="130"/>
        <v>40555.322662037033</v>
      </c>
      <c r="T2093" s="2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8">
        <v>6000</v>
      </c>
      <c r="E2094" s="11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50">
        <f t="shared" si="129"/>
        <v>101</v>
      </c>
      <c r="P2094">
        <f t="shared" si="128"/>
        <v>110.49</v>
      </c>
      <c r="Q2094" s="14" t="s">
        <v>8323</v>
      </c>
      <c r="R2094" t="s">
        <v>8327</v>
      </c>
      <c r="S2094" s="20">
        <f t="shared" si="130"/>
        <v>40763.707546296297</v>
      </c>
      <c r="T2094" s="2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8">
        <v>1500</v>
      </c>
      <c r="E2095" s="11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50">
        <f t="shared" si="129"/>
        <v>102</v>
      </c>
      <c r="P2095">
        <f t="shared" si="128"/>
        <v>66.83</v>
      </c>
      <c r="Q2095" s="14" t="s">
        <v>8323</v>
      </c>
      <c r="R2095" t="s">
        <v>8327</v>
      </c>
      <c r="S2095" s="20">
        <f t="shared" si="130"/>
        <v>41205.854537037041</v>
      </c>
      <c r="T2095" s="2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8">
        <v>3500</v>
      </c>
      <c r="E2096" s="11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50">
        <f t="shared" si="129"/>
        <v>121</v>
      </c>
      <c r="P2096">
        <f t="shared" si="128"/>
        <v>58.6</v>
      </c>
      <c r="Q2096" s="14" t="s">
        <v>8323</v>
      </c>
      <c r="R2096" t="s">
        <v>8327</v>
      </c>
      <c r="S2096" s="20">
        <f t="shared" si="130"/>
        <v>40939.02002314815</v>
      </c>
      <c r="T2096" s="2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8">
        <v>2500</v>
      </c>
      <c r="E2097" s="11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50">
        <f t="shared" si="129"/>
        <v>100</v>
      </c>
      <c r="P2097">
        <f t="shared" si="128"/>
        <v>113.64</v>
      </c>
      <c r="Q2097" s="14" t="s">
        <v>8323</v>
      </c>
      <c r="R2097" t="s">
        <v>8327</v>
      </c>
      <c r="S2097" s="20">
        <f t="shared" si="130"/>
        <v>40758.733483796292</v>
      </c>
      <c r="T2097" s="2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8">
        <v>600</v>
      </c>
      <c r="E2098" s="11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50">
        <f t="shared" si="129"/>
        <v>102</v>
      </c>
      <c r="P2098">
        <f t="shared" si="128"/>
        <v>43.57</v>
      </c>
      <c r="Q2098" s="14" t="s">
        <v>8323</v>
      </c>
      <c r="R2098" t="s">
        <v>8327</v>
      </c>
      <c r="S2098" s="20">
        <f t="shared" si="130"/>
        <v>41192.758506944447</v>
      </c>
      <c r="T2098" s="2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8">
        <v>3000</v>
      </c>
      <c r="E2099" s="11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50">
        <f t="shared" si="129"/>
        <v>100</v>
      </c>
      <c r="P2099">
        <f t="shared" si="128"/>
        <v>78.95</v>
      </c>
      <c r="Q2099" s="14" t="s">
        <v>8323</v>
      </c>
      <c r="R2099" t="s">
        <v>8327</v>
      </c>
      <c r="S2099" s="20">
        <f t="shared" si="130"/>
        <v>40818.58489583333</v>
      </c>
      <c r="T2099" s="2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8">
        <v>6000</v>
      </c>
      <c r="E2100" s="11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50">
        <f t="shared" si="129"/>
        <v>100</v>
      </c>
      <c r="P2100">
        <f t="shared" si="128"/>
        <v>188.13</v>
      </c>
      <c r="Q2100" s="14" t="s">
        <v>8323</v>
      </c>
      <c r="R2100" t="s">
        <v>8327</v>
      </c>
      <c r="S2100" s="20">
        <f t="shared" si="130"/>
        <v>40946.11383101852</v>
      </c>
      <c r="T2100" s="2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8">
        <v>3000</v>
      </c>
      <c r="E2101" s="1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50">
        <f t="shared" si="129"/>
        <v>132</v>
      </c>
      <c r="P2101">
        <f t="shared" si="128"/>
        <v>63.03</v>
      </c>
      <c r="Q2101" s="14" t="s">
        <v>8323</v>
      </c>
      <c r="R2101" t="s">
        <v>8327</v>
      </c>
      <c r="S2101" s="20">
        <f t="shared" si="130"/>
        <v>42173.746342592596</v>
      </c>
      <c r="T2101" s="2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8">
        <v>600</v>
      </c>
      <c r="E2102" s="11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50">
        <f t="shared" si="129"/>
        <v>137</v>
      </c>
      <c r="P2102">
        <f t="shared" si="128"/>
        <v>30.37</v>
      </c>
      <c r="Q2102" s="14" t="s">
        <v>8323</v>
      </c>
      <c r="R2102" t="s">
        <v>8327</v>
      </c>
      <c r="S2102" s="20">
        <f t="shared" si="130"/>
        <v>41074.834965277776</v>
      </c>
      <c r="T2102" s="2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8">
        <v>2000</v>
      </c>
      <c r="E2103" s="11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50">
        <f t="shared" si="129"/>
        <v>113</v>
      </c>
      <c r="P2103">
        <f t="shared" si="128"/>
        <v>51.48</v>
      </c>
      <c r="Q2103" s="14" t="s">
        <v>8323</v>
      </c>
      <c r="R2103" t="s">
        <v>8327</v>
      </c>
      <c r="S2103" s="20">
        <f t="shared" si="130"/>
        <v>40892.149467592593</v>
      </c>
      <c r="T2103" s="2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8">
        <v>1000</v>
      </c>
      <c r="E2104" s="11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50">
        <f t="shared" si="129"/>
        <v>136</v>
      </c>
      <c r="P2104">
        <f t="shared" si="128"/>
        <v>35.79</v>
      </c>
      <c r="Q2104" s="14" t="s">
        <v>8323</v>
      </c>
      <c r="R2104" t="s">
        <v>8327</v>
      </c>
      <c r="S2104" s="20">
        <f t="shared" si="130"/>
        <v>40638.868611111109</v>
      </c>
      <c r="T2104" s="2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8">
        <v>7777</v>
      </c>
      <c r="E2105" s="11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50">
        <f t="shared" si="129"/>
        <v>146</v>
      </c>
      <c r="P2105">
        <f t="shared" si="128"/>
        <v>98.82</v>
      </c>
      <c r="Q2105" s="14" t="s">
        <v>8323</v>
      </c>
      <c r="R2105" t="s">
        <v>8327</v>
      </c>
      <c r="S2105" s="20">
        <f t="shared" si="130"/>
        <v>41192.754942129628</v>
      </c>
      <c r="T2105" s="2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8">
        <v>800</v>
      </c>
      <c r="E2106" s="11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50">
        <f t="shared" si="129"/>
        <v>130</v>
      </c>
      <c r="P2106">
        <f t="shared" si="128"/>
        <v>28</v>
      </c>
      <c r="Q2106" s="14" t="s">
        <v>8323</v>
      </c>
      <c r="R2106" t="s">
        <v>8327</v>
      </c>
      <c r="S2106" s="20">
        <f t="shared" si="130"/>
        <v>41394.074467592596</v>
      </c>
      <c r="T2106" s="2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8">
        <v>2000</v>
      </c>
      <c r="E2107" s="11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50">
        <f t="shared" si="129"/>
        <v>254</v>
      </c>
      <c r="P2107">
        <f t="shared" si="128"/>
        <v>51.31</v>
      </c>
      <c r="Q2107" s="14" t="s">
        <v>8323</v>
      </c>
      <c r="R2107" t="s">
        <v>8327</v>
      </c>
      <c r="S2107" s="20">
        <f t="shared" si="130"/>
        <v>41951.788807870369</v>
      </c>
      <c r="T2107" s="2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8">
        <v>2200</v>
      </c>
      <c r="E2108" s="11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50">
        <f t="shared" si="129"/>
        <v>107</v>
      </c>
      <c r="P2108">
        <f t="shared" si="128"/>
        <v>53.52</v>
      </c>
      <c r="Q2108" s="14" t="s">
        <v>8323</v>
      </c>
      <c r="R2108" t="s">
        <v>8327</v>
      </c>
      <c r="S2108" s="20">
        <f t="shared" si="130"/>
        <v>41270.21497685185</v>
      </c>
      <c r="T2108" s="2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8">
        <v>2000</v>
      </c>
      <c r="E2109" s="11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50">
        <f t="shared" si="129"/>
        <v>108</v>
      </c>
      <c r="P2109">
        <f t="shared" ref="P2109:P2172" si="132">IFERROR(ROUND(E2109/L2109,2),0)</f>
        <v>37.15</v>
      </c>
      <c r="Q2109" s="14" t="s">
        <v>8323</v>
      </c>
      <c r="R2109" t="s">
        <v>8327</v>
      </c>
      <c r="S2109" s="20">
        <f t="shared" si="130"/>
        <v>41934.71056712963</v>
      </c>
      <c r="T2109" s="2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8">
        <v>16000</v>
      </c>
      <c r="E2110" s="11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50">
        <f t="shared" si="129"/>
        <v>107</v>
      </c>
      <c r="P2110">
        <f t="shared" si="132"/>
        <v>89.9</v>
      </c>
      <c r="Q2110" s="14" t="s">
        <v>8323</v>
      </c>
      <c r="R2110" t="s">
        <v>8327</v>
      </c>
      <c r="S2110" s="20">
        <f t="shared" si="130"/>
        <v>41135.175694444442</v>
      </c>
      <c r="T2110" s="2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8">
        <v>4000</v>
      </c>
      <c r="E2111" s="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50">
        <f t="shared" si="129"/>
        <v>107</v>
      </c>
      <c r="P2111">
        <f t="shared" si="132"/>
        <v>106.53</v>
      </c>
      <c r="Q2111" s="14" t="s">
        <v>8323</v>
      </c>
      <c r="R2111" t="s">
        <v>8327</v>
      </c>
      <c r="S2111" s="20">
        <f t="shared" si="130"/>
        <v>42160.708530092597</v>
      </c>
      <c r="T2111" s="2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8">
        <v>2000</v>
      </c>
      <c r="E2112" s="11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50">
        <f t="shared" si="129"/>
        <v>100</v>
      </c>
      <c r="P2112">
        <f t="shared" si="132"/>
        <v>52.82</v>
      </c>
      <c r="Q2112" s="14" t="s">
        <v>8323</v>
      </c>
      <c r="R2112" t="s">
        <v>8327</v>
      </c>
      <c r="S2112" s="20">
        <f t="shared" si="130"/>
        <v>41759.670937499999</v>
      </c>
      <c r="T2112" s="2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8">
        <v>2000</v>
      </c>
      <c r="E2113" s="11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50">
        <f t="shared" si="129"/>
        <v>107</v>
      </c>
      <c r="P2113">
        <f t="shared" si="132"/>
        <v>54.62</v>
      </c>
      <c r="Q2113" s="14" t="s">
        <v>8323</v>
      </c>
      <c r="R2113" t="s">
        <v>8327</v>
      </c>
      <c r="S2113" s="20">
        <f t="shared" si="130"/>
        <v>40703.197048611109</v>
      </c>
      <c r="T2113" s="2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8">
        <v>300</v>
      </c>
      <c r="E2114" s="11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50">
        <f t="shared" ref="O2114:O2177" si="133">ROUND(E2114/D2114*100,0)</f>
        <v>100</v>
      </c>
      <c r="P2114">
        <f t="shared" si="132"/>
        <v>27.27</v>
      </c>
      <c r="Q2114" s="14" t="s">
        <v>8323</v>
      </c>
      <c r="R2114" t="s">
        <v>8327</v>
      </c>
      <c r="S2114" s="20">
        <f t="shared" si="130"/>
        <v>41365.928159722222</v>
      </c>
      <c r="T2114" s="2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8">
        <v>7000</v>
      </c>
      <c r="E2115" s="11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50">
        <f t="shared" si="133"/>
        <v>105</v>
      </c>
      <c r="P2115">
        <f t="shared" si="132"/>
        <v>68.599999999999994</v>
      </c>
      <c r="Q2115" s="14" t="s">
        <v>8323</v>
      </c>
      <c r="R2115" t="s">
        <v>8327</v>
      </c>
      <c r="S2115" s="20">
        <f t="shared" ref="S2115:S2178" si="134">(((J2115/60)/60)/24)+DATE(1970,1,1)</f>
        <v>41870.86546296296</v>
      </c>
      <c r="T2115" s="20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8">
        <v>5000</v>
      </c>
      <c r="E2116" s="11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50">
        <f t="shared" si="133"/>
        <v>105</v>
      </c>
      <c r="P2116">
        <f t="shared" si="132"/>
        <v>35.61</v>
      </c>
      <c r="Q2116" s="14" t="s">
        <v>8323</v>
      </c>
      <c r="R2116" t="s">
        <v>8327</v>
      </c>
      <c r="S2116" s="20">
        <f t="shared" si="134"/>
        <v>40458.815625000003</v>
      </c>
      <c r="T2116" s="2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8">
        <v>1500</v>
      </c>
      <c r="E2117" s="11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50">
        <f t="shared" si="133"/>
        <v>226</v>
      </c>
      <c r="P2117">
        <f t="shared" si="132"/>
        <v>94.03</v>
      </c>
      <c r="Q2117" s="14" t="s">
        <v>8323</v>
      </c>
      <c r="R2117" t="s">
        <v>8327</v>
      </c>
      <c r="S2117" s="20">
        <f t="shared" si="134"/>
        <v>40564.081030092595</v>
      </c>
      <c r="T2117" s="2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8">
        <v>48000</v>
      </c>
      <c r="E2118" s="11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50">
        <f t="shared" si="133"/>
        <v>101</v>
      </c>
      <c r="P2118">
        <f t="shared" si="132"/>
        <v>526.46</v>
      </c>
      <c r="Q2118" s="14" t="s">
        <v>8323</v>
      </c>
      <c r="R2118" t="s">
        <v>8327</v>
      </c>
      <c r="S2118" s="20">
        <f t="shared" si="134"/>
        <v>41136.777812500004</v>
      </c>
      <c r="T2118" s="2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8">
        <v>1200</v>
      </c>
      <c r="E2119" s="11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50">
        <f t="shared" si="133"/>
        <v>148</v>
      </c>
      <c r="P2119">
        <f t="shared" si="132"/>
        <v>50.66</v>
      </c>
      <c r="Q2119" s="14" t="s">
        <v>8323</v>
      </c>
      <c r="R2119" t="s">
        <v>8327</v>
      </c>
      <c r="S2119" s="20">
        <f t="shared" si="134"/>
        <v>42290.059594907405</v>
      </c>
      <c r="T2119" s="2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8">
        <v>1000</v>
      </c>
      <c r="E2120" s="11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50">
        <f t="shared" si="133"/>
        <v>135</v>
      </c>
      <c r="P2120">
        <f t="shared" si="132"/>
        <v>79.180000000000007</v>
      </c>
      <c r="Q2120" s="14" t="s">
        <v>8323</v>
      </c>
      <c r="R2120" t="s">
        <v>8327</v>
      </c>
      <c r="S2120" s="20">
        <f t="shared" si="134"/>
        <v>40718.839537037034</v>
      </c>
      <c r="T2120" s="2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8">
        <v>2000</v>
      </c>
      <c r="E2121" s="1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50">
        <f t="shared" si="133"/>
        <v>101</v>
      </c>
      <c r="P2121">
        <f t="shared" si="132"/>
        <v>91.59</v>
      </c>
      <c r="Q2121" s="14" t="s">
        <v>8323</v>
      </c>
      <c r="R2121" t="s">
        <v>8327</v>
      </c>
      <c r="S2121" s="20">
        <f t="shared" si="134"/>
        <v>41107.130150462966</v>
      </c>
      <c r="T2121" s="2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8">
        <v>8000</v>
      </c>
      <c r="E2122" s="11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50">
        <f t="shared" si="133"/>
        <v>101</v>
      </c>
      <c r="P2122">
        <f t="shared" si="132"/>
        <v>116.96</v>
      </c>
      <c r="Q2122" s="14" t="s">
        <v>8323</v>
      </c>
      <c r="R2122" t="s">
        <v>8327</v>
      </c>
      <c r="S2122" s="20">
        <f t="shared" si="134"/>
        <v>41591.964537037034</v>
      </c>
      <c r="T2122" s="2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8">
        <v>50000</v>
      </c>
      <c r="E2123" s="11">
        <v>284</v>
      </c>
      <c r="F2123" t="s">
        <v>8218</v>
      </c>
      <c r="G2123" t="s">
        <v>8223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50">
        <f t="shared" si="133"/>
        <v>1</v>
      </c>
      <c r="P2123">
        <f t="shared" si="132"/>
        <v>28.4</v>
      </c>
      <c r="Q2123" s="14" t="s">
        <v>8331</v>
      </c>
      <c r="R2123" t="s">
        <v>8327</v>
      </c>
      <c r="S2123" s="20">
        <f t="shared" si="134"/>
        <v>42716.7424537037</v>
      </c>
      <c r="T2123" s="2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8">
        <v>80000</v>
      </c>
      <c r="E2124" s="11">
        <v>310</v>
      </c>
      <c r="F2124" t="s">
        <v>8218</v>
      </c>
      <c r="G2124" t="s">
        <v>8223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50">
        <f t="shared" si="133"/>
        <v>0</v>
      </c>
      <c r="P2124">
        <f t="shared" si="132"/>
        <v>103.33</v>
      </c>
      <c r="Q2124" s="14" t="s">
        <v>8331</v>
      </c>
      <c r="R2124" t="s">
        <v>8327</v>
      </c>
      <c r="S2124" s="20">
        <f t="shared" si="134"/>
        <v>42712.300567129627</v>
      </c>
      <c r="T2124" s="2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8">
        <v>500</v>
      </c>
      <c r="E2125" s="11">
        <v>50</v>
      </c>
      <c r="F2125" t="s">
        <v>8218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50">
        <f t="shared" si="133"/>
        <v>10</v>
      </c>
      <c r="P2125">
        <f t="shared" si="132"/>
        <v>10</v>
      </c>
      <c r="Q2125" s="14" t="s">
        <v>8331</v>
      </c>
      <c r="R2125" t="s">
        <v>8327</v>
      </c>
      <c r="S2125" s="20">
        <f t="shared" si="134"/>
        <v>40198.424849537041</v>
      </c>
      <c r="T2125" s="2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8">
        <v>1100</v>
      </c>
      <c r="E2126" s="11">
        <v>115</v>
      </c>
      <c r="F2126" t="s">
        <v>8218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50">
        <f t="shared" si="133"/>
        <v>10</v>
      </c>
      <c r="P2126">
        <f t="shared" si="132"/>
        <v>23</v>
      </c>
      <c r="Q2126" s="14" t="s">
        <v>8331</v>
      </c>
      <c r="R2126" t="s">
        <v>8327</v>
      </c>
      <c r="S2126" s="20">
        <f t="shared" si="134"/>
        <v>40464.028182870366</v>
      </c>
      <c r="T2126" s="2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8">
        <v>60000</v>
      </c>
      <c r="E2127" s="11">
        <v>852</v>
      </c>
      <c r="F2127" t="s">
        <v>8218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50">
        <f t="shared" si="133"/>
        <v>1</v>
      </c>
      <c r="P2127">
        <f t="shared" si="132"/>
        <v>31.56</v>
      </c>
      <c r="Q2127" s="14" t="s">
        <v>8331</v>
      </c>
      <c r="R2127" t="s">
        <v>8327</v>
      </c>
      <c r="S2127" s="20">
        <f t="shared" si="134"/>
        <v>42191.023530092592</v>
      </c>
      <c r="T2127" s="2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8">
        <v>20000</v>
      </c>
      <c r="E2128" s="11">
        <v>10</v>
      </c>
      <c r="F2128" t="s">
        <v>8218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50">
        <f t="shared" si="133"/>
        <v>0</v>
      </c>
      <c r="P2128">
        <f t="shared" si="132"/>
        <v>5</v>
      </c>
      <c r="Q2128" s="14" t="s">
        <v>8331</v>
      </c>
      <c r="R2128" t="s">
        <v>8327</v>
      </c>
      <c r="S2128" s="20">
        <f t="shared" si="134"/>
        <v>41951.973229166666</v>
      </c>
      <c r="T2128" s="2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8">
        <v>28000</v>
      </c>
      <c r="E2129" s="11">
        <v>8076</v>
      </c>
      <c r="F2129" t="s">
        <v>8218</v>
      </c>
      <c r="G2129" t="s">
        <v>8223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50">
        <f t="shared" si="133"/>
        <v>29</v>
      </c>
      <c r="P2129">
        <f t="shared" si="132"/>
        <v>34.22</v>
      </c>
      <c r="Q2129" s="14" t="s">
        <v>8331</v>
      </c>
      <c r="R2129" t="s">
        <v>8327</v>
      </c>
      <c r="S2129" s="20">
        <f t="shared" si="134"/>
        <v>42045.50535879629</v>
      </c>
      <c r="T2129" s="2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8">
        <v>15000</v>
      </c>
      <c r="E2130" s="11">
        <v>25</v>
      </c>
      <c r="F2130" t="s">
        <v>8218</v>
      </c>
      <c r="G2130" t="s">
        <v>8223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50">
        <f t="shared" si="133"/>
        <v>0</v>
      </c>
      <c r="P2130">
        <f t="shared" si="132"/>
        <v>25</v>
      </c>
      <c r="Q2130" s="14" t="s">
        <v>8331</v>
      </c>
      <c r="R2130" t="s">
        <v>8327</v>
      </c>
      <c r="S2130" s="20">
        <f t="shared" si="134"/>
        <v>41843.772789351853</v>
      </c>
      <c r="T2130" s="2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8">
        <v>2000</v>
      </c>
      <c r="E2131" s="11">
        <v>236</v>
      </c>
      <c r="F2131" t="s">
        <v>8218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50">
        <f t="shared" si="133"/>
        <v>12</v>
      </c>
      <c r="P2131">
        <f t="shared" si="132"/>
        <v>19.670000000000002</v>
      </c>
      <c r="Q2131" s="14" t="s">
        <v>8331</v>
      </c>
      <c r="R2131" t="s">
        <v>8327</v>
      </c>
      <c r="S2131" s="20">
        <f t="shared" si="134"/>
        <v>42409.024305555555</v>
      </c>
      <c r="T2131" s="2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8">
        <v>42000</v>
      </c>
      <c r="E2132" s="11">
        <v>85</v>
      </c>
      <c r="F2132" t="s">
        <v>8218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50">
        <f t="shared" si="133"/>
        <v>0</v>
      </c>
      <c r="P2132">
        <f t="shared" si="132"/>
        <v>21.25</v>
      </c>
      <c r="Q2132" s="14" t="s">
        <v>8331</v>
      </c>
      <c r="R2132" t="s">
        <v>8327</v>
      </c>
      <c r="S2132" s="20">
        <f t="shared" si="134"/>
        <v>41832.086377314816</v>
      </c>
      <c r="T2132" s="2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8">
        <v>500</v>
      </c>
      <c r="E2133" s="11">
        <v>25</v>
      </c>
      <c r="F2133" t="s">
        <v>8218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50">
        <f t="shared" si="133"/>
        <v>5</v>
      </c>
      <c r="P2133">
        <f t="shared" si="132"/>
        <v>8.33</v>
      </c>
      <c r="Q2133" s="14" t="s">
        <v>8331</v>
      </c>
      <c r="R2133" t="s">
        <v>8327</v>
      </c>
      <c r="S2133" s="20">
        <f t="shared" si="134"/>
        <v>42167.207071759258</v>
      </c>
      <c r="T2133" s="2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8">
        <v>100000</v>
      </c>
      <c r="E2134" s="11">
        <v>2112.9899999999998</v>
      </c>
      <c r="F2134" t="s">
        <v>8218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50">
        <f t="shared" si="133"/>
        <v>2</v>
      </c>
      <c r="P2134">
        <f t="shared" si="132"/>
        <v>21.34</v>
      </c>
      <c r="Q2134" s="14" t="s">
        <v>8331</v>
      </c>
      <c r="R2134" t="s">
        <v>8327</v>
      </c>
      <c r="S2134" s="20">
        <f t="shared" si="134"/>
        <v>41643.487175925926</v>
      </c>
      <c r="T2134" s="2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8">
        <v>1000</v>
      </c>
      <c r="E2135" s="11">
        <v>16</v>
      </c>
      <c r="F2135" t="s">
        <v>8218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50">
        <f t="shared" si="133"/>
        <v>2</v>
      </c>
      <c r="P2135">
        <f t="shared" si="132"/>
        <v>5.33</v>
      </c>
      <c r="Q2135" s="14" t="s">
        <v>8331</v>
      </c>
      <c r="R2135" t="s">
        <v>8327</v>
      </c>
      <c r="S2135" s="20">
        <f t="shared" si="134"/>
        <v>40619.097210648149</v>
      </c>
      <c r="T2135" s="2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8">
        <v>6000</v>
      </c>
      <c r="E2136" s="11">
        <v>104</v>
      </c>
      <c r="F2136" t="s">
        <v>8218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50">
        <f t="shared" si="133"/>
        <v>2</v>
      </c>
      <c r="P2136">
        <f t="shared" si="132"/>
        <v>34.67</v>
      </c>
      <c r="Q2136" s="14" t="s">
        <v>8331</v>
      </c>
      <c r="R2136" t="s">
        <v>8327</v>
      </c>
      <c r="S2136" s="20">
        <f t="shared" si="134"/>
        <v>41361.886469907404</v>
      </c>
      <c r="T2136" s="2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8">
        <v>5000</v>
      </c>
      <c r="E2137" s="11">
        <v>478</v>
      </c>
      <c r="F2137" t="s">
        <v>8218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50">
        <f t="shared" si="133"/>
        <v>10</v>
      </c>
      <c r="P2137">
        <f t="shared" si="132"/>
        <v>21.73</v>
      </c>
      <c r="Q2137" s="14" t="s">
        <v>8331</v>
      </c>
      <c r="R2137" t="s">
        <v>8327</v>
      </c>
      <c r="S2137" s="20">
        <f t="shared" si="134"/>
        <v>41156.963344907403</v>
      </c>
      <c r="T2137" s="2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8">
        <v>80000</v>
      </c>
      <c r="E2138" s="11">
        <v>47.69</v>
      </c>
      <c r="F2138" t="s">
        <v>8218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50">
        <f t="shared" si="133"/>
        <v>0</v>
      </c>
      <c r="P2138">
        <f t="shared" si="132"/>
        <v>11.92</v>
      </c>
      <c r="Q2138" s="14" t="s">
        <v>8331</v>
      </c>
      <c r="R2138" t="s">
        <v>8327</v>
      </c>
      <c r="S2138" s="20">
        <f t="shared" si="134"/>
        <v>41536.509097222224</v>
      </c>
      <c r="T2138" s="2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8">
        <v>50000</v>
      </c>
      <c r="E2139" s="11">
        <v>14203</v>
      </c>
      <c r="F2139" t="s">
        <v>8218</v>
      </c>
      <c r="G2139" t="s">
        <v>8223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50">
        <f t="shared" si="133"/>
        <v>28</v>
      </c>
      <c r="P2139">
        <f t="shared" si="132"/>
        <v>26.6</v>
      </c>
      <c r="Q2139" s="14" t="s">
        <v>8331</v>
      </c>
      <c r="R2139" t="s">
        <v>8327</v>
      </c>
      <c r="S2139" s="20">
        <f t="shared" si="134"/>
        <v>41948.771168981482</v>
      </c>
      <c r="T2139" s="2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8">
        <v>1000</v>
      </c>
      <c r="E2140" s="11">
        <v>128</v>
      </c>
      <c r="F2140" t="s">
        <v>8218</v>
      </c>
      <c r="G2140" t="s">
        <v>8223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50">
        <f t="shared" si="133"/>
        <v>13</v>
      </c>
      <c r="P2140">
        <f t="shared" si="132"/>
        <v>10.67</v>
      </c>
      <c r="Q2140" s="14" t="s">
        <v>8331</v>
      </c>
      <c r="R2140" t="s">
        <v>8327</v>
      </c>
      <c r="S2140" s="20">
        <f t="shared" si="134"/>
        <v>41557.013182870374</v>
      </c>
      <c r="T2140" s="2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8">
        <v>30000</v>
      </c>
      <c r="E2141" s="11">
        <v>1626</v>
      </c>
      <c r="F2141" t="s">
        <v>8218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50">
        <f t="shared" si="133"/>
        <v>5</v>
      </c>
      <c r="P2141">
        <f t="shared" si="132"/>
        <v>29.04</v>
      </c>
      <c r="Q2141" s="14" t="s">
        <v>8331</v>
      </c>
      <c r="R2141" t="s">
        <v>8327</v>
      </c>
      <c r="S2141" s="20">
        <f t="shared" si="134"/>
        <v>42647.750092592592</v>
      </c>
      <c r="T2141" s="2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8">
        <v>500000</v>
      </c>
      <c r="E2142" s="11">
        <v>560</v>
      </c>
      <c r="F2142" t="s">
        <v>8218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50">
        <f t="shared" si="133"/>
        <v>0</v>
      </c>
      <c r="P2142">
        <f t="shared" si="132"/>
        <v>50.91</v>
      </c>
      <c r="Q2142" s="14" t="s">
        <v>8331</v>
      </c>
      <c r="R2142" t="s">
        <v>8327</v>
      </c>
      <c r="S2142" s="20">
        <f t="shared" si="134"/>
        <v>41255.833611111113</v>
      </c>
      <c r="T2142" s="2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8">
        <v>15000</v>
      </c>
      <c r="E2143" s="11">
        <v>0</v>
      </c>
      <c r="F2143" t="s">
        <v>8218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50">
        <f t="shared" si="133"/>
        <v>0</v>
      </c>
      <c r="P2143">
        <f t="shared" si="132"/>
        <v>0</v>
      </c>
      <c r="Q2143" s="14" t="s">
        <v>8331</v>
      </c>
      <c r="R2143" t="s">
        <v>8327</v>
      </c>
      <c r="S2143" s="20">
        <f t="shared" si="134"/>
        <v>41927.235636574071</v>
      </c>
      <c r="T2143" s="2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8">
        <v>10500</v>
      </c>
      <c r="E2144" s="11">
        <v>601</v>
      </c>
      <c r="F2144" t="s">
        <v>8218</v>
      </c>
      <c r="G2144" t="s">
        <v>8223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50">
        <f t="shared" si="133"/>
        <v>6</v>
      </c>
      <c r="P2144">
        <f t="shared" si="132"/>
        <v>50.08</v>
      </c>
      <c r="Q2144" s="14" t="s">
        <v>8331</v>
      </c>
      <c r="R2144" t="s">
        <v>8327</v>
      </c>
      <c r="S2144" s="20">
        <f t="shared" si="134"/>
        <v>42340.701504629629</v>
      </c>
      <c r="T2144" s="2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8">
        <v>2000</v>
      </c>
      <c r="E2145" s="11">
        <v>225</v>
      </c>
      <c r="F2145" t="s">
        <v>8218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50">
        <f t="shared" si="133"/>
        <v>11</v>
      </c>
      <c r="P2145">
        <f t="shared" si="132"/>
        <v>45</v>
      </c>
      <c r="Q2145" s="14" t="s">
        <v>8331</v>
      </c>
      <c r="R2145" t="s">
        <v>8327</v>
      </c>
      <c r="S2145" s="20">
        <f t="shared" si="134"/>
        <v>40332.886712962965</v>
      </c>
      <c r="T2145" s="2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8">
        <v>35500</v>
      </c>
      <c r="E2146" s="11">
        <v>607</v>
      </c>
      <c r="F2146" t="s">
        <v>8218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50">
        <f t="shared" si="133"/>
        <v>2</v>
      </c>
      <c r="P2146">
        <f t="shared" si="132"/>
        <v>25.29</v>
      </c>
      <c r="Q2146" s="14" t="s">
        <v>8331</v>
      </c>
      <c r="R2146" t="s">
        <v>8327</v>
      </c>
      <c r="S2146" s="20">
        <f t="shared" si="134"/>
        <v>41499.546759259261</v>
      </c>
      <c r="T2146" s="2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8">
        <v>15000</v>
      </c>
      <c r="E2147" s="11">
        <v>4565</v>
      </c>
      <c r="F2147" t="s">
        <v>8218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50">
        <f t="shared" si="133"/>
        <v>30</v>
      </c>
      <c r="P2147">
        <f t="shared" si="132"/>
        <v>51.29</v>
      </c>
      <c r="Q2147" s="14" t="s">
        <v>8331</v>
      </c>
      <c r="R2147" t="s">
        <v>8327</v>
      </c>
      <c r="S2147" s="20">
        <f t="shared" si="134"/>
        <v>41575.237430555557</v>
      </c>
      <c r="T2147" s="2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8">
        <v>5000</v>
      </c>
      <c r="E2148" s="11">
        <v>1</v>
      </c>
      <c r="F2148" t="s">
        <v>8218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50">
        <f t="shared" si="133"/>
        <v>0</v>
      </c>
      <c r="P2148">
        <f t="shared" si="132"/>
        <v>1</v>
      </c>
      <c r="Q2148" s="14" t="s">
        <v>8331</v>
      </c>
      <c r="R2148" t="s">
        <v>8327</v>
      </c>
      <c r="S2148" s="20">
        <f t="shared" si="134"/>
        <v>42397.679513888885</v>
      </c>
      <c r="T2148" s="2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8">
        <v>390000</v>
      </c>
      <c r="E2149" s="11">
        <v>2716</v>
      </c>
      <c r="F2149" t="s">
        <v>8218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50">
        <f t="shared" si="133"/>
        <v>1</v>
      </c>
      <c r="P2149">
        <f t="shared" si="132"/>
        <v>49.38</v>
      </c>
      <c r="Q2149" s="14" t="s">
        <v>8331</v>
      </c>
      <c r="R2149" t="s">
        <v>8327</v>
      </c>
      <c r="S2149" s="20">
        <f t="shared" si="134"/>
        <v>41927.295694444445</v>
      </c>
      <c r="T2149" s="2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8">
        <v>100</v>
      </c>
      <c r="E2150" s="11">
        <v>2</v>
      </c>
      <c r="F2150" t="s">
        <v>8218</v>
      </c>
      <c r="G2150" t="s">
        <v>8223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50">
        <f t="shared" si="133"/>
        <v>2</v>
      </c>
      <c r="P2150">
        <f t="shared" si="132"/>
        <v>1</v>
      </c>
      <c r="Q2150" s="14" t="s">
        <v>8331</v>
      </c>
      <c r="R2150" t="s">
        <v>8327</v>
      </c>
      <c r="S2150" s="20">
        <f t="shared" si="134"/>
        <v>42066.733587962968</v>
      </c>
      <c r="T2150" s="2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8">
        <v>2000</v>
      </c>
      <c r="E2151" s="11">
        <v>0</v>
      </c>
      <c r="F2151" t="s">
        <v>8218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50">
        <f t="shared" si="133"/>
        <v>0</v>
      </c>
      <c r="P2151">
        <f t="shared" si="132"/>
        <v>0</v>
      </c>
      <c r="Q2151" s="14" t="s">
        <v>8331</v>
      </c>
      <c r="R2151" t="s">
        <v>8327</v>
      </c>
      <c r="S2151" s="20">
        <f t="shared" si="134"/>
        <v>40355.024953703702</v>
      </c>
      <c r="T2151" s="2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8">
        <v>50000</v>
      </c>
      <c r="E2152" s="11">
        <v>405</v>
      </c>
      <c r="F2152" t="s">
        <v>8218</v>
      </c>
      <c r="G2152" t="s">
        <v>8223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50">
        <f t="shared" si="133"/>
        <v>1</v>
      </c>
      <c r="P2152">
        <f t="shared" si="132"/>
        <v>101.25</v>
      </c>
      <c r="Q2152" s="14" t="s">
        <v>8331</v>
      </c>
      <c r="R2152" t="s">
        <v>8326</v>
      </c>
      <c r="S2152" s="20">
        <f t="shared" si="134"/>
        <v>42534.284710648149</v>
      </c>
      <c r="T2152" s="2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8">
        <v>45000</v>
      </c>
      <c r="E2153" s="11">
        <v>118</v>
      </c>
      <c r="F2153" t="s">
        <v>8218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50">
        <f t="shared" si="133"/>
        <v>0</v>
      </c>
      <c r="P2153">
        <f t="shared" si="132"/>
        <v>19.670000000000002</v>
      </c>
      <c r="Q2153" s="14" t="s">
        <v>8331</v>
      </c>
      <c r="R2153" t="s">
        <v>8326</v>
      </c>
      <c r="S2153" s="20">
        <f t="shared" si="134"/>
        <v>42520.847384259265</v>
      </c>
      <c r="T2153" s="2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8">
        <v>30000</v>
      </c>
      <c r="E2154" s="11">
        <v>50</v>
      </c>
      <c r="F2154" t="s">
        <v>8218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50">
        <f t="shared" si="133"/>
        <v>0</v>
      </c>
      <c r="P2154">
        <f t="shared" si="132"/>
        <v>12.5</v>
      </c>
      <c r="Q2154" s="14" t="s">
        <v>8331</v>
      </c>
      <c r="R2154" t="s">
        <v>8326</v>
      </c>
      <c r="S2154" s="20">
        <f t="shared" si="134"/>
        <v>41683.832280092596</v>
      </c>
      <c r="T2154" s="2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8">
        <v>372625</v>
      </c>
      <c r="E2155" s="11">
        <v>34</v>
      </c>
      <c r="F2155" t="s">
        <v>8218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50">
        <f t="shared" si="133"/>
        <v>0</v>
      </c>
      <c r="P2155">
        <f t="shared" si="132"/>
        <v>8.5</v>
      </c>
      <c r="Q2155" s="14" t="s">
        <v>8331</v>
      </c>
      <c r="R2155" t="s">
        <v>8326</v>
      </c>
      <c r="S2155" s="20">
        <f t="shared" si="134"/>
        <v>41974.911087962959</v>
      </c>
      <c r="T2155" s="2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8">
        <v>250</v>
      </c>
      <c r="E2156" s="11">
        <v>2</v>
      </c>
      <c r="F2156" t="s">
        <v>8218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50">
        <f t="shared" si="133"/>
        <v>1</v>
      </c>
      <c r="P2156">
        <f t="shared" si="132"/>
        <v>1</v>
      </c>
      <c r="Q2156" s="14" t="s">
        <v>8331</v>
      </c>
      <c r="R2156" t="s">
        <v>8326</v>
      </c>
      <c r="S2156" s="20">
        <f t="shared" si="134"/>
        <v>41647.632256944446</v>
      </c>
      <c r="T2156" s="2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8">
        <v>5000</v>
      </c>
      <c r="E2157" s="11">
        <v>115</v>
      </c>
      <c r="F2157" t="s">
        <v>8218</v>
      </c>
      <c r="G2157" t="s">
        <v>8223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50">
        <f t="shared" si="133"/>
        <v>2</v>
      </c>
      <c r="P2157">
        <f t="shared" si="132"/>
        <v>23</v>
      </c>
      <c r="Q2157" s="14" t="s">
        <v>8331</v>
      </c>
      <c r="R2157" t="s">
        <v>8326</v>
      </c>
      <c r="S2157" s="20">
        <f t="shared" si="134"/>
        <v>42430.747511574074</v>
      </c>
      <c r="T2157" s="2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8">
        <v>56000</v>
      </c>
      <c r="E2158" s="11">
        <v>1493</v>
      </c>
      <c r="F2158" t="s">
        <v>8218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50">
        <f t="shared" si="133"/>
        <v>3</v>
      </c>
      <c r="P2158">
        <f t="shared" si="132"/>
        <v>17.989999999999998</v>
      </c>
      <c r="Q2158" s="14" t="s">
        <v>8331</v>
      </c>
      <c r="R2158" t="s">
        <v>8326</v>
      </c>
      <c r="S2158" s="20">
        <f t="shared" si="134"/>
        <v>41488.85423611111</v>
      </c>
      <c r="T2158" s="2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8">
        <v>75000</v>
      </c>
      <c r="E2159" s="11">
        <v>21144</v>
      </c>
      <c r="F2159" t="s">
        <v>8218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50">
        <f t="shared" si="133"/>
        <v>28</v>
      </c>
      <c r="P2159">
        <f t="shared" si="132"/>
        <v>370.95</v>
      </c>
      <c r="Q2159" s="14" t="s">
        <v>8331</v>
      </c>
      <c r="R2159" t="s">
        <v>8326</v>
      </c>
      <c r="S2159" s="20">
        <f t="shared" si="134"/>
        <v>42694.98128472222</v>
      </c>
      <c r="T2159" s="2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8">
        <v>300000</v>
      </c>
      <c r="E2160" s="11">
        <v>19770.11</v>
      </c>
      <c r="F2160" t="s">
        <v>8218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50">
        <f t="shared" si="133"/>
        <v>7</v>
      </c>
      <c r="P2160">
        <f t="shared" si="132"/>
        <v>63.57</v>
      </c>
      <c r="Q2160" s="14" t="s">
        <v>8331</v>
      </c>
      <c r="R2160" t="s">
        <v>8326</v>
      </c>
      <c r="S2160" s="20">
        <f t="shared" si="134"/>
        <v>41264.853865740741</v>
      </c>
      <c r="T2160" s="2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8">
        <v>3600</v>
      </c>
      <c r="E2161" s="11">
        <v>26</v>
      </c>
      <c r="F2161" t="s">
        <v>8218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50">
        <f t="shared" si="133"/>
        <v>1</v>
      </c>
      <c r="P2161">
        <f t="shared" si="132"/>
        <v>13</v>
      </c>
      <c r="Q2161" s="14" t="s">
        <v>8331</v>
      </c>
      <c r="R2161" t="s">
        <v>8326</v>
      </c>
      <c r="S2161" s="20">
        <f t="shared" si="134"/>
        <v>40710.731180555551</v>
      </c>
      <c r="T2161" s="2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8">
        <v>10000</v>
      </c>
      <c r="E2162" s="11">
        <v>85</v>
      </c>
      <c r="F2162" t="s">
        <v>8218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50">
        <f t="shared" si="133"/>
        <v>1</v>
      </c>
      <c r="P2162">
        <f t="shared" si="132"/>
        <v>5.31</v>
      </c>
      <c r="Q2162" s="14" t="s">
        <v>8331</v>
      </c>
      <c r="R2162" t="s">
        <v>8326</v>
      </c>
      <c r="S2162" s="20">
        <f t="shared" si="134"/>
        <v>41018.711863425924</v>
      </c>
      <c r="T2162" s="2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8">
        <v>400</v>
      </c>
      <c r="E2163" s="11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50">
        <f t="shared" si="133"/>
        <v>116</v>
      </c>
      <c r="P2163">
        <f t="shared" si="132"/>
        <v>35.619999999999997</v>
      </c>
      <c r="Q2163" s="14" t="s">
        <v>8323</v>
      </c>
      <c r="R2163" t="s">
        <v>8326</v>
      </c>
      <c r="S2163" s="20">
        <f t="shared" si="134"/>
        <v>42240.852534722217</v>
      </c>
      <c r="T2163" s="20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8">
        <v>4500</v>
      </c>
      <c r="E2164" s="11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50">
        <f t="shared" si="133"/>
        <v>112</v>
      </c>
      <c r="P2164">
        <f t="shared" si="132"/>
        <v>87.1</v>
      </c>
      <c r="Q2164" s="14" t="s">
        <v>8323</v>
      </c>
      <c r="R2164" t="s">
        <v>8326</v>
      </c>
      <c r="S2164" s="20">
        <f t="shared" si="134"/>
        <v>41813.766099537039</v>
      </c>
      <c r="T2164" s="2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8">
        <v>2500</v>
      </c>
      <c r="E2165" s="11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50">
        <f t="shared" si="133"/>
        <v>132</v>
      </c>
      <c r="P2165">
        <f t="shared" si="132"/>
        <v>75.11</v>
      </c>
      <c r="Q2165" s="14" t="s">
        <v>8323</v>
      </c>
      <c r="R2165" t="s">
        <v>8326</v>
      </c>
      <c r="S2165" s="20">
        <f t="shared" si="134"/>
        <v>42111.899537037039</v>
      </c>
      <c r="T2165" s="2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8">
        <v>5500</v>
      </c>
      <c r="E2166" s="11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50">
        <f t="shared" si="133"/>
        <v>103</v>
      </c>
      <c r="P2166">
        <f t="shared" si="132"/>
        <v>68.010000000000005</v>
      </c>
      <c r="Q2166" s="14" t="s">
        <v>8323</v>
      </c>
      <c r="R2166" t="s">
        <v>8326</v>
      </c>
      <c r="S2166" s="20">
        <f t="shared" si="134"/>
        <v>42515.71775462963</v>
      </c>
      <c r="T2166" s="2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8">
        <v>2500</v>
      </c>
      <c r="E2167" s="11">
        <v>3466</v>
      </c>
      <c r="F2167" t="s">
        <v>8218</v>
      </c>
      <c r="G2167" t="s">
        <v>8223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50">
        <f t="shared" si="133"/>
        <v>139</v>
      </c>
      <c r="P2167">
        <f t="shared" si="132"/>
        <v>29.62</v>
      </c>
      <c r="Q2167" s="14" t="s">
        <v>8323</v>
      </c>
      <c r="R2167" t="s">
        <v>8326</v>
      </c>
      <c r="S2167" s="20">
        <f t="shared" si="134"/>
        <v>42438.667071759264</v>
      </c>
      <c r="T2167" s="2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8">
        <v>2000</v>
      </c>
      <c r="E2168" s="11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50">
        <f t="shared" si="133"/>
        <v>147</v>
      </c>
      <c r="P2168">
        <f t="shared" si="132"/>
        <v>91.63</v>
      </c>
      <c r="Q2168" s="14" t="s">
        <v>8323</v>
      </c>
      <c r="R2168" t="s">
        <v>8326</v>
      </c>
      <c r="S2168" s="20">
        <f t="shared" si="134"/>
        <v>41933.838171296295</v>
      </c>
      <c r="T2168" s="2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8">
        <v>150</v>
      </c>
      <c r="E2169" s="11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50">
        <f t="shared" si="133"/>
        <v>120</v>
      </c>
      <c r="P2169">
        <f t="shared" si="132"/>
        <v>22.5</v>
      </c>
      <c r="Q2169" s="14" t="s">
        <v>8323</v>
      </c>
      <c r="R2169" t="s">
        <v>8326</v>
      </c>
      <c r="S2169" s="20">
        <f t="shared" si="134"/>
        <v>41153.066400462965</v>
      </c>
      <c r="T2169" s="2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8">
        <v>18000</v>
      </c>
      <c r="E2170" s="11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50">
        <f t="shared" si="133"/>
        <v>122</v>
      </c>
      <c r="P2170">
        <f t="shared" si="132"/>
        <v>64.37</v>
      </c>
      <c r="Q2170" s="14" t="s">
        <v>8323</v>
      </c>
      <c r="R2170" t="s">
        <v>8326</v>
      </c>
      <c r="S2170" s="20">
        <f t="shared" si="134"/>
        <v>42745.600243055553</v>
      </c>
      <c r="T2170" s="2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8">
        <v>153</v>
      </c>
      <c r="E2171" s="1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50">
        <f t="shared" si="133"/>
        <v>100</v>
      </c>
      <c r="P2171">
        <f t="shared" si="132"/>
        <v>21.86</v>
      </c>
      <c r="Q2171" s="14" t="s">
        <v>8323</v>
      </c>
      <c r="R2171" t="s">
        <v>8326</v>
      </c>
      <c r="S2171" s="20">
        <f t="shared" si="134"/>
        <v>42793.700821759259</v>
      </c>
      <c r="T2171" s="2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8">
        <v>350</v>
      </c>
      <c r="E2172" s="11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50">
        <f t="shared" si="133"/>
        <v>181</v>
      </c>
      <c r="P2172">
        <f t="shared" si="132"/>
        <v>33.32</v>
      </c>
      <c r="Q2172" s="14" t="s">
        <v>8323</v>
      </c>
      <c r="R2172" t="s">
        <v>8326</v>
      </c>
      <c r="S2172" s="20">
        <f t="shared" si="134"/>
        <v>42198.750254629631</v>
      </c>
      <c r="T2172" s="2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8">
        <v>4000</v>
      </c>
      <c r="E2173" s="11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50">
        <f t="shared" si="133"/>
        <v>106</v>
      </c>
      <c r="P2173">
        <f t="shared" ref="P2173:P2236" si="136">IFERROR(ROUND(E2173/L2173,2),0)</f>
        <v>90.28</v>
      </c>
      <c r="Q2173" s="14" t="s">
        <v>8323</v>
      </c>
      <c r="R2173" t="s">
        <v>8326</v>
      </c>
      <c r="S2173" s="20">
        <f t="shared" si="134"/>
        <v>42141.95711805555</v>
      </c>
      <c r="T2173" s="2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8">
        <v>1000</v>
      </c>
      <c r="E2174" s="11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50">
        <f t="shared" si="133"/>
        <v>100</v>
      </c>
      <c r="P2174">
        <f t="shared" si="136"/>
        <v>76.92</v>
      </c>
      <c r="Q2174" s="14" t="s">
        <v>8323</v>
      </c>
      <c r="R2174" t="s">
        <v>8326</v>
      </c>
      <c r="S2174" s="20">
        <f t="shared" si="134"/>
        <v>42082.580092592587</v>
      </c>
      <c r="T2174" s="20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8">
        <v>4200</v>
      </c>
      <c r="E2175" s="11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50">
        <f t="shared" si="133"/>
        <v>127</v>
      </c>
      <c r="P2175">
        <f t="shared" si="136"/>
        <v>59.23</v>
      </c>
      <c r="Q2175" s="14" t="s">
        <v>8323</v>
      </c>
      <c r="R2175" t="s">
        <v>8326</v>
      </c>
      <c r="S2175" s="20">
        <f t="shared" si="134"/>
        <v>41495.692627314813</v>
      </c>
      <c r="T2175" s="2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8">
        <v>4000</v>
      </c>
      <c r="E2176" s="11">
        <v>4119</v>
      </c>
      <c r="F2176" t="s">
        <v>8218</v>
      </c>
      <c r="G2176" t="s">
        <v>8223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50">
        <f t="shared" si="133"/>
        <v>103</v>
      </c>
      <c r="P2176">
        <f t="shared" si="136"/>
        <v>65.38</v>
      </c>
      <c r="Q2176" s="14" t="s">
        <v>8323</v>
      </c>
      <c r="R2176" t="s">
        <v>8326</v>
      </c>
      <c r="S2176" s="20">
        <f t="shared" si="134"/>
        <v>42465.542905092589</v>
      </c>
      <c r="T2176" s="2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8">
        <v>700</v>
      </c>
      <c r="E2177" s="11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50">
        <f t="shared" si="133"/>
        <v>250</v>
      </c>
      <c r="P2177">
        <f t="shared" si="136"/>
        <v>67.31</v>
      </c>
      <c r="Q2177" s="14" t="s">
        <v>8323</v>
      </c>
      <c r="R2177" t="s">
        <v>8326</v>
      </c>
      <c r="S2177" s="20">
        <f t="shared" si="134"/>
        <v>42565.009097222224</v>
      </c>
      <c r="T2177" s="2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8">
        <v>5000</v>
      </c>
      <c r="E2178" s="11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50">
        <f t="shared" ref="O2178:O2241" si="137">ROUND(E2178/D2178*100,0)</f>
        <v>126</v>
      </c>
      <c r="P2178">
        <f t="shared" si="136"/>
        <v>88.75</v>
      </c>
      <c r="Q2178" s="14" t="s">
        <v>8323</v>
      </c>
      <c r="R2178" t="s">
        <v>8326</v>
      </c>
      <c r="S2178" s="20">
        <f t="shared" si="134"/>
        <v>42096.633206018523</v>
      </c>
      <c r="T2178" s="2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8">
        <v>2500</v>
      </c>
      <c r="E2179" s="11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50">
        <f t="shared" si="137"/>
        <v>100</v>
      </c>
      <c r="P2179">
        <f t="shared" si="136"/>
        <v>65.87</v>
      </c>
      <c r="Q2179" s="14" t="s">
        <v>8323</v>
      </c>
      <c r="R2179" t="s">
        <v>8326</v>
      </c>
      <c r="S2179" s="20">
        <f t="shared" ref="S2179:S2242" si="138">(((J2179/60)/60)/24)+DATE(1970,1,1)</f>
        <v>42502.250775462962</v>
      </c>
      <c r="T2179" s="20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8">
        <v>25000</v>
      </c>
      <c r="E2180" s="11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50">
        <f t="shared" si="137"/>
        <v>139</v>
      </c>
      <c r="P2180">
        <f t="shared" si="136"/>
        <v>40.35</v>
      </c>
      <c r="Q2180" s="14" t="s">
        <v>8323</v>
      </c>
      <c r="R2180" t="s">
        <v>8326</v>
      </c>
      <c r="S2180" s="20">
        <f t="shared" si="138"/>
        <v>42723.63653935185</v>
      </c>
      <c r="T2180" s="2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8">
        <v>1000</v>
      </c>
      <c r="E2181" s="1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50">
        <f t="shared" si="137"/>
        <v>161</v>
      </c>
      <c r="P2181">
        <f t="shared" si="136"/>
        <v>76.86</v>
      </c>
      <c r="Q2181" s="14" t="s">
        <v>8323</v>
      </c>
      <c r="R2181" t="s">
        <v>8326</v>
      </c>
      <c r="S2181" s="20">
        <f t="shared" si="138"/>
        <v>42075.171203703707</v>
      </c>
      <c r="T2181" s="2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8">
        <v>5000</v>
      </c>
      <c r="E2182" s="11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50">
        <f t="shared" si="137"/>
        <v>107</v>
      </c>
      <c r="P2182">
        <f t="shared" si="136"/>
        <v>68.709999999999994</v>
      </c>
      <c r="Q2182" s="14" t="s">
        <v>8323</v>
      </c>
      <c r="R2182" t="s">
        <v>8326</v>
      </c>
      <c r="S2182" s="20">
        <f t="shared" si="138"/>
        <v>42279.669768518521</v>
      </c>
      <c r="T2182" s="2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8">
        <v>2000</v>
      </c>
      <c r="E2183" s="11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50">
        <f t="shared" si="137"/>
        <v>153</v>
      </c>
      <c r="P2183">
        <f t="shared" si="136"/>
        <v>57.77</v>
      </c>
      <c r="Q2183" s="14" t="s">
        <v>8331</v>
      </c>
      <c r="R2183" t="s">
        <v>8326</v>
      </c>
      <c r="S2183" s="20">
        <f t="shared" si="138"/>
        <v>42773.005243055552</v>
      </c>
      <c r="T2183" s="2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8">
        <v>3000</v>
      </c>
      <c r="E2184" s="11">
        <v>15725</v>
      </c>
      <c r="F2184" t="s">
        <v>8218</v>
      </c>
      <c r="G2184" t="s">
        <v>8223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50">
        <f t="shared" si="137"/>
        <v>524</v>
      </c>
      <c r="P2184">
        <f t="shared" si="136"/>
        <v>44.17</v>
      </c>
      <c r="Q2184" s="14" t="s">
        <v>8331</v>
      </c>
      <c r="R2184" t="s">
        <v>8326</v>
      </c>
      <c r="S2184" s="20">
        <f t="shared" si="138"/>
        <v>41879.900752314818</v>
      </c>
      <c r="T2184" s="2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8">
        <v>1800</v>
      </c>
      <c r="E2185" s="11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50">
        <f t="shared" si="137"/>
        <v>489</v>
      </c>
      <c r="P2185">
        <f t="shared" si="136"/>
        <v>31.57</v>
      </c>
      <c r="Q2185" s="14" t="s">
        <v>8331</v>
      </c>
      <c r="R2185" t="s">
        <v>8326</v>
      </c>
      <c r="S2185" s="20">
        <f t="shared" si="138"/>
        <v>42745.365474537044</v>
      </c>
      <c r="T2185" s="2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8">
        <v>10000</v>
      </c>
      <c r="E2186" s="11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50">
        <f t="shared" si="137"/>
        <v>285</v>
      </c>
      <c r="P2186">
        <f t="shared" si="136"/>
        <v>107.05</v>
      </c>
      <c r="Q2186" s="14" t="s">
        <v>8331</v>
      </c>
      <c r="R2186" t="s">
        <v>8326</v>
      </c>
      <c r="S2186" s="20">
        <f t="shared" si="138"/>
        <v>42380.690289351856</v>
      </c>
      <c r="T2186" s="2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8">
        <v>5000</v>
      </c>
      <c r="E2187" s="11">
        <v>92848.5</v>
      </c>
      <c r="F2187" t="s">
        <v>8218</v>
      </c>
      <c r="G2187" t="s">
        <v>8223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50">
        <f t="shared" si="137"/>
        <v>1857</v>
      </c>
      <c r="P2187">
        <f t="shared" si="136"/>
        <v>149.03</v>
      </c>
      <c r="Q2187" s="14" t="s">
        <v>8331</v>
      </c>
      <c r="R2187" t="s">
        <v>8326</v>
      </c>
      <c r="S2187" s="20">
        <f t="shared" si="138"/>
        <v>41319.349988425929</v>
      </c>
      <c r="T2187" s="20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8">
        <v>20000</v>
      </c>
      <c r="E2188" s="11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50">
        <f t="shared" si="137"/>
        <v>110</v>
      </c>
      <c r="P2188">
        <f t="shared" si="136"/>
        <v>55.96</v>
      </c>
      <c r="Q2188" s="14" t="s">
        <v>8331</v>
      </c>
      <c r="R2188" t="s">
        <v>8326</v>
      </c>
      <c r="S2188" s="20">
        <f t="shared" si="138"/>
        <v>42583.615081018521</v>
      </c>
      <c r="T2188" s="2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8">
        <v>20000</v>
      </c>
      <c r="E2189" s="11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50">
        <f t="shared" si="137"/>
        <v>1015</v>
      </c>
      <c r="P2189">
        <f t="shared" si="136"/>
        <v>56.97</v>
      </c>
      <c r="Q2189" s="14" t="s">
        <v>8331</v>
      </c>
      <c r="R2189" t="s">
        <v>8326</v>
      </c>
      <c r="S2189" s="20">
        <f t="shared" si="138"/>
        <v>42068.209097222221</v>
      </c>
      <c r="T2189" s="2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8">
        <v>5494</v>
      </c>
      <c r="E2190" s="11">
        <v>22645</v>
      </c>
      <c r="F2190" t="s">
        <v>8218</v>
      </c>
      <c r="G2190" t="s">
        <v>8223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50">
        <f t="shared" si="137"/>
        <v>412</v>
      </c>
      <c r="P2190">
        <f t="shared" si="136"/>
        <v>44.06</v>
      </c>
      <c r="Q2190" s="14" t="s">
        <v>8331</v>
      </c>
      <c r="R2190" t="s">
        <v>8326</v>
      </c>
      <c r="S2190" s="20">
        <f t="shared" si="138"/>
        <v>42633.586122685185</v>
      </c>
      <c r="T2190" s="2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8">
        <v>1200</v>
      </c>
      <c r="E2191" s="11">
        <v>6039</v>
      </c>
      <c r="F2191" t="s">
        <v>8218</v>
      </c>
      <c r="G2191" t="s">
        <v>8223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50">
        <f t="shared" si="137"/>
        <v>503</v>
      </c>
      <c r="P2191">
        <f t="shared" si="136"/>
        <v>68.63</v>
      </c>
      <c r="Q2191" s="14" t="s">
        <v>8331</v>
      </c>
      <c r="R2191" t="s">
        <v>8326</v>
      </c>
      <c r="S2191" s="20">
        <f t="shared" si="138"/>
        <v>42467.788194444445</v>
      </c>
      <c r="T2191" s="2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8">
        <v>19000</v>
      </c>
      <c r="E2192" s="11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50">
        <f t="shared" si="137"/>
        <v>185</v>
      </c>
      <c r="P2192">
        <f t="shared" si="136"/>
        <v>65.319999999999993</v>
      </c>
      <c r="Q2192" s="14" t="s">
        <v>8331</v>
      </c>
      <c r="R2192" t="s">
        <v>8326</v>
      </c>
      <c r="S2192" s="20">
        <f t="shared" si="138"/>
        <v>42417.625046296293</v>
      </c>
      <c r="T2192" s="2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8">
        <v>750</v>
      </c>
      <c r="E2193" s="11">
        <v>898</v>
      </c>
      <c r="F2193" t="s">
        <v>8218</v>
      </c>
      <c r="G2193" t="s">
        <v>8223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50">
        <f t="shared" si="137"/>
        <v>120</v>
      </c>
      <c r="P2193">
        <f t="shared" si="136"/>
        <v>35.92</v>
      </c>
      <c r="Q2193" s="14" t="s">
        <v>8331</v>
      </c>
      <c r="R2193" t="s">
        <v>8326</v>
      </c>
      <c r="S2193" s="20">
        <f t="shared" si="138"/>
        <v>42768.833645833336</v>
      </c>
      <c r="T2193" s="2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8">
        <v>12000</v>
      </c>
      <c r="E2194" s="11">
        <v>129748.82</v>
      </c>
      <c r="F2194" t="s">
        <v>8218</v>
      </c>
      <c r="G2194" t="s">
        <v>8223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50">
        <f t="shared" si="137"/>
        <v>1081</v>
      </c>
      <c r="P2194">
        <f t="shared" si="136"/>
        <v>40.07</v>
      </c>
      <c r="Q2194" s="14" t="s">
        <v>8331</v>
      </c>
      <c r="R2194" t="s">
        <v>8326</v>
      </c>
      <c r="S2194" s="20">
        <f t="shared" si="138"/>
        <v>42691.8512037037</v>
      </c>
      <c r="T2194" s="2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8">
        <v>15000</v>
      </c>
      <c r="E2195" s="11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50">
        <f t="shared" si="137"/>
        <v>452</v>
      </c>
      <c r="P2195">
        <f t="shared" si="136"/>
        <v>75.650000000000006</v>
      </c>
      <c r="Q2195" s="14" t="s">
        <v>8331</v>
      </c>
      <c r="R2195" t="s">
        <v>8326</v>
      </c>
      <c r="S2195" s="20">
        <f t="shared" si="138"/>
        <v>42664.405925925923</v>
      </c>
      <c r="T2195" s="2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8">
        <v>10000</v>
      </c>
      <c r="E2196" s="11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50">
        <f t="shared" si="137"/>
        <v>537</v>
      </c>
      <c r="P2196">
        <f t="shared" si="136"/>
        <v>61.2</v>
      </c>
      <c r="Q2196" s="14" t="s">
        <v>8331</v>
      </c>
      <c r="R2196" t="s">
        <v>8326</v>
      </c>
      <c r="S2196" s="20">
        <f t="shared" si="138"/>
        <v>42425.757986111115</v>
      </c>
      <c r="T2196" s="2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8">
        <v>4600</v>
      </c>
      <c r="E2197" s="11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50">
        <f t="shared" si="137"/>
        <v>120</v>
      </c>
      <c r="P2197">
        <f t="shared" si="136"/>
        <v>48.13</v>
      </c>
      <c r="Q2197" s="14" t="s">
        <v>8331</v>
      </c>
      <c r="R2197" t="s">
        <v>8326</v>
      </c>
      <c r="S2197" s="20">
        <f t="shared" si="138"/>
        <v>42197.771990740745</v>
      </c>
      <c r="T2197" s="2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8">
        <v>14000</v>
      </c>
      <c r="E2198" s="11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50">
        <f t="shared" si="137"/>
        <v>114</v>
      </c>
      <c r="P2198">
        <f t="shared" si="136"/>
        <v>68.11</v>
      </c>
      <c r="Q2198" s="14" t="s">
        <v>8331</v>
      </c>
      <c r="R2198" t="s">
        <v>8326</v>
      </c>
      <c r="S2198" s="20">
        <f t="shared" si="138"/>
        <v>42675.487291666665</v>
      </c>
      <c r="T2198" s="2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8">
        <v>30000</v>
      </c>
      <c r="E2199" s="11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50">
        <f t="shared" si="137"/>
        <v>951</v>
      </c>
      <c r="P2199">
        <f t="shared" si="136"/>
        <v>65.89</v>
      </c>
      <c r="Q2199" s="14" t="s">
        <v>8331</v>
      </c>
      <c r="R2199" t="s">
        <v>8326</v>
      </c>
      <c r="S2199" s="20">
        <f t="shared" si="138"/>
        <v>42033.584016203706</v>
      </c>
      <c r="T2199" s="2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8">
        <v>40000</v>
      </c>
      <c r="E2200" s="11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50">
        <f t="shared" si="137"/>
        <v>133</v>
      </c>
      <c r="P2200">
        <f t="shared" si="136"/>
        <v>81.650000000000006</v>
      </c>
      <c r="Q2200" s="14" t="s">
        <v>8331</v>
      </c>
      <c r="R2200" t="s">
        <v>8326</v>
      </c>
      <c r="S2200" s="20">
        <f t="shared" si="138"/>
        <v>42292.513888888891</v>
      </c>
      <c r="T2200" s="2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8">
        <v>9000</v>
      </c>
      <c r="E2201" s="11">
        <v>13228</v>
      </c>
      <c r="F2201" t="s">
        <v>8218</v>
      </c>
      <c r="G2201" t="s">
        <v>8223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50">
        <f t="shared" si="137"/>
        <v>147</v>
      </c>
      <c r="P2201">
        <f t="shared" si="136"/>
        <v>52.7</v>
      </c>
      <c r="Q2201" s="14" t="s">
        <v>8331</v>
      </c>
      <c r="R2201" t="s">
        <v>8326</v>
      </c>
      <c r="S2201" s="20">
        <f t="shared" si="138"/>
        <v>42262.416643518518</v>
      </c>
      <c r="T2201" s="2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8">
        <v>2000</v>
      </c>
      <c r="E2202" s="11">
        <v>10843</v>
      </c>
      <c r="F2202" t="s">
        <v>8218</v>
      </c>
      <c r="G2202" t="s">
        <v>8223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50">
        <f t="shared" si="137"/>
        <v>542</v>
      </c>
      <c r="P2202">
        <f t="shared" si="136"/>
        <v>41.23</v>
      </c>
      <c r="Q2202" s="14" t="s">
        <v>8331</v>
      </c>
      <c r="R2202" t="s">
        <v>8326</v>
      </c>
      <c r="S2202" s="20">
        <f t="shared" si="138"/>
        <v>42163.625787037032</v>
      </c>
      <c r="T2202" s="2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8">
        <v>110</v>
      </c>
      <c r="E2203" s="11">
        <v>420.99</v>
      </c>
      <c r="F2203" t="s">
        <v>8218</v>
      </c>
      <c r="G2203" t="s">
        <v>8223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50">
        <f t="shared" si="137"/>
        <v>383</v>
      </c>
      <c r="P2203">
        <f t="shared" si="136"/>
        <v>15.04</v>
      </c>
      <c r="Q2203" s="14" t="s">
        <v>8323</v>
      </c>
      <c r="R2203" t="s">
        <v>8326</v>
      </c>
      <c r="S2203" s="20">
        <f t="shared" si="138"/>
        <v>41276.846817129634</v>
      </c>
      <c r="T2203" s="20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8">
        <v>4000</v>
      </c>
      <c r="E2204" s="11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50">
        <f t="shared" si="137"/>
        <v>704</v>
      </c>
      <c r="P2204">
        <f t="shared" si="136"/>
        <v>39.07</v>
      </c>
      <c r="Q2204" s="14" t="s">
        <v>8323</v>
      </c>
      <c r="R2204" t="s">
        <v>8326</v>
      </c>
      <c r="S2204" s="20">
        <f t="shared" si="138"/>
        <v>41184.849166666667</v>
      </c>
      <c r="T2204" s="2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8">
        <v>2000</v>
      </c>
      <c r="E2205" s="11">
        <v>2191</v>
      </c>
      <c r="F2205" t="s">
        <v>8218</v>
      </c>
      <c r="G2205" t="s">
        <v>8223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50">
        <f t="shared" si="137"/>
        <v>110</v>
      </c>
      <c r="P2205">
        <f t="shared" si="136"/>
        <v>43.82</v>
      </c>
      <c r="Q2205" s="14" t="s">
        <v>8323</v>
      </c>
      <c r="R2205" t="s">
        <v>8326</v>
      </c>
      <c r="S2205" s="20">
        <f t="shared" si="138"/>
        <v>42241.85974537037</v>
      </c>
      <c r="T2205" s="2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8">
        <v>1500</v>
      </c>
      <c r="E2206" s="11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50">
        <f t="shared" si="137"/>
        <v>133</v>
      </c>
      <c r="P2206">
        <f t="shared" si="136"/>
        <v>27.3</v>
      </c>
      <c r="Q2206" s="14" t="s">
        <v>8323</v>
      </c>
      <c r="R2206" t="s">
        <v>8326</v>
      </c>
      <c r="S2206" s="20">
        <f t="shared" si="138"/>
        <v>41312.311562499999</v>
      </c>
      <c r="T2206" s="2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8">
        <v>750</v>
      </c>
      <c r="E2207" s="11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50">
        <f t="shared" si="137"/>
        <v>152</v>
      </c>
      <c r="P2207">
        <f t="shared" si="136"/>
        <v>42.22</v>
      </c>
      <c r="Q2207" s="14" t="s">
        <v>8323</v>
      </c>
      <c r="R2207" t="s">
        <v>8326</v>
      </c>
      <c r="S2207" s="20">
        <f t="shared" si="138"/>
        <v>41031.82163194444</v>
      </c>
      <c r="T2207" s="20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8">
        <v>1100</v>
      </c>
      <c r="E2208" s="11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50">
        <f t="shared" si="137"/>
        <v>103</v>
      </c>
      <c r="P2208">
        <f t="shared" si="136"/>
        <v>33.24</v>
      </c>
      <c r="Q2208" s="14" t="s">
        <v>8323</v>
      </c>
      <c r="R2208" t="s">
        <v>8326</v>
      </c>
      <c r="S2208" s="20">
        <f t="shared" si="138"/>
        <v>40997.257222222222</v>
      </c>
      <c r="T2208" s="2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8">
        <v>2000</v>
      </c>
      <c r="E2209" s="11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50">
        <f t="shared" si="137"/>
        <v>100</v>
      </c>
      <c r="P2209">
        <f t="shared" si="136"/>
        <v>285.70999999999998</v>
      </c>
      <c r="Q2209" s="14" t="s">
        <v>8323</v>
      </c>
      <c r="R2209" t="s">
        <v>8326</v>
      </c>
      <c r="S2209" s="20">
        <f t="shared" si="138"/>
        <v>41564.194131944445</v>
      </c>
      <c r="T2209" s="2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8">
        <v>1000</v>
      </c>
      <c r="E2210" s="11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50">
        <f t="shared" si="137"/>
        <v>102</v>
      </c>
      <c r="P2210">
        <f t="shared" si="136"/>
        <v>42.33</v>
      </c>
      <c r="Q2210" s="14" t="s">
        <v>8323</v>
      </c>
      <c r="R2210" t="s">
        <v>8326</v>
      </c>
      <c r="S2210" s="20">
        <f t="shared" si="138"/>
        <v>40946.882245370369</v>
      </c>
      <c r="T2210" s="2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8">
        <v>500</v>
      </c>
      <c r="E2211" s="11">
        <v>754</v>
      </c>
      <c r="F2211" t="s">
        <v>8218</v>
      </c>
      <c r="G2211" t="s">
        <v>8223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50">
        <f t="shared" si="137"/>
        <v>151</v>
      </c>
      <c r="P2211">
        <f t="shared" si="136"/>
        <v>50.27</v>
      </c>
      <c r="Q2211" s="14" t="s">
        <v>8323</v>
      </c>
      <c r="R2211" t="s">
        <v>8326</v>
      </c>
      <c r="S2211" s="20">
        <f t="shared" si="138"/>
        <v>41732.479675925926</v>
      </c>
      <c r="T2211" s="2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8">
        <v>4000</v>
      </c>
      <c r="E2212" s="11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50">
        <f t="shared" si="137"/>
        <v>111</v>
      </c>
      <c r="P2212">
        <f t="shared" si="136"/>
        <v>61.9</v>
      </c>
      <c r="Q2212" s="14" t="s">
        <v>8323</v>
      </c>
      <c r="R2212" t="s">
        <v>8354</v>
      </c>
      <c r="S2212" s="20">
        <f t="shared" si="138"/>
        <v>40956.066087962965</v>
      </c>
      <c r="T2212" s="20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8">
        <v>2500</v>
      </c>
      <c r="E2213" s="11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50">
        <f t="shared" si="137"/>
        <v>196</v>
      </c>
      <c r="P2213">
        <f t="shared" si="136"/>
        <v>40.75</v>
      </c>
      <c r="Q2213" s="14" t="s">
        <v>8323</v>
      </c>
      <c r="R2213" t="s">
        <v>8354</v>
      </c>
      <c r="S2213" s="20">
        <f t="shared" si="138"/>
        <v>41716.785011574073</v>
      </c>
      <c r="T2213" s="2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8">
        <v>6000</v>
      </c>
      <c r="E2214" s="11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50">
        <f t="shared" si="137"/>
        <v>114</v>
      </c>
      <c r="P2214">
        <f t="shared" si="136"/>
        <v>55.8</v>
      </c>
      <c r="Q2214" s="14" t="s">
        <v>8323</v>
      </c>
      <c r="R2214" t="s">
        <v>8354</v>
      </c>
      <c r="S2214" s="20">
        <f t="shared" si="138"/>
        <v>41548.747418981482</v>
      </c>
      <c r="T2214" s="2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8">
        <v>5</v>
      </c>
      <c r="E2215" s="11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50">
        <f t="shared" si="137"/>
        <v>200</v>
      </c>
      <c r="P2215">
        <f t="shared" si="136"/>
        <v>10</v>
      </c>
      <c r="Q2215" s="14" t="s">
        <v>8323</v>
      </c>
      <c r="R2215" t="s">
        <v>8354</v>
      </c>
      <c r="S2215" s="20">
        <f t="shared" si="138"/>
        <v>42109.826145833329</v>
      </c>
      <c r="T2215" s="2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8">
        <v>600</v>
      </c>
      <c r="E2216" s="11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50">
        <f t="shared" si="137"/>
        <v>293</v>
      </c>
      <c r="P2216">
        <f t="shared" si="136"/>
        <v>73.13</v>
      </c>
      <c r="Q2216" s="14" t="s">
        <v>8323</v>
      </c>
      <c r="R2216" t="s">
        <v>8354</v>
      </c>
      <c r="S2216" s="20">
        <f t="shared" si="138"/>
        <v>41646.792222222226</v>
      </c>
      <c r="T2216" s="2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8">
        <v>550</v>
      </c>
      <c r="E2217" s="11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50">
        <f t="shared" si="137"/>
        <v>156</v>
      </c>
      <c r="P2217">
        <f t="shared" si="136"/>
        <v>26.06</v>
      </c>
      <c r="Q2217" s="14" t="s">
        <v>8323</v>
      </c>
      <c r="R2217" t="s">
        <v>8354</v>
      </c>
      <c r="S2217" s="20">
        <f t="shared" si="138"/>
        <v>40958.717268518521</v>
      </c>
      <c r="T2217" s="2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8">
        <v>300</v>
      </c>
      <c r="E2218" s="11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50">
        <f t="shared" si="137"/>
        <v>106</v>
      </c>
      <c r="P2218">
        <f t="shared" si="136"/>
        <v>22.64</v>
      </c>
      <c r="Q2218" s="14" t="s">
        <v>8323</v>
      </c>
      <c r="R2218" t="s">
        <v>8354</v>
      </c>
      <c r="S2218" s="20">
        <f t="shared" si="138"/>
        <v>42194.751678240747</v>
      </c>
      <c r="T2218" s="20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8">
        <v>420</v>
      </c>
      <c r="E2219" s="11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50">
        <f t="shared" si="137"/>
        <v>101</v>
      </c>
      <c r="P2219">
        <f t="shared" si="136"/>
        <v>47.22</v>
      </c>
      <c r="Q2219" s="14" t="s">
        <v>8323</v>
      </c>
      <c r="R2219" t="s">
        <v>8354</v>
      </c>
      <c r="S2219" s="20">
        <f t="shared" si="138"/>
        <v>42299.776770833334</v>
      </c>
      <c r="T2219" s="2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8">
        <v>2000</v>
      </c>
      <c r="E2220" s="11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50">
        <f t="shared" si="137"/>
        <v>123</v>
      </c>
      <c r="P2220">
        <f t="shared" si="136"/>
        <v>32.32</v>
      </c>
      <c r="Q2220" s="14" t="s">
        <v>8323</v>
      </c>
      <c r="R2220" t="s">
        <v>8354</v>
      </c>
      <c r="S2220" s="20">
        <f t="shared" si="138"/>
        <v>41127.812303240738</v>
      </c>
      <c r="T2220" s="2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8">
        <v>1000</v>
      </c>
      <c r="E2221" s="1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50">
        <f t="shared" si="137"/>
        <v>102</v>
      </c>
      <c r="P2221">
        <f t="shared" si="136"/>
        <v>53.42</v>
      </c>
      <c r="Q2221" s="14" t="s">
        <v>8323</v>
      </c>
      <c r="R2221" t="s">
        <v>8354</v>
      </c>
      <c r="S2221" s="20">
        <f t="shared" si="138"/>
        <v>42205.718888888892</v>
      </c>
      <c r="T2221" s="2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8">
        <v>3500</v>
      </c>
      <c r="E2222" s="11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50">
        <f t="shared" si="137"/>
        <v>101</v>
      </c>
      <c r="P2222">
        <f t="shared" si="136"/>
        <v>51.3</v>
      </c>
      <c r="Q2222" s="14" t="s">
        <v>8323</v>
      </c>
      <c r="R2222" t="s">
        <v>8354</v>
      </c>
      <c r="S2222" s="20">
        <f t="shared" si="138"/>
        <v>41452.060601851852</v>
      </c>
      <c r="T2222" s="2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8">
        <v>7500</v>
      </c>
      <c r="E2223" s="11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50">
        <f t="shared" si="137"/>
        <v>108</v>
      </c>
      <c r="P2223">
        <f t="shared" si="136"/>
        <v>37.200000000000003</v>
      </c>
      <c r="Q2223" s="14" t="s">
        <v>8331</v>
      </c>
      <c r="R2223" t="s">
        <v>8354</v>
      </c>
      <c r="S2223" s="20">
        <f t="shared" si="138"/>
        <v>42452.666770833333</v>
      </c>
      <c r="T2223" s="2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8">
        <v>500</v>
      </c>
      <c r="E2224" s="11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50">
        <f t="shared" si="137"/>
        <v>163</v>
      </c>
      <c r="P2224">
        <f t="shared" si="136"/>
        <v>27.1</v>
      </c>
      <c r="Q2224" s="14" t="s">
        <v>8331</v>
      </c>
      <c r="R2224" t="s">
        <v>8354</v>
      </c>
      <c r="S2224" s="20">
        <f t="shared" si="138"/>
        <v>40906.787581018521</v>
      </c>
      <c r="T2224" s="2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8">
        <v>19500</v>
      </c>
      <c r="E2225" s="11">
        <v>20631</v>
      </c>
      <c r="F2225" t="s">
        <v>8218</v>
      </c>
      <c r="G2225" t="s">
        <v>8223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50">
        <f t="shared" si="137"/>
        <v>106</v>
      </c>
      <c r="P2225">
        <f t="shared" si="136"/>
        <v>206.31</v>
      </c>
      <c r="Q2225" s="14" t="s">
        <v>8331</v>
      </c>
      <c r="R2225" t="s">
        <v>8354</v>
      </c>
      <c r="S2225" s="20">
        <f t="shared" si="138"/>
        <v>42152.640833333338</v>
      </c>
      <c r="T2225" s="2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8">
        <v>10000</v>
      </c>
      <c r="E2226" s="11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50">
        <f t="shared" si="137"/>
        <v>243</v>
      </c>
      <c r="P2226">
        <f t="shared" si="136"/>
        <v>82.15</v>
      </c>
      <c r="Q2226" s="14" t="s">
        <v>8331</v>
      </c>
      <c r="R2226" t="s">
        <v>8354</v>
      </c>
      <c r="S2226" s="20">
        <f t="shared" si="138"/>
        <v>42644.667534722219</v>
      </c>
      <c r="T2226" s="2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8">
        <v>21000</v>
      </c>
      <c r="E2227" s="11">
        <v>198415.01</v>
      </c>
      <c r="F2227" t="s">
        <v>8218</v>
      </c>
      <c r="G2227" t="s">
        <v>8223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50">
        <f t="shared" si="137"/>
        <v>945</v>
      </c>
      <c r="P2227">
        <f t="shared" si="136"/>
        <v>164.8</v>
      </c>
      <c r="Q2227" s="14" t="s">
        <v>8331</v>
      </c>
      <c r="R2227" t="s">
        <v>8354</v>
      </c>
      <c r="S2227" s="20">
        <f t="shared" si="138"/>
        <v>41873.79184027778</v>
      </c>
      <c r="T2227" s="2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8">
        <v>18000</v>
      </c>
      <c r="E2228" s="11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50">
        <f t="shared" si="137"/>
        <v>108</v>
      </c>
      <c r="P2228">
        <f t="shared" si="136"/>
        <v>60.82</v>
      </c>
      <c r="Q2228" s="14" t="s">
        <v>8331</v>
      </c>
      <c r="R2228" t="s">
        <v>8354</v>
      </c>
      <c r="S2228" s="20">
        <f t="shared" si="138"/>
        <v>42381.79886574074</v>
      </c>
      <c r="T2228" s="2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8">
        <v>13000</v>
      </c>
      <c r="E2229" s="11">
        <v>20459</v>
      </c>
      <c r="F2229" t="s">
        <v>8218</v>
      </c>
      <c r="G2229" t="s">
        <v>8223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50">
        <f t="shared" si="137"/>
        <v>157</v>
      </c>
      <c r="P2229">
        <f t="shared" si="136"/>
        <v>67.97</v>
      </c>
      <c r="Q2229" s="14" t="s">
        <v>8331</v>
      </c>
      <c r="R2229" t="s">
        <v>8354</v>
      </c>
      <c r="S2229" s="20">
        <f t="shared" si="138"/>
        <v>41561.807349537034</v>
      </c>
      <c r="T2229" s="2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8">
        <v>1000</v>
      </c>
      <c r="E2230" s="11">
        <v>11744.9</v>
      </c>
      <c r="F2230" t="s">
        <v>8218</v>
      </c>
      <c r="G2230" t="s">
        <v>8223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50">
        <f t="shared" si="137"/>
        <v>1174</v>
      </c>
      <c r="P2230">
        <f t="shared" si="136"/>
        <v>81.56</v>
      </c>
      <c r="Q2230" s="14" t="s">
        <v>8331</v>
      </c>
      <c r="R2230" t="s">
        <v>8354</v>
      </c>
      <c r="S2230" s="20">
        <f t="shared" si="138"/>
        <v>42202.278194444443</v>
      </c>
      <c r="T2230" s="2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8">
        <v>8012</v>
      </c>
      <c r="E2231" s="11">
        <v>13704.33</v>
      </c>
      <c r="F2231" s="5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50">
        <f t="shared" si="137"/>
        <v>171</v>
      </c>
      <c r="P2231">
        <f t="shared" si="136"/>
        <v>25.43</v>
      </c>
      <c r="Q2231" s="14" t="s">
        <v>8331</v>
      </c>
      <c r="R2231" t="s">
        <v>8354</v>
      </c>
      <c r="S2231" s="20">
        <f t="shared" si="138"/>
        <v>41484.664247685185</v>
      </c>
      <c r="T2231" s="2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8">
        <v>8500</v>
      </c>
      <c r="E2232" s="11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50">
        <f t="shared" si="137"/>
        <v>126</v>
      </c>
      <c r="P2232">
        <f t="shared" si="136"/>
        <v>21.5</v>
      </c>
      <c r="Q2232" s="14" t="s">
        <v>8331</v>
      </c>
      <c r="R2232" t="s">
        <v>8325</v>
      </c>
      <c r="S2232" s="20">
        <f t="shared" si="138"/>
        <v>41724.881099537037</v>
      </c>
      <c r="T2232" s="2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8">
        <v>2500</v>
      </c>
      <c r="E2233" s="11">
        <v>30303.24</v>
      </c>
      <c r="F2233" s="5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50">
        <f t="shared" si="137"/>
        <v>1212</v>
      </c>
      <c r="P2233">
        <f t="shared" si="136"/>
        <v>27.23</v>
      </c>
      <c r="Q2233" s="14" t="s">
        <v>8331</v>
      </c>
      <c r="R2233" t="s">
        <v>8325</v>
      </c>
      <c r="S2233" s="20">
        <f t="shared" si="138"/>
        <v>41423.910891203705</v>
      </c>
      <c r="T2233" s="2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8">
        <v>5000</v>
      </c>
      <c r="E2234" s="11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50">
        <f t="shared" si="137"/>
        <v>496</v>
      </c>
      <c r="P2234">
        <f t="shared" si="136"/>
        <v>25.09</v>
      </c>
      <c r="Q2234" s="14" t="s">
        <v>8331</v>
      </c>
      <c r="R2234" t="s">
        <v>8325</v>
      </c>
      <c r="S2234" s="20">
        <f t="shared" si="138"/>
        <v>41806.794074074074</v>
      </c>
      <c r="T2234" s="2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8">
        <v>2500</v>
      </c>
      <c r="E2235" s="11">
        <v>8301</v>
      </c>
      <c r="F2235" t="s">
        <v>8218</v>
      </c>
      <c r="G2235" t="s">
        <v>8223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50">
        <f t="shared" si="137"/>
        <v>332</v>
      </c>
      <c r="P2235">
        <f t="shared" si="136"/>
        <v>21.23</v>
      </c>
      <c r="Q2235" s="14" t="s">
        <v>8331</v>
      </c>
      <c r="R2235" t="s">
        <v>8325</v>
      </c>
      <c r="S2235" s="20">
        <f t="shared" si="138"/>
        <v>42331.378923611104</v>
      </c>
      <c r="T2235" s="2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8">
        <v>100</v>
      </c>
      <c r="E2236" s="11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50">
        <f t="shared" si="137"/>
        <v>1165</v>
      </c>
      <c r="P2236">
        <f t="shared" si="136"/>
        <v>41.61</v>
      </c>
      <c r="Q2236" s="14" t="s">
        <v>8331</v>
      </c>
      <c r="R2236" t="s">
        <v>8325</v>
      </c>
      <c r="S2236" s="20">
        <f t="shared" si="138"/>
        <v>42710.824618055558</v>
      </c>
      <c r="T2236" s="2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8">
        <v>13000</v>
      </c>
      <c r="E2237" s="11">
        <v>19931</v>
      </c>
      <c r="F2237" t="s">
        <v>8218</v>
      </c>
      <c r="G2237" t="s">
        <v>8223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50">
        <f t="shared" si="137"/>
        <v>153</v>
      </c>
      <c r="P2237">
        <f t="shared" ref="P2237:P2300" si="140">IFERROR(ROUND(E2237/L2237,2),0)</f>
        <v>135.59</v>
      </c>
      <c r="Q2237" s="14" t="s">
        <v>8331</v>
      </c>
      <c r="R2237" t="s">
        <v>8325</v>
      </c>
      <c r="S2237" s="20">
        <f t="shared" si="138"/>
        <v>42062.022118055553</v>
      </c>
      <c r="T2237" s="2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8">
        <v>2800</v>
      </c>
      <c r="E2238" s="11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50">
        <f t="shared" si="137"/>
        <v>537</v>
      </c>
      <c r="P2238">
        <f t="shared" si="140"/>
        <v>22.12</v>
      </c>
      <c r="Q2238" s="14" t="s">
        <v>8331</v>
      </c>
      <c r="R2238" t="s">
        <v>8325</v>
      </c>
      <c r="S2238" s="20">
        <f t="shared" si="138"/>
        <v>42371.617164351846</v>
      </c>
      <c r="T2238" s="2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8">
        <v>18000</v>
      </c>
      <c r="E2239" s="11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50">
        <f t="shared" si="137"/>
        <v>353</v>
      </c>
      <c r="P2239">
        <f t="shared" si="140"/>
        <v>64.63</v>
      </c>
      <c r="Q2239" s="14" t="s">
        <v>8331</v>
      </c>
      <c r="R2239" t="s">
        <v>8325</v>
      </c>
      <c r="S2239" s="20">
        <f t="shared" si="138"/>
        <v>41915.003275462965</v>
      </c>
      <c r="T2239" s="2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8">
        <v>4000</v>
      </c>
      <c r="E2240" s="11">
        <v>5496</v>
      </c>
      <c r="F2240" t="s">
        <v>8218</v>
      </c>
      <c r="G2240" t="s">
        <v>8223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50">
        <f t="shared" si="137"/>
        <v>137</v>
      </c>
      <c r="P2240">
        <f t="shared" si="140"/>
        <v>69.569999999999993</v>
      </c>
      <c r="Q2240" s="14" t="s">
        <v>8331</v>
      </c>
      <c r="R2240" t="s">
        <v>8325</v>
      </c>
      <c r="S2240" s="20">
        <f t="shared" si="138"/>
        <v>42774.621712962966</v>
      </c>
      <c r="T2240" s="2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8">
        <v>25000</v>
      </c>
      <c r="E2241" s="1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50">
        <f t="shared" si="137"/>
        <v>128</v>
      </c>
      <c r="P2241">
        <f t="shared" si="140"/>
        <v>75.13</v>
      </c>
      <c r="Q2241" s="14" t="s">
        <v>8331</v>
      </c>
      <c r="R2241" t="s">
        <v>8325</v>
      </c>
      <c r="S2241" s="20">
        <f t="shared" si="138"/>
        <v>41572.958495370374</v>
      </c>
      <c r="T2241" s="2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8">
        <v>5000</v>
      </c>
      <c r="E2242" s="11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50">
        <f t="shared" ref="O2242:O2305" si="141">ROUND(E2242/D2242*100,0)</f>
        <v>271</v>
      </c>
      <c r="P2242">
        <f t="shared" si="140"/>
        <v>140.97999999999999</v>
      </c>
      <c r="Q2242" s="14" t="s">
        <v>8331</v>
      </c>
      <c r="R2242" t="s">
        <v>8325</v>
      </c>
      <c r="S2242" s="20">
        <f t="shared" si="138"/>
        <v>42452.825740740736</v>
      </c>
      <c r="T2242" s="2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8">
        <v>1000</v>
      </c>
      <c r="E2243" s="11">
        <v>8064</v>
      </c>
      <c r="F2243" t="s">
        <v>8218</v>
      </c>
      <c r="G2243" t="s">
        <v>8223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50">
        <f t="shared" si="141"/>
        <v>806</v>
      </c>
      <c r="P2243">
        <f t="shared" si="140"/>
        <v>49.47</v>
      </c>
      <c r="Q2243" s="14" t="s">
        <v>8331</v>
      </c>
      <c r="R2243" t="s">
        <v>8325</v>
      </c>
      <c r="S2243" s="20">
        <f t="shared" ref="S2243:S2306" si="142">(((J2243/60)/60)/24)+DATE(1970,1,1)</f>
        <v>42766.827546296292</v>
      </c>
      <c r="T2243" s="20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8">
        <v>10000</v>
      </c>
      <c r="E2244" s="11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50">
        <f t="shared" si="141"/>
        <v>1360</v>
      </c>
      <c r="P2244">
        <f t="shared" si="140"/>
        <v>53.87</v>
      </c>
      <c r="Q2244" s="14" t="s">
        <v>8331</v>
      </c>
      <c r="R2244" t="s">
        <v>8325</v>
      </c>
      <c r="S2244" s="20">
        <f t="shared" si="142"/>
        <v>41569.575613425928</v>
      </c>
      <c r="T2244" s="20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8">
        <v>1</v>
      </c>
      <c r="E2245" s="11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50">
        <f t="shared" si="141"/>
        <v>930250</v>
      </c>
      <c r="P2245">
        <f t="shared" si="140"/>
        <v>4.57</v>
      </c>
      <c r="Q2245" s="14" t="s">
        <v>8331</v>
      </c>
      <c r="R2245" t="s">
        <v>8325</v>
      </c>
      <c r="S2245" s="20">
        <f t="shared" si="142"/>
        <v>42800.751041666663</v>
      </c>
      <c r="T2245" s="2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8">
        <v>5000</v>
      </c>
      <c r="E2246" s="11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50">
        <f t="shared" si="141"/>
        <v>377</v>
      </c>
      <c r="P2246">
        <f t="shared" si="140"/>
        <v>65</v>
      </c>
      <c r="Q2246" s="14" t="s">
        <v>8331</v>
      </c>
      <c r="R2246" t="s">
        <v>8325</v>
      </c>
      <c r="S2246" s="20">
        <f t="shared" si="142"/>
        <v>42647.818819444445</v>
      </c>
      <c r="T2246" s="2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8">
        <v>4000</v>
      </c>
      <c r="E2247" s="11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50">
        <f t="shared" si="141"/>
        <v>2647</v>
      </c>
      <c r="P2247">
        <f t="shared" si="140"/>
        <v>53.48</v>
      </c>
      <c r="Q2247" s="14" t="s">
        <v>8331</v>
      </c>
      <c r="R2247" t="s">
        <v>8325</v>
      </c>
      <c r="S2247" s="20">
        <f t="shared" si="142"/>
        <v>41660.708530092597</v>
      </c>
      <c r="T2247" s="2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8">
        <v>2500</v>
      </c>
      <c r="E2248" s="11">
        <v>2503</v>
      </c>
      <c r="F2248" t="s">
        <v>8218</v>
      </c>
      <c r="G2248" t="s">
        <v>8223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50">
        <f t="shared" si="141"/>
        <v>100</v>
      </c>
      <c r="P2248">
        <f t="shared" si="140"/>
        <v>43.91</v>
      </c>
      <c r="Q2248" s="14" t="s">
        <v>8331</v>
      </c>
      <c r="R2248" t="s">
        <v>8325</v>
      </c>
      <c r="S2248" s="20">
        <f t="shared" si="142"/>
        <v>42221.79178240741</v>
      </c>
      <c r="T2248" s="2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8">
        <v>18500</v>
      </c>
      <c r="E2249" s="11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50">
        <f t="shared" si="141"/>
        <v>104</v>
      </c>
      <c r="P2249">
        <f t="shared" si="140"/>
        <v>50.85</v>
      </c>
      <c r="Q2249" s="14" t="s">
        <v>8331</v>
      </c>
      <c r="R2249" t="s">
        <v>8325</v>
      </c>
      <c r="S2249" s="20">
        <f t="shared" si="142"/>
        <v>42200.666261574079</v>
      </c>
      <c r="T2249" s="2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8">
        <v>7000</v>
      </c>
      <c r="E2250" s="11">
        <v>7505</v>
      </c>
      <c r="F2250" t="s">
        <v>8218</v>
      </c>
      <c r="G2250" t="s">
        <v>8223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50">
        <f t="shared" si="141"/>
        <v>107</v>
      </c>
      <c r="P2250">
        <f t="shared" si="140"/>
        <v>58.63</v>
      </c>
      <c r="Q2250" s="14" t="s">
        <v>8331</v>
      </c>
      <c r="R2250" t="s">
        <v>8325</v>
      </c>
      <c r="S2250" s="20">
        <f t="shared" si="142"/>
        <v>42688.875902777778</v>
      </c>
      <c r="T2250" s="2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8">
        <v>3500</v>
      </c>
      <c r="E2251" s="1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50">
        <f t="shared" si="141"/>
        <v>169</v>
      </c>
      <c r="P2251">
        <f t="shared" si="140"/>
        <v>32.82</v>
      </c>
      <c r="Q2251" s="14" t="s">
        <v>8331</v>
      </c>
      <c r="R2251" t="s">
        <v>8325</v>
      </c>
      <c r="S2251" s="20">
        <f t="shared" si="142"/>
        <v>41336.703298611108</v>
      </c>
      <c r="T2251" s="2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8">
        <v>25000</v>
      </c>
      <c r="E2252" s="11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50">
        <f t="shared" si="141"/>
        <v>975</v>
      </c>
      <c r="P2252">
        <f t="shared" si="140"/>
        <v>426.93</v>
      </c>
      <c r="Q2252" s="14" t="s">
        <v>8331</v>
      </c>
      <c r="R2252" t="s">
        <v>8333</v>
      </c>
      <c r="S2252" s="20">
        <f t="shared" si="142"/>
        <v>42677.005474537036</v>
      </c>
      <c r="T2252" s="2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8">
        <v>8500</v>
      </c>
      <c r="E2253" s="11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50">
        <f t="shared" si="141"/>
        <v>134</v>
      </c>
      <c r="P2253">
        <f t="shared" si="140"/>
        <v>23.81</v>
      </c>
      <c r="Q2253" s="14" t="s">
        <v>8331</v>
      </c>
      <c r="R2253" t="s">
        <v>8333</v>
      </c>
      <c r="S2253" s="20">
        <f t="shared" si="142"/>
        <v>41846.34579861111</v>
      </c>
      <c r="T2253" s="2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8">
        <v>9000</v>
      </c>
      <c r="E2254" s="11">
        <v>24505</v>
      </c>
      <c r="F2254" t="s">
        <v>8218</v>
      </c>
      <c r="G2254" t="s">
        <v>8223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50">
        <f t="shared" si="141"/>
        <v>272</v>
      </c>
      <c r="P2254">
        <f t="shared" si="140"/>
        <v>98.41</v>
      </c>
      <c r="Q2254" s="14" t="s">
        <v>8331</v>
      </c>
      <c r="R2254" t="s">
        <v>8333</v>
      </c>
      <c r="S2254" s="20">
        <f t="shared" si="142"/>
        <v>42573.327986111108</v>
      </c>
      <c r="T2254" s="2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8">
        <v>8000</v>
      </c>
      <c r="E2255" s="11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50">
        <f t="shared" si="141"/>
        <v>113</v>
      </c>
      <c r="P2255">
        <f t="shared" si="140"/>
        <v>107.32</v>
      </c>
      <c r="Q2255" s="14" t="s">
        <v>8331</v>
      </c>
      <c r="R2255" t="s">
        <v>8333</v>
      </c>
      <c r="S2255" s="20">
        <f t="shared" si="142"/>
        <v>42296.631331018521</v>
      </c>
      <c r="T2255" s="2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8">
        <v>500</v>
      </c>
      <c r="E2256" s="11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50">
        <f t="shared" si="141"/>
        <v>460</v>
      </c>
      <c r="P2256">
        <f t="shared" si="140"/>
        <v>11.67</v>
      </c>
      <c r="Q2256" s="14" t="s">
        <v>8331</v>
      </c>
      <c r="R2256" t="s">
        <v>8333</v>
      </c>
      <c r="S2256" s="20">
        <f t="shared" si="142"/>
        <v>42752.647777777776</v>
      </c>
      <c r="T2256" s="2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8">
        <v>3950</v>
      </c>
      <c r="E2257" s="11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50">
        <f t="shared" si="141"/>
        <v>287</v>
      </c>
      <c r="P2257">
        <f t="shared" si="140"/>
        <v>41.78</v>
      </c>
      <c r="Q2257" s="14" t="s">
        <v>8331</v>
      </c>
      <c r="R2257" t="s">
        <v>8333</v>
      </c>
      <c r="S2257" s="20">
        <f t="shared" si="142"/>
        <v>42467.951979166668</v>
      </c>
      <c r="T2257" s="2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8">
        <v>480</v>
      </c>
      <c r="E2258" s="11">
        <v>1069</v>
      </c>
      <c r="F2258" t="s">
        <v>8218</v>
      </c>
      <c r="G2258" t="s">
        <v>8223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50">
        <f t="shared" si="141"/>
        <v>223</v>
      </c>
      <c r="P2258">
        <f t="shared" si="140"/>
        <v>21.38</v>
      </c>
      <c r="Q2258" s="14" t="s">
        <v>8331</v>
      </c>
      <c r="R2258" t="s">
        <v>8333</v>
      </c>
      <c r="S2258" s="20">
        <f t="shared" si="142"/>
        <v>42682.451921296291</v>
      </c>
      <c r="T2258" s="2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8">
        <v>2500</v>
      </c>
      <c r="E2259" s="11">
        <v>15903.5</v>
      </c>
      <c r="F2259" t="s">
        <v>8218</v>
      </c>
      <c r="G2259" t="s">
        <v>8223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50">
        <f t="shared" si="141"/>
        <v>636</v>
      </c>
      <c r="P2259">
        <f t="shared" si="140"/>
        <v>94.1</v>
      </c>
      <c r="Q2259" s="14" t="s">
        <v>8331</v>
      </c>
      <c r="R2259" t="s">
        <v>8333</v>
      </c>
      <c r="S2259" s="20">
        <f t="shared" si="142"/>
        <v>42505.936678240745</v>
      </c>
      <c r="T2259" s="2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8">
        <v>2200</v>
      </c>
      <c r="E2260" s="11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50">
        <f t="shared" si="141"/>
        <v>147</v>
      </c>
      <c r="P2260">
        <f t="shared" si="140"/>
        <v>15.72</v>
      </c>
      <c r="Q2260" s="14" t="s">
        <v>8331</v>
      </c>
      <c r="R2260" t="s">
        <v>8333</v>
      </c>
      <c r="S2260" s="20">
        <f t="shared" si="142"/>
        <v>42136.75100694444</v>
      </c>
      <c r="T2260" s="2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8">
        <v>1000</v>
      </c>
      <c r="E2261" s="11">
        <v>18671</v>
      </c>
      <c r="F2261" t="s">
        <v>8218</v>
      </c>
      <c r="G2261" t="s">
        <v>8223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50">
        <f t="shared" si="141"/>
        <v>1867</v>
      </c>
      <c r="P2261">
        <f t="shared" si="140"/>
        <v>90.64</v>
      </c>
      <c r="Q2261" s="14" t="s">
        <v>8331</v>
      </c>
      <c r="R2261" t="s">
        <v>8333</v>
      </c>
      <c r="S2261" s="20">
        <f t="shared" si="142"/>
        <v>42702.804814814815</v>
      </c>
      <c r="T2261" s="2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8">
        <v>2500</v>
      </c>
      <c r="E2262" s="11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50">
        <f t="shared" si="141"/>
        <v>327</v>
      </c>
      <c r="P2262">
        <f t="shared" si="140"/>
        <v>97.3</v>
      </c>
      <c r="Q2262" s="14" t="s">
        <v>8331</v>
      </c>
      <c r="R2262" t="s">
        <v>8333</v>
      </c>
      <c r="S2262" s="20">
        <f t="shared" si="142"/>
        <v>41695.016782407409</v>
      </c>
      <c r="T2262" s="2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8">
        <v>1000</v>
      </c>
      <c r="E2263" s="11">
        <v>7795</v>
      </c>
      <c r="F2263" t="s">
        <v>8218</v>
      </c>
      <c r="G2263" t="s">
        <v>8223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50">
        <f t="shared" si="141"/>
        <v>780</v>
      </c>
      <c r="P2263">
        <f t="shared" si="140"/>
        <v>37.119999999999997</v>
      </c>
      <c r="Q2263" s="14" t="s">
        <v>8331</v>
      </c>
      <c r="R2263" t="s">
        <v>8333</v>
      </c>
      <c r="S2263" s="20">
        <f t="shared" si="142"/>
        <v>42759.724768518514</v>
      </c>
      <c r="T2263" s="2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8">
        <v>3300</v>
      </c>
      <c r="E2264" s="11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50">
        <f t="shared" si="141"/>
        <v>154</v>
      </c>
      <c r="P2264">
        <f t="shared" si="140"/>
        <v>28.1</v>
      </c>
      <c r="Q2264" s="14" t="s">
        <v>8331</v>
      </c>
      <c r="R2264" t="s">
        <v>8333</v>
      </c>
      <c r="S2264" s="20">
        <f t="shared" si="142"/>
        <v>41926.585162037038</v>
      </c>
      <c r="T2264" s="2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8">
        <v>7500</v>
      </c>
      <c r="E2265" s="11">
        <v>8666</v>
      </c>
      <c r="F2265" t="s">
        <v>8218</v>
      </c>
      <c r="G2265" t="s">
        <v>8223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50">
        <f t="shared" si="141"/>
        <v>116</v>
      </c>
      <c r="P2265">
        <f t="shared" si="140"/>
        <v>144.43</v>
      </c>
      <c r="Q2265" s="14" t="s">
        <v>8331</v>
      </c>
      <c r="R2265" t="s">
        <v>8333</v>
      </c>
      <c r="S2265" s="20">
        <f t="shared" si="142"/>
        <v>42014.832326388889</v>
      </c>
      <c r="T2265" s="2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8">
        <v>6000</v>
      </c>
      <c r="E2266" s="11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50">
        <f t="shared" si="141"/>
        <v>180</v>
      </c>
      <c r="P2266">
        <f t="shared" si="140"/>
        <v>24.27</v>
      </c>
      <c r="Q2266" s="14" t="s">
        <v>8331</v>
      </c>
      <c r="R2266" t="s">
        <v>8333</v>
      </c>
      <c r="S2266" s="20">
        <f t="shared" si="142"/>
        <v>42496.582337962958</v>
      </c>
      <c r="T2266" s="2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8">
        <v>200</v>
      </c>
      <c r="E2267" s="11">
        <v>597</v>
      </c>
      <c r="F2267" t="s">
        <v>8218</v>
      </c>
      <c r="G2267" t="s">
        <v>8223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50">
        <f t="shared" si="141"/>
        <v>299</v>
      </c>
      <c r="P2267">
        <f t="shared" si="140"/>
        <v>35.119999999999997</v>
      </c>
      <c r="Q2267" s="14" t="s">
        <v>8331</v>
      </c>
      <c r="R2267" t="s">
        <v>8333</v>
      </c>
      <c r="S2267" s="20">
        <f t="shared" si="142"/>
        <v>42689.853090277778</v>
      </c>
      <c r="T2267" s="2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8">
        <v>1500</v>
      </c>
      <c r="E2268" s="11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50">
        <f t="shared" si="141"/>
        <v>320</v>
      </c>
      <c r="P2268">
        <f t="shared" si="140"/>
        <v>24.76</v>
      </c>
      <c r="Q2268" s="14" t="s">
        <v>8331</v>
      </c>
      <c r="R2268" t="s">
        <v>8333</v>
      </c>
      <c r="S2268" s="20">
        <f t="shared" si="142"/>
        <v>42469.874907407408</v>
      </c>
      <c r="T2268" s="2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8">
        <v>20000</v>
      </c>
      <c r="E2269" s="11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50">
        <f t="shared" si="141"/>
        <v>381</v>
      </c>
      <c r="P2269">
        <f t="shared" si="140"/>
        <v>188.38</v>
      </c>
      <c r="Q2269" s="14" t="s">
        <v>8331</v>
      </c>
      <c r="R2269" t="s">
        <v>8333</v>
      </c>
      <c r="S2269" s="20">
        <f t="shared" si="142"/>
        <v>41968.829826388886</v>
      </c>
      <c r="T2269" s="2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8">
        <v>28000</v>
      </c>
      <c r="E2270" s="11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50">
        <f t="shared" si="141"/>
        <v>103</v>
      </c>
      <c r="P2270">
        <f t="shared" si="140"/>
        <v>148.08000000000001</v>
      </c>
      <c r="Q2270" s="14" t="s">
        <v>8331</v>
      </c>
      <c r="R2270" t="s">
        <v>8333</v>
      </c>
      <c r="S2270" s="20">
        <f t="shared" si="142"/>
        <v>42776.082349537035</v>
      </c>
      <c r="T2270" s="2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8">
        <v>2500</v>
      </c>
      <c r="E2271" s="1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50">
        <f t="shared" si="141"/>
        <v>1802</v>
      </c>
      <c r="P2271">
        <f t="shared" si="140"/>
        <v>49.93</v>
      </c>
      <c r="Q2271" s="14" t="s">
        <v>8331</v>
      </c>
      <c r="R2271" t="s">
        <v>8333</v>
      </c>
      <c r="S2271" s="20">
        <f t="shared" si="142"/>
        <v>42776.704432870371</v>
      </c>
      <c r="T2271" s="2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8">
        <v>25000</v>
      </c>
      <c r="E2272" s="11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50">
        <f t="shared" si="141"/>
        <v>720</v>
      </c>
      <c r="P2272">
        <f t="shared" si="140"/>
        <v>107.82</v>
      </c>
      <c r="Q2272" s="14" t="s">
        <v>8331</v>
      </c>
      <c r="R2272" t="s">
        <v>8333</v>
      </c>
      <c r="S2272" s="20">
        <f t="shared" si="142"/>
        <v>42725.869363425925</v>
      </c>
      <c r="T2272" s="2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8">
        <v>20000</v>
      </c>
      <c r="E2273" s="11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50">
        <f t="shared" si="141"/>
        <v>283</v>
      </c>
      <c r="P2273">
        <f t="shared" si="140"/>
        <v>42.63</v>
      </c>
      <c r="Q2273" s="14" t="s">
        <v>8331</v>
      </c>
      <c r="R2273" t="s">
        <v>8333</v>
      </c>
      <c r="S2273" s="20">
        <f t="shared" si="142"/>
        <v>42684.000046296293</v>
      </c>
      <c r="T2273" s="2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8">
        <v>1000</v>
      </c>
      <c r="E2274" s="11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50">
        <f t="shared" si="141"/>
        <v>1357</v>
      </c>
      <c r="P2274">
        <f t="shared" si="140"/>
        <v>14.37</v>
      </c>
      <c r="Q2274" s="14" t="s">
        <v>8331</v>
      </c>
      <c r="R2274" t="s">
        <v>8333</v>
      </c>
      <c r="S2274" s="20">
        <f t="shared" si="142"/>
        <v>42315.699490740735</v>
      </c>
      <c r="T2274" s="20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8">
        <v>2500</v>
      </c>
      <c r="E2275" s="11">
        <v>5509</v>
      </c>
      <c r="F2275" t="s">
        <v>8218</v>
      </c>
      <c r="G2275" t="s">
        <v>8223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50">
        <f t="shared" si="141"/>
        <v>220</v>
      </c>
      <c r="P2275">
        <f t="shared" si="140"/>
        <v>37.479999999999997</v>
      </c>
      <c r="Q2275" s="14" t="s">
        <v>8331</v>
      </c>
      <c r="R2275" t="s">
        <v>8333</v>
      </c>
      <c r="S2275" s="20">
        <f t="shared" si="142"/>
        <v>42781.549097222218</v>
      </c>
      <c r="T2275" s="2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8">
        <v>2500</v>
      </c>
      <c r="E2276" s="11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50">
        <f t="shared" si="141"/>
        <v>120</v>
      </c>
      <c r="P2276">
        <f t="shared" si="140"/>
        <v>30.2</v>
      </c>
      <c r="Q2276" s="14" t="s">
        <v>8331</v>
      </c>
      <c r="R2276" t="s">
        <v>8333</v>
      </c>
      <c r="S2276" s="20">
        <f t="shared" si="142"/>
        <v>41663.500659722224</v>
      </c>
      <c r="T2276" s="2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8">
        <v>650</v>
      </c>
      <c r="E2277" s="11">
        <v>2650.5</v>
      </c>
      <c r="F2277" t="s">
        <v>8218</v>
      </c>
      <c r="G2277" t="s">
        <v>8223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50">
        <f t="shared" si="141"/>
        <v>408</v>
      </c>
      <c r="P2277">
        <f t="shared" si="140"/>
        <v>33.549999999999997</v>
      </c>
      <c r="Q2277" s="14" t="s">
        <v>8331</v>
      </c>
      <c r="R2277" t="s">
        <v>8333</v>
      </c>
      <c r="S2277" s="20">
        <f t="shared" si="142"/>
        <v>41965.616655092599</v>
      </c>
      <c r="T2277" s="2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8">
        <v>4589</v>
      </c>
      <c r="E2278" s="11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50">
        <f t="shared" si="141"/>
        <v>106</v>
      </c>
      <c r="P2278">
        <f t="shared" si="140"/>
        <v>64.75</v>
      </c>
      <c r="Q2278" s="14" t="s">
        <v>8331</v>
      </c>
      <c r="R2278" t="s">
        <v>8333</v>
      </c>
      <c r="S2278" s="20">
        <f t="shared" si="142"/>
        <v>41614.651493055557</v>
      </c>
      <c r="T2278" s="2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8">
        <v>8500</v>
      </c>
      <c r="E2279" s="11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50">
        <f t="shared" si="141"/>
        <v>141</v>
      </c>
      <c r="P2279">
        <f t="shared" si="140"/>
        <v>57.93</v>
      </c>
      <c r="Q2279" s="14" t="s">
        <v>8331</v>
      </c>
      <c r="R2279" t="s">
        <v>8333</v>
      </c>
      <c r="S2279" s="20">
        <f t="shared" si="142"/>
        <v>40936.678506944445</v>
      </c>
      <c r="T2279" s="2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8">
        <v>2000</v>
      </c>
      <c r="E2280" s="11">
        <v>5414</v>
      </c>
      <c r="F2280" t="s">
        <v>8218</v>
      </c>
      <c r="G2280" t="s">
        <v>8223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50">
        <f t="shared" si="141"/>
        <v>271</v>
      </c>
      <c r="P2280">
        <f t="shared" si="140"/>
        <v>53.08</v>
      </c>
      <c r="Q2280" s="14" t="s">
        <v>8331</v>
      </c>
      <c r="R2280" t="s">
        <v>8333</v>
      </c>
      <c r="S2280" s="20">
        <f t="shared" si="142"/>
        <v>42338.709108796291</v>
      </c>
      <c r="T2280" s="2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8">
        <v>1000</v>
      </c>
      <c r="E2281" s="1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50">
        <f t="shared" si="141"/>
        <v>154</v>
      </c>
      <c r="P2281">
        <f t="shared" si="140"/>
        <v>48.06</v>
      </c>
      <c r="Q2281" s="14" t="s">
        <v>8331</v>
      </c>
      <c r="R2281" t="s">
        <v>8333</v>
      </c>
      <c r="S2281" s="20">
        <f t="shared" si="142"/>
        <v>42020.806701388887</v>
      </c>
      <c r="T2281" s="2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8">
        <v>9800</v>
      </c>
      <c r="E2282" s="11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50">
        <f t="shared" si="141"/>
        <v>404</v>
      </c>
      <c r="P2282">
        <f t="shared" si="140"/>
        <v>82.4</v>
      </c>
      <c r="Q2282" s="14" t="s">
        <v>8331</v>
      </c>
      <c r="R2282" t="s">
        <v>8333</v>
      </c>
      <c r="S2282" s="20">
        <f t="shared" si="142"/>
        <v>42234.624895833331</v>
      </c>
      <c r="T2282" s="2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8">
        <v>300</v>
      </c>
      <c r="E2283" s="11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50">
        <f t="shared" si="141"/>
        <v>185</v>
      </c>
      <c r="P2283">
        <f t="shared" si="140"/>
        <v>50.45</v>
      </c>
      <c r="Q2283" s="14" t="s">
        <v>8323</v>
      </c>
      <c r="R2283" t="s">
        <v>8333</v>
      </c>
      <c r="S2283" s="20">
        <f t="shared" si="142"/>
        <v>40687.285844907405</v>
      </c>
      <c r="T2283" s="2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8">
        <v>750</v>
      </c>
      <c r="E2284" s="11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50">
        <f t="shared" si="141"/>
        <v>185</v>
      </c>
      <c r="P2284">
        <f t="shared" si="140"/>
        <v>115.83</v>
      </c>
      <c r="Q2284" s="14" t="s">
        <v>8323</v>
      </c>
      <c r="R2284" t="s">
        <v>8333</v>
      </c>
      <c r="S2284" s="20">
        <f t="shared" si="142"/>
        <v>42323.17460648148</v>
      </c>
      <c r="T2284" s="2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8">
        <v>3000</v>
      </c>
      <c r="E2285" s="11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50">
        <f t="shared" si="141"/>
        <v>101</v>
      </c>
      <c r="P2285">
        <f t="shared" si="140"/>
        <v>63.03</v>
      </c>
      <c r="Q2285" s="14" t="s">
        <v>8323</v>
      </c>
      <c r="R2285" t="s">
        <v>8333</v>
      </c>
      <c r="S2285" s="20">
        <f t="shared" si="142"/>
        <v>40978.125046296293</v>
      </c>
      <c r="T2285" s="2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8">
        <v>6000</v>
      </c>
      <c r="E2286" s="11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50">
        <f t="shared" si="141"/>
        <v>106</v>
      </c>
      <c r="P2286">
        <f t="shared" si="140"/>
        <v>108.02</v>
      </c>
      <c r="Q2286" s="14" t="s">
        <v>8323</v>
      </c>
      <c r="R2286" t="s">
        <v>8333</v>
      </c>
      <c r="S2286" s="20">
        <f t="shared" si="142"/>
        <v>40585.796817129631</v>
      </c>
      <c r="T2286" s="2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8">
        <v>3000</v>
      </c>
      <c r="E2287" s="11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50">
        <f t="shared" si="141"/>
        <v>121</v>
      </c>
      <c r="P2287">
        <f t="shared" si="140"/>
        <v>46.09</v>
      </c>
      <c r="Q2287" s="14" t="s">
        <v>8323</v>
      </c>
      <c r="R2287" t="s">
        <v>8333</v>
      </c>
      <c r="S2287" s="20">
        <f t="shared" si="142"/>
        <v>41059.185682870368</v>
      </c>
      <c r="T2287" s="2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8">
        <v>1500</v>
      </c>
      <c r="E2288" s="11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50">
        <f t="shared" si="141"/>
        <v>100</v>
      </c>
      <c r="P2288">
        <f t="shared" si="140"/>
        <v>107.21</v>
      </c>
      <c r="Q2288" s="14" t="s">
        <v>8323</v>
      </c>
      <c r="R2288" t="s">
        <v>8333</v>
      </c>
      <c r="S2288" s="20">
        <f t="shared" si="142"/>
        <v>41494.963587962964</v>
      </c>
      <c r="T2288" s="2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8">
        <v>4500</v>
      </c>
      <c r="E2289" s="11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50">
        <f t="shared" si="141"/>
        <v>120</v>
      </c>
      <c r="P2289">
        <f t="shared" si="140"/>
        <v>50.93</v>
      </c>
      <c r="Q2289" s="14" t="s">
        <v>8323</v>
      </c>
      <c r="R2289" t="s">
        <v>8333</v>
      </c>
      <c r="S2289" s="20">
        <f t="shared" si="142"/>
        <v>41792.667361111111</v>
      </c>
      <c r="T2289" s="2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8">
        <v>1000</v>
      </c>
      <c r="E2290" s="11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50">
        <f t="shared" si="141"/>
        <v>100</v>
      </c>
      <c r="P2290">
        <f t="shared" si="140"/>
        <v>40.04</v>
      </c>
      <c r="Q2290" s="14" t="s">
        <v>8323</v>
      </c>
      <c r="R2290" t="s">
        <v>8333</v>
      </c>
      <c r="S2290" s="20">
        <f t="shared" si="142"/>
        <v>41067.827418981484</v>
      </c>
      <c r="T2290" s="2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8">
        <v>1500</v>
      </c>
      <c r="E2291" s="1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50">
        <f t="shared" si="141"/>
        <v>107</v>
      </c>
      <c r="P2291">
        <f t="shared" si="140"/>
        <v>64.44</v>
      </c>
      <c r="Q2291" s="14" t="s">
        <v>8323</v>
      </c>
      <c r="R2291" t="s">
        <v>8333</v>
      </c>
      <c r="S2291" s="20">
        <f t="shared" si="142"/>
        <v>41571.998379629629</v>
      </c>
      <c r="T2291" s="2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8">
        <v>1500</v>
      </c>
      <c r="E2292" s="11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50">
        <f t="shared" si="141"/>
        <v>104</v>
      </c>
      <c r="P2292">
        <f t="shared" si="140"/>
        <v>53.83</v>
      </c>
      <c r="Q2292" s="14" t="s">
        <v>8323</v>
      </c>
      <c r="R2292" t="s">
        <v>8357</v>
      </c>
      <c r="S2292" s="20">
        <f t="shared" si="142"/>
        <v>40070.253819444442</v>
      </c>
      <c r="T2292" s="2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8">
        <v>2500</v>
      </c>
      <c r="E2293" s="11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50">
        <f t="shared" si="141"/>
        <v>173</v>
      </c>
      <c r="P2293">
        <f t="shared" si="140"/>
        <v>100.47</v>
      </c>
      <c r="Q2293" s="14" t="s">
        <v>8323</v>
      </c>
      <c r="R2293" t="s">
        <v>8357</v>
      </c>
      <c r="S2293" s="20">
        <f t="shared" si="142"/>
        <v>40987.977060185185</v>
      </c>
      <c r="T2293" s="2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8">
        <v>2000</v>
      </c>
      <c r="E2294" s="11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50">
        <f t="shared" si="141"/>
        <v>107</v>
      </c>
      <c r="P2294">
        <f t="shared" si="140"/>
        <v>46.63</v>
      </c>
      <c r="Q2294" s="14" t="s">
        <v>8323</v>
      </c>
      <c r="R2294" t="s">
        <v>8357</v>
      </c>
      <c r="S2294" s="20">
        <f t="shared" si="142"/>
        <v>40987.697638888887</v>
      </c>
      <c r="T2294" s="2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8">
        <v>850</v>
      </c>
      <c r="E2295" s="11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50">
        <f t="shared" si="141"/>
        <v>108</v>
      </c>
      <c r="P2295">
        <f t="shared" si="140"/>
        <v>34.07</v>
      </c>
      <c r="Q2295" s="14" t="s">
        <v>8323</v>
      </c>
      <c r="R2295" t="s">
        <v>8357</v>
      </c>
      <c r="S2295" s="20">
        <f t="shared" si="142"/>
        <v>41151.708321759259</v>
      </c>
      <c r="T2295" s="2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8">
        <v>5000</v>
      </c>
      <c r="E2296" s="11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50">
        <f t="shared" si="141"/>
        <v>146</v>
      </c>
      <c r="P2296">
        <f t="shared" si="140"/>
        <v>65.209999999999994</v>
      </c>
      <c r="Q2296" s="14" t="s">
        <v>8323</v>
      </c>
      <c r="R2296" t="s">
        <v>8357</v>
      </c>
      <c r="S2296" s="20">
        <f t="shared" si="142"/>
        <v>41264.72314814815</v>
      </c>
      <c r="T2296" s="2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8">
        <v>1200</v>
      </c>
      <c r="E2297" s="11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50">
        <f t="shared" si="141"/>
        <v>125</v>
      </c>
      <c r="P2297">
        <f t="shared" si="140"/>
        <v>44.21</v>
      </c>
      <c r="Q2297" s="14" t="s">
        <v>8323</v>
      </c>
      <c r="R2297" t="s">
        <v>8357</v>
      </c>
      <c r="S2297" s="20">
        <f t="shared" si="142"/>
        <v>41270.954351851848</v>
      </c>
      <c r="T2297" s="2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8">
        <v>7000</v>
      </c>
      <c r="E2298" s="11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50">
        <f t="shared" si="141"/>
        <v>149</v>
      </c>
      <c r="P2298">
        <f t="shared" si="140"/>
        <v>71.97</v>
      </c>
      <c r="Q2298" s="14" t="s">
        <v>8323</v>
      </c>
      <c r="R2298" t="s">
        <v>8357</v>
      </c>
      <c r="S2298" s="20">
        <f t="shared" si="142"/>
        <v>40927.731782407405</v>
      </c>
      <c r="T2298" s="2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8">
        <v>1000</v>
      </c>
      <c r="E2299" s="11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50">
        <f t="shared" si="141"/>
        <v>101</v>
      </c>
      <c r="P2299">
        <f t="shared" si="140"/>
        <v>52.95</v>
      </c>
      <c r="Q2299" s="14" t="s">
        <v>8323</v>
      </c>
      <c r="R2299" t="s">
        <v>8357</v>
      </c>
      <c r="S2299" s="20">
        <f t="shared" si="142"/>
        <v>40948.042233796295</v>
      </c>
      <c r="T2299" s="2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8">
        <v>30000</v>
      </c>
      <c r="E2300" s="11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50">
        <f t="shared" si="141"/>
        <v>105</v>
      </c>
      <c r="P2300">
        <f t="shared" si="140"/>
        <v>109.45</v>
      </c>
      <c r="Q2300" s="14" t="s">
        <v>8323</v>
      </c>
      <c r="R2300" t="s">
        <v>8357</v>
      </c>
      <c r="S2300" s="20">
        <f t="shared" si="142"/>
        <v>41694.84065972222</v>
      </c>
      <c r="T2300" s="2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8">
        <v>300</v>
      </c>
      <c r="E2301" s="1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50">
        <f t="shared" si="141"/>
        <v>350</v>
      </c>
      <c r="P2301">
        <f t="shared" ref="P2301:P2364" si="144">IFERROR(ROUND(E2301/L2301,2),0)</f>
        <v>75.040000000000006</v>
      </c>
      <c r="Q2301" s="14" t="s">
        <v>8323</v>
      </c>
      <c r="R2301" t="s">
        <v>8357</v>
      </c>
      <c r="S2301" s="20">
        <f t="shared" si="142"/>
        <v>40565.032511574071</v>
      </c>
      <c r="T2301" s="2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8">
        <v>800</v>
      </c>
      <c r="E2302" s="11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50">
        <f t="shared" si="141"/>
        <v>101</v>
      </c>
      <c r="P2302">
        <f t="shared" si="144"/>
        <v>115.71</v>
      </c>
      <c r="Q2302" s="14" t="s">
        <v>8323</v>
      </c>
      <c r="R2302" t="s">
        <v>8357</v>
      </c>
      <c r="S2302" s="20">
        <f t="shared" si="142"/>
        <v>41074.727037037039</v>
      </c>
      <c r="T2302" s="2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8">
        <v>5000</v>
      </c>
      <c r="E2303" s="11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50">
        <f t="shared" si="141"/>
        <v>134</v>
      </c>
      <c r="P2303">
        <f t="shared" si="144"/>
        <v>31.66</v>
      </c>
      <c r="Q2303" s="14" t="s">
        <v>8323</v>
      </c>
      <c r="R2303" t="s">
        <v>8357</v>
      </c>
      <c r="S2303" s="20">
        <f t="shared" si="142"/>
        <v>41416.146944444445</v>
      </c>
      <c r="T2303" s="2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8">
        <v>2300</v>
      </c>
      <c r="E2304" s="11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50">
        <f t="shared" si="141"/>
        <v>171</v>
      </c>
      <c r="P2304">
        <f t="shared" si="144"/>
        <v>46.18</v>
      </c>
      <c r="Q2304" s="14" t="s">
        <v>8323</v>
      </c>
      <c r="R2304" t="s">
        <v>8357</v>
      </c>
      <c r="S2304" s="20">
        <f t="shared" si="142"/>
        <v>41605.868449074071</v>
      </c>
      <c r="T2304" s="2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8">
        <v>6450</v>
      </c>
      <c r="E2305" s="11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50">
        <f t="shared" si="141"/>
        <v>109</v>
      </c>
      <c r="P2305">
        <f t="shared" si="144"/>
        <v>68.48</v>
      </c>
      <c r="Q2305" s="14" t="s">
        <v>8323</v>
      </c>
      <c r="R2305" t="s">
        <v>8357</v>
      </c>
      <c r="S2305" s="20">
        <f t="shared" si="142"/>
        <v>40850.111064814817</v>
      </c>
      <c r="T2305" s="2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8">
        <v>6000</v>
      </c>
      <c r="E2306" s="11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50">
        <f t="shared" ref="O2306:O2369" si="145">ROUND(E2306/D2306*100,0)</f>
        <v>101</v>
      </c>
      <c r="P2306">
        <f t="shared" si="144"/>
        <v>53.47</v>
      </c>
      <c r="Q2306" s="14" t="s">
        <v>8323</v>
      </c>
      <c r="R2306" t="s">
        <v>8357</v>
      </c>
      <c r="S2306" s="20">
        <f t="shared" si="142"/>
        <v>40502.815868055557</v>
      </c>
      <c r="T2306" s="2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8">
        <v>18000</v>
      </c>
      <c r="E2307" s="11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50">
        <f t="shared" si="145"/>
        <v>101</v>
      </c>
      <c r="P2307">
        <f t="shared" si="144"/>
        <v>109.11</v>
      </c>
      <c r="Q2307" s="14" t="s">
        <v>8323</v>
      </c>
      <c r="R2307" t="s">
        <v>8357</v>
      </c>
      <c r="S2307" s="20">
        <f t="shared" ref="S2307:S2370" si="146">(((J2307/60)/60)/24)+DATE(1970,1,1)</f>
        <v>41834.695277777777</v>
      </c>
      <c r="T2307" s="20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8">
        <v>3500</v>
      </c>
      <c r="E2308" s="11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50">
        <f t="shared" si="145"/>
        <v>107</v>
      </c>
      <c r="P2308">
        <f t="shared" si="144"/>
        <v>51.19</v>
      </c>
      <c r="Q2308" s="14" t="s">
        <v>8323</v>
      </c>
      <c r="R2308" t="s">
        <v>8357</v>
      </c>
      <c r="S2308" s="20">
        <f t="shared" si="146"/>
        <v>40948.16815972222</v>
      </c>
      <c r="T2308" s="2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8">
        <v>1964.47</v>
      </c>
      <c r="E2309" s="11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50">
        <f t="shared" si="145"/>
        <v>107</v>
      </c>
      <c r="P2309">
        <f t="shared" si="144"/>
        <v>27.94</v>
      </c>
      <c r="Q2309" s="14" t="s">
        <v>8323</v>
      </c>
      <c r="R2309" t="s">
        <v>8357</v>
      </c>
      <c r="S2309" s="20">
        <f t="shared" si="146"/>
        <v>41004.802465277775</v>
      </c>
      <c r="T2309" s="2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8">
        <v>50000</v>
      </c>
      <c r="E2310" s="11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50">
        <f t="shared" si="145"/>
        <v>101</v>
      </c>
      <c r="P2310">
        <f t="shared" si="144"/>
        <v>82.5</v>
      </c>
      <c r="Q2310" s="14" t="s">
        <v>8323</v>
      </c>
      <c r="R2310" t="s">
        <v>8357</v>
      </c>
      <c r="S2310" s="20">
        <f t="shared" si="146"/>
        <v>41851.962916666671</v>
      </c>
      <c r="T2310" s="2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8">
        <v>6000</v>
      </c>
      <c r="E2311" s="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50">
        <f t="shared" si="145"/>
        <v>107</v>
      </c>
      <c r="P2311">
        <f t="shared" si="144"/>
        <v>59.82</v>
      </c>
      <c r="Q2311" s="14" t="s">
        <v>8323</v>
      </c>
      <c r="R2311" t="s">
        <v>8357</v>
      </c>
      <c r="S2311" s="20">
        <f t="shared" si="146"/>
        <v>41307.987696759257</v>
      </c>
      <c r="T2311" s="2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8">
        <v>18500</v>
      </c>
      <c r="E2312" s="11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50">
        <f t="shared" si="145"/>
        <v>429</v>
      </c>
      <c r="P2312">
        <f t="shared" si="144"/>
        <v>64.819999999999993</v>
      </c>
      <c r="Q2312" s="14" t="s">
        <v>8323</v>
      </c>
      <c r="R2312" t="s">
        <v>8357</v>
      </c>
      <c r="S2312" s="20">
        <f t="shared" si="146"/>
        <v>41324.79415509259</v>
      </c>
      <c r="T2312" s="2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8">
        <v>9000</v>
      </c>
      <c r="E2313" s="11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50">
        <f t="shared" si="145"/>
        <v>104</v>
      </c>
      <c r="P2313">
        <f t="shared" si="144"/>
        <v>90.1</v>
      </c>
      <c r="Q2313" s="14" t="s">
        <v>8323</v>
      </c>
      <c r="R2313" t="s">
        <v>8357</v>
      </c>
      <c r="S2313" s="20">
        <f t="shared" si="146"/>
        <v>41736.004502314812</v>
      </c>
      <c r="T2313" s="2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8">
        <v>3000</v>
      </c>
      <c r="E2314" s="11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50">
        <f t="shared" si="145"/>
        <v>108</v>
      </c>
      <c r="P2314">
        <f t="shared" si="144"/>
        <v>40.96</v>
      </c>
      <c r="Q2314" s="14" t="s">
        <v>8323</v>
      </c>
      <c r="R2314" t="s">
        <v>8357</v>
      </c>
      <c r="S2314" s="20">
        <f t="shared" si="146"/>
        <v>41716.632847222223</v>
      </c>
      <c r="T2314" s="2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8">
        <v>5000</v>
      </c>
      <c r="E2315" s="11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50">
        <f t="shared" si="145"/>
        <v>176</v>
      </c>
      <c r="P2315">
        <f t="shared" si="144"/>
        <v>56</v>
      </c>
      <c r="Q2315" s="14" t="s">
        <v>8323</v>
      </c>
      <c r="R2315" t="s">
        <v>8357</v>
      </c>
      <c r="S2315" s="20">
        <f t="shared" si="146"/>
        <v>41002.958634259259</v>
      </c>
      <c r="T2315" s="2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8">
        <v>1200</v>
      </c>
      <c r="E2316" s="11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50">
        <f t="shared" si="145"/>
        <v>157</v>
      </c>
      <c r="P2316">
        <f t="shared" si="144"/>
        <v>37.67</v>
      </c>
      <c r="Q2316" s="14" t="s">
        <v>8323</v>
      </c>
      <c r="R2316" t="s">
        <v>8357</v>
      </c>
      <c r="S2316" s="20">
        <f t="shared" si="146"/>
        <v>41037.551585648151</v>
      </c>
      <c r="T2316" s="2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8">
        <v>2500</v>
      </c>
      <c r="E2317" s="11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50">
        <f t="shared" si="145"/>
        <v>103</v>
      </c>
      <c r="P2317">
        <f t="shared" si="144"/>
        <v>40.08</v>
      </c>
      <c r="Q2317" s="14" t="s">
        <v>8323</v>
      </c>
      <c r="R2317" t="s">
        <v>8357</v>
      </c>
      <c r="S2317" s="20">
        <f t="shared" si="146"/>
        <v>41004.72619212963</v>
      </c>
      <c r="T2317" s="2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8">
        <v>15000</v>
      </c>
      <c r="E2318" s="11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50">
        <f t="shared" si="145"/>
        <v>104</v>
      </c>
      <c r="P2318">
        <f t="shared" si="144"/>
        <v>78.03</v>
      </c>
      <c r="Q2318" s="14" t="s">
        <v>8323</v>
      </c>
      <c r="R2318" t="s">
        <v>8357</v>
      </c>
      <c r="S2318" s="20">
        <f t="shared" si="146"/>
        <v>40079.725115740745</v>
      </c>
      <c r="T2318" s="2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8">
        <v>400</v>
      </c>
      <c r="E2319" s="11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50">
        <f t="shared" si="145"/>
        <v>104</v>
      </c>
      <c r="P2319">
        <f t="shared" si="144"/>
        <v>18.91</v>
      </c>
      <c r="Q2319" s="14" t="s">
        <v>8323</v>
      </c>
      <c r="R2319" t="s">
        <v>8357</v>
      </c>
      <c r="S2319" s="20">
        <f t="shared" si="146"/>
        <v>40192.542233796295</v>
      </c>
      <c r="T2319" s="2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8">
        <v>5000</v>
      </c>
      <c r="E2320" s="11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50">
        <f t="shared" si="145"/>
        <v>121</v>
      </c>
      <c r="P2320">
        <f t="shared" si="144"/>
        <v>37.130000000000003</v>
      </c>
      <c r="Q2320" s="14" t="s">
        <v>8323</v>
      </c>
      <c r="R2320" t="s">
        <v>8357</v>
      </c>
      <c r="S2320" s="20">
        <f t="shared" si="146"/>
        <v>40050.643680555557</v>
      </c>
      <c r="T2320" s="2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8">
        <v>3000</v>
      </c>
      <c r="E2321" s="1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50">
        <f t="shared" si="145"/>
        <v>108</v>
      </c>
      <c r="P2321">
        <f t="shared" si="144"/>
        <v>41.96</v>
      </c>
      <c r="Q2321" s="14" t="s">
        <v>8323</v>
      </c>
      <c r="R2321" t="s">
        <v>8357</v>
      </c>
      <c r="S2321" s="20">
        <f t="shared" si="146"/>
        <v>41593.082002314812</v>
      </c>
      <c r="T2321" s="2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8">
        <v>5000</v>
      </c>
      <c r="E2322" s="11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50">
        <f t="shared" si="145"/>
        <v>109</v>
      </c>
      <c r="P2322">
        <f t="shared" si="144"/>
        <v>61.04</v>
      </c>
      <c r="Q2322" s="14" t="s">
        <v>8323</v>
      </c>
      <c r="R2322" t="s">
        <v>8357</v>
      </c>
      <c r="S2322" s="20">
        <f t="shared" si="146"/>
        <v>41696.817129629628</v>
      </c>
      <c r="T2322" s="2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8">
        <v>10557</v>
      </c>
      <c r="E2323" s="11">
        <v>4130</v>
      </c>
      <c r="F2323" t="s">
        <v>8218</v>
      </c>
      <c r="G2323" t="s">
        <v>8223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50">
        <f t="shared" si="145"/>
        <v>39</v>
      </c>
      <c r="P2323">
        <f t="shared" si="144"/>
        <v>64.53</v>
      </c>
      <c r="Q2323" s="14" t="s">
        <v>8334</v>
      </c>
      <c r="R2323" t="s">
        <v>8357</v>
      </c>
      <c r="S2323" s="20">
        <f t="shared" si="146"/>
        <v>42799.260428240741</v>
      </c>
      <c r="T2323" s="2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8">
        <v>2700</v>
      </c>
      <c r="E2324" s="11">
        <v>85</v>
      </c>
      <c r="F2324" t="s">
        <v>8218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50">
        <f t="shared" si="145"/>
        <v>3</v>
      </c>
      <c r="P2324">
        <f t="shared" si="144"/>
        <v>21.25</v>
      </c>
      <c r="Q2324" s="14" t="s">
        <v>8334</v>
      </c>
      <c r="R2324" t="s">
        <v>8357</v>
      </c>
      <c r="S2324" s="20">
        <f t="shared" si="146"/>
        <v>42804.895474537043</v>
      </c>
      <c r="T2324" s="2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8">
        <v>250</v>
      </c>
      <c r="E2325" s="11">
        <v>120</v>
      </c>
      <c r="F2325" t="s">
        <v>8218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50">
        <f t="shared" si="145"/>
        <v>48</v>
      </c>
      <c r="P2325">
        <f t="shared" si="144"/>
        <v>30</v>
      </c>
      <c r="Q2325" s="14" t="s">
        <v>8334</v>
      </c>
      <c r="R2325" t="s">
        <v>8357</v>
      </c>
      <c r="S2325" s="20">
        <f t="shared" si="146"/>
        <v>42807.755173611105</v>
      </c>
      <c r="T2325" s="20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8">
        <v>7500</v>
      </c>
      <c r="E2326" s="11">
        <v>1555</v>
      </c>
      <c r="F2326" t="s">
        <v>8218</v>
      </c>
      <c r="G2326" t="s">
        <v>8223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50">
        <f t="shared" si="145"/>
        <v>21</v>
      </c>
      <c r="P2326">
        <f t="shared" si="144"/>
        <v>25.49</v>
      </c>
      <c r="Q2326" s="14" t="s">
        <v>8334</v>
      </c>
      <c r="R2326" t="s">
        <v>8357</v>
      </c>
      <c r="S2326" s="20">
        <f t="shared" si="146"/>
        <v>42790.885243055556</v>
      </c>
      <c r="T2326" s="2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8">
        <v>1000</v>
      </c>
      <c r="E2327" s="11">
        <v>80</v>
      </c>
      <c r="F2327" t="s">
        <v>8218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50">
        <f t="shared" si="145"/>
        <v>8</v>
      </c>
      <c r="P2327">
        <f t="shared" si="144"/>
        <v>11.43</v>
      </c>
      <c r="Q2327" s="14" t="s">
        <v>8334</v>
      </c>
      <c r="R2327" t="s">
        <v>8357</v>
      </c>
      <c r="S2327" s="20">
        <f t="shared" si="146"/>
        <v>42794.022349537037</v>
      </c>
      <c r="T2327" s="2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8">
        <v>15000</v>
      </c>
      <c r="E2328" s="11">
        <v>108</v>
      </c>
      <c r="F2328" t="s">
        <v>8218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50">
        <f t="shared" si="145"/>
        <v>1</v>
      </c>
      <c r="P2328">
        <f t="shared" si="144"/>
        <v>108</v>
      </c>
      <c r="Q2328" s="14" t="s">
        <v>8334</v>
      </c>
      <c r="R2328" t="s">
        <v>8357</v>
      </c>
      <c r="S2328" s="20">
        <f t="shared" si="146"/>
        <v>42804.034120370372</v>
      </c>
      <c r="T2328" s="2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8">
        <v>35000</v>
      </c>
      <c r="E2329" s="11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50">
        <f t="shared" si="145"/>
        <v>526</v>
      </c>
      <c r="P2329">
        <f t="shared" si="144"/>
        <v>54.88</v>
      </c>
      <c r="Q2329" s="14" t="s">
        <v>8334</v>
      </c>
      <c r="R2329" t="s">
        <v>8357</v>
      </c>
      <c r="S2329" s="20">
        <f t="shared" si="146"/>
        <v>41842.917129629634</v>
      </c>
      <c r="T2329" s="2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8">
        <v>10000</v>
      </c>
      <c r="E2330" s="11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50">
        <f t="shared" si="145"/>
        <v>254</v>
      </c>
      <c r="P2330">
        <f t="shared" si="144"/>
        <v>47.38</v>
      </c>
      <c r="Q2330" s="14" t="s">
        <v>8334</v>
      </c>
      <c r="R2330" t="s">
        <v>8357</v>
      </c>
      <c r="S2330" s="20">
        <f t="shared" si="146"/>
        <v>42139.781678240746</v>
      </c>
      <c r="T2330" s="2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8">
        <v>25000</v>
      </c>
      <c r="E2331" s="1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50">
        <f t="shared" si="145"/>
        <v>106</v>
      </c>
      <c r="P2331">
        <f t="shared" si="144"/>
        <v>211.84</v>
      </c>
      <c r="Q2331" s="14" t="s">
        <v>8334</v>
      </c>
      <c r="R2331" t="s">
        <v>8357</v>
      </c>
      <c r="S2331" s="20">
        <f t="shared" si="146"/>
        <v>41807.624374999999</v>
      </c>
      <c r="T2331" s="2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8">
        <v>35000</v>
      </c>
      <c r="E2332" s="11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50">
        <f t="shared" si="145"/>
        <v>102</v>
      </c>
      <c r="P2332">
        <f t="shared" si="144"/>
        <v>219.93</v>
      </c>
      <c r="Q2332" s="14" t="s">
        <v>8334</v>
      </c>
      <c r="R2332" t="s">
        <v>8357</v>
      </c>
      <c r="S2332" s="20">
        <f t="shared" si="146"/>
        <v>42332.89980324074</v>
      </c>
      <c r="T2332" s="2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8">
        <v>8000</v>
      </c>
      <c r="E2333" s="11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50">
        <f t="shared" si="145"/>
        <v>144</v>
      </c>
      <c r="P2333">
        <f t="shared" si="144"/>
        <v>40.799999999999997</v>
      </c>
      <c r="Q2333" s="14" t="s">
        <v>8334</v>
      </c>
      <c r="R2333" t="s">
        <v>8357</v>
      </c>
      <c r="S2333" s="20">
        <f t="shared" si="146"/>
        <v>41839.005671296298</v>
      </c>
      <c r="T2333" s="2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8">
        <v>25000</v>
      </c>
      <c r="E2334" s="11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50">
        <f t="shared" si="145"/>
        <v>106</v>
      </c>
      <c r="P2334">
        <f t="shared" si="144"/>
        <v>75.5</v>
      </c>
      <c r="Q2334" s="14" t="s">
        <v>8334</v>
      </c>
      <c r="R2334" t="s">
        <v>8357</v>
      </c>
      <c r="S2334" s="20">
        <f t="shared" si="146"/>
        <v>42011.628136574072</v>
      </c>
      <c r="T2334" s="2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8">
        <v>600</v>
      </c>
      <c r="E2335" s="11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50">
        <f t="shared" si="145"/>
        <v>212</v>
      </c>
      <c r="P2335">
        <f t="shared" si="144"/>
        <v>13.54</v>
      </c>
      <c r="Q2335" s="14" t="s">
        <v>8334</v>
      </c>
      <c r="R2335" t="s">
        <v>8357</v>
      </c>
      <c r="S2335" s="20">
        <f t="shared" si="146"/>
        <v>41767.650347222225</v>
      </c>
      <c r="T2335" s="2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8">
        <v>4000</v>
      </c>
      <c r="E2336" s="11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50">
        <f t="shared" si="145"/>
        <v>102</v>
      </c>
      <c r="P2336">
        <f t="shared" si="144"/>
        <v>60.87</v>
      </c>
      <c r="Q2336" s="14" t="s">
        <v>8334</v>
      </c>
      <c r="R2336" t="s">
        <v>8357</v>
      </c>
      <c r="S2336" s="20">
        <f t="shared" si="146"/>
        <v>41918.670115740737</v>
      </c>
      <c r="T2336" s="2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8">
        <v>25000</v>
      </c>
      <c r="E2337" s="11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50">
        <f t="shared" si="145"/>
        <v>102</v>
      </c>
      <c r="P2337">
        <f t="shared" si="144"/>
        <v>115.69</v>
      </c>
      <c r="Q2337" s="14" t="s">
        <v>8334</v>
      </c>
      <c r="R2337" t="s">
        <v>8357</v>
      </c>
      <c r="S2337" s="20">
        <f t="shared" si="146"/>
        <v>41771.572256944448</v>
      </c>
      <c r="T2337" s="2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8">
        <v>20000</v>
      </c>
      <c r="E2338" s="11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50">
        <f t="shared" si="145"/>
        <v>521</v>
      </c>
      <c r="P2338">
        <f t="shared" si="144"/>
        <v>48.1</v>
      </c>
      <c r="Q2338" s="14" t="s">
        <v>8334</v>
      </c>
      <c r="R2338" t="s">
        <v>8357</v>
      </c>
      <c r="S2338" s="20">
        <f t="shared" si="146"/>
        <v>41666.924710648149</v>
      </c>
      <c r="T2338" s="2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8">
        <v>12000</v>
      </c>
      <c r="E2339" s="11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50">
        <f t="shared" si="145"/>
        <v>111</v>
      </c>
      <c r="P2339">
        <f t="shared" si="144"/>
        <v>74.180000000000007</v>
      </c>
      <c r="Q2339" s="14" t="s">
        <v>8334</v>
      </c>
      <c r="R2339" t="s">
        <v>8357</v>
      </c>
      <c r="S2339" s="20">
        <f t="shared" si="146"/>
        <v>41786.640543981484</v>
      </c>
      <c r="T2339" s="2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8">
        <v>15000</v>
      </c>
      <c r="E2340" s="11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50">
        <f t="shared" si="145"/>
        <v>101</v>
      </c>
      <c r="P2340">
        <f t="shared" si="144"/>
        <v>123.35</v>
      </c>
      <c r="Q2340" s="14" t="s">
        <v>8334</v>
      </c>
      <c r="R2340" t="s">
        <v>8357</v>
      </c>
      <c r="S2340" s="20">
        <f t="shared" si="146"/>
        <v>41789.896805555552</v>
      </c>
      <c r="T2340" s="20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8">
        <v>25000</v>
      </c>
      <c r="E2341" s="1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50">
        <f t="shared" si="145"/>
        <v>294</v>
      </c>
      <c r="P2341">
        <f t="shared" si="144"/>
        <v>66.62</v>
      </c>
      <c r="Q2341" s="14" t="s">
        <v>8334</v>
      </c>
      <c r="R2341" t="s">
        <v>8357</v>
      </c>
      <c r="S2341" s="20">
        <f t="shared" si="146"/>
        <v>42692.79987268518</v>
      </c>
      <c r="T2341" s="2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8">
        <v>40000</v>
      </c>
      <c r="E2342" s="11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50">
        <f t="shared" si="145"/>
        <v>106</v>
      </c>
      <c r="P2342">
        <f t="shared" si="144"/>
        <v>104.99</v>
      </c>
      <c r="Q2342" s="14" t="s">
        <v>8334</v>
      </c>
      <c r="R2342" t="s">
        <v>8357</v>
      </c>
      <c r="S2342" s="20">
        <f t="shared" si="146"/>
        <v>42643.642800925925</v>
      </c>
      <c r="T2342" s="2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8">
        <v>5000</v>
      </c>
      <c r="E2343" s="11">
        <v>0</v>
      </c>
      <c r="F2343" t="s">
        <v>8218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50">
        <f t="shared" si="145"/>
        <v>0</v>
      </c>
      <c r="P2343">
        <f t="shared" si="144"/>
        <v>0</v>
      </c>
      <c r="Q2343" s="14" t="s">
        <v>8317</v>
      </c>
      <c r="R2343" t="s">
        <v>8357</v>
      </c>
      <c r="S2343" s="20">
        <f t="shared" si="146"/>
        <v>42167.813703703709</v>
      </c>
      <c r="T2343" s="2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8">
        <v>5500</v>
      </c>
      <c r="E2344" s="11">
        <v>0</v>
      </c>
      <c r="F2344" t="s">
        <v>8218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50">
        <f t="shared" si="145"/>
        <v>0</v>
      </c>
      <c r="P2344">
        <f t="shared" si="144"/>
        <v>0</v>
      </c>
      <c r="Q2344" s="14" t="s">
        <v>8317</v>
      </c>
      <c r="R2344" t="s">
        <v>8357</v>
      </c>
      <c r="S2344" s="20">
        <f t="shared" si="146"/>
        <v>41897.702199074076</v>
      </c>
      <c r="T2344" s="2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8">
        <v>10000</v>
      </c>
      <c r="E2345" s="11">
        <v>300</v>
      </c>
      <c r="F2345" t="s">
        <v>8218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50">
        <f t="shared" si="145"/>
        <v>3</v>
      </c>
      <c r="P2345">
        <f t="shared" si="144"/>
        <v>300</v>
      </c>
      <c r="Q2345" s="14" t="s">
        <v>8317</v>
      </c>
      <c r="R2345" t="s">
        <v>8357</v>
      </c>
      <c r="S2345" s="20">
        <f t="shared" si="146"/>
        <v>42327.825289351851</v>
      </c>
      <c r="T2345" s="2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8">
        <v>1000</v>
      </c>
      <c r="E2346" s="11">
        <v>1</v>
      </c>
      <c r="F2346" t="s">
        <v>8218</v>
      </c>
      <c r="G2346" t="s">
        <v>8223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50">
        <f t="shared" si="145"/>
        <v>0</v>
      </c>
      <c r="P2346">
        <f t="shared" si="144"/>
        <v>1</v>
      </c>
      <c r="Q2346" s="14" t="s">
        <v>8317</v>
      </c>
      <c r="R2346" t="s">
        <v>8357</v>
      </c>
      <c r="S2346" s="20">
        <f t="shared" si="146"/>
        <v>42515.727650462963</v>
      </c>
      <c r="T2346" s="2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8">
        <v>3000</v>
      </c>
      <c r="E2347" s="11">
        <v>0</v>
      </c>
      <c r="F2347" t="s">
        <v>8218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50">
        <f t="shared" si="145"/>
        <v>0</v>
      </c>
      <c r="P2347">
        <f t="shared" si="144"/>
        <v>0</v>
      </c>
      <c r="Q2347" s="14" t="s">
        <v>8317</v>
      </c>
      <c r="R2347" t="s">
        <v>8357</v>
      </c>
      <c r="S2347" s="20">
        <f t="shared" si="146"/>
        <v>42060.001805555556</v>
      </c>
      <c r="T2347" s="2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8">
        <v>60000</v>
      </c>
      <c r="E2348" s="11">
        <v>39</v>
      </c>
      <c r="F2348" t="s">
        <v>8218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50">
        <f t="shared" si="145"/>
        <v>0</v>
      </c>
      <c r="P2348">
        <f t="shared" si="144"/>
        <v>13</v>
      </c>
      <c r="Q2348" s="14" t="s">
        <v>8317</v>
      </c>
      <c r="R2348" t="s">
        <v>8357</v>
      </c>
      <c r="S2348" s="20">
        <f t="shared" si="146"/>
        <v>42615.79896990741</v>
      </c>
      <c r="T2348" s="2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8">
        <v>1000</v>
      </c>
      <c r="E2349" s="11">
        <v>15</v>
      </c>
      <c r="F2349" t="s">
        <v>8218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50">
        <f t="shared" si="145"/>
        <v>2</v>
      </c>
      <c r="P2349">
        <f t="shared" si="144"/>
        <v>15</v>
      </c>
      <c r="Q2349" s="14" t="s">
        <v>8317</v>
      </c>
      <c r="R2349" t="s">
        <v>8357</v>
      </c>
      <c r="S2349" s="20">
        <f t="shared" si="146"/>
        <v>42577.607361111113</v>
      </c>
      <c r="T2349" s="20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8">
        <v>70000</v>
      </c>
      <c r="E2350" s="11">
        <v>270</v>
      </c>
      <c r="F2350" t="s">
        <v>8218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50">
        <f t="shared" si="145"/>
        <v>0</v>
      </c>
      <c r="P2350">
        <f t="shared" si="144"/>
        <v>54</v>
      </c>
      <c r="Q2350" s="14" t="s">
        <v>8317</v>
      </c>
      <c r="R2350" t="s">
        <v>8357</v>
      </c>
      <c r="S2350" s="20">
        <f t="shared" si="146"/>
        <v>42360.932152777779</v>
      </c>
      <c r="T2350" s="2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8">
        <v>474900</v>
      </c>
      <c r="E2351" s="11">
        <v>0</v>
      </c>
      <c r="F2351" t="s">
        <v>8218</v>
      </c>
      <c r="G2351" t="s">
        <v>8223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50">
        <f t="shared" si="145"/>
        <v>0</v>
      </c>
      <c r="P2351">
        <f t="shared" si="144"/>
        <v>0</v>
      </c>
      <c r="Q2351" s="14" t="s">
        <v>8317</v>
      </c>
      <c r="R2351" t="s">
        <v>8357</v>
      </c>
      <c r="S2351" s="20">
        <f t="shared" si="146"/>
        <v>42198.775787037041</v>
      </c>
      <c r="T2351" s="2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8">
        <v>50000</v>
      </c>
      <c r="E2352" s="11">
        <v>0</v>
      </c>
      <c r="F2352" t="s">
        <v>8218</v>
      </c>
      <c r="G2352" t="s">
        <v>8223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50">
        <f t="shared" si="145"/>
        <v>0</v>
      </c>
      <c r="P2352">
        <f t="shared" si="144"/>
        <v>0</v>
      </c>
      <c r="Q2352" s="14" t="s">
        <v>8317</v>
      </c>
      <c r="R2352" t="s">
        <v>8357</v>
      </c>
      <c r="S2352" s="20">
        <f t="shared" si="146"/>
        <v>42708.842245370368</v>
      </c>
      <c r="T2352" s="2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8">
        <v>18900</v>
      </c>
      <c r="E2353" s="11">
        <v>108</v>
      </c>
      <c r="F2353" t="s">
        <v>8218</v>
      </c>
      <c r="G2353" t="s">
        <v>8223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50">
        <f t="shared" si="145"/>
        <v>1</v>
      </c>
      <c r="P2353">
        <f t="shared" si="144"/>
        <v>15.43</v>
      </c>
      <c r="Q2353" s="14" t="s">
        <v>8317</v>
      </c>
      <c r="R2353" t="s">
        <v>8357</v>
      </c>
      <c r="S2353" s="20">
        <f t="shared" si="146"/>
        <v>42094.101145833338</v>
      </c>
      <c r="T2353" s="2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8">
        <v>2000</v>
      </c>
      <c r="E2354" s="11">
        <v>0</v>
      </c>
      <c r="F2354" t="s">
        <v>8218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50">
        <f t="shared" si="145"/>
        <v>0</v>
      </c>
      <c r="P2354">
        <f t="shared" si="144"/>
        <v>0</v>
      </c>
      <c r="Q2354" s="14" t="s">
        <v>8317</v>
      </c>
      <c r="R2354" t="s">
        <v>8357</v>
      </c>
      <c r="S2354" s="20">
        <f t="shared" si="146"/>
        <v>42101.633703703701</v>
      </c>
      <c r="T2354" s="2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8">
        <v>1000</v>
      </c>
      <c r="E2355" s="11">
        <v>0</v>
      </c>
      <c r="F2355" t="s">
        <v>8218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50">
        <f t="shared" si="145"/>
        <v>0</v>
      </c>
      <c r="P2355">
        <f t="shared" si="144"/>
        <v>0</v>
      </c>
      <c r="Q2355" s="14" t="s">
        <v>8317</v>
      </c>
      <c r="R2355" t="s">
        <v>8357</v>
      </c>
      <c r="S2355" s="20">
        <f t="shared" si="146"/>
        <v>42103.676180555558</v>
      </c>
      <c r="T2355" s="2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8">
        <v>35000</v>
      </c>
      <c r="E2356" s="11">
        <v>25</v>
      </c>
      <c r="F2356" t="s">
        <v>8218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50">
        <f t="shared" si="145"/>
        <v>0</v>
      </c>
      <c r="P2356">
        <f t="shared" si="144"/>
        <v>25</v>
      </c>
      <c r="Q2356" s="14" t="s">
        <v>8317</v>
      </c>
      <c r="R2356" t="s">
        <v>8357</v>
      </c>
      <c r="S2356" s="20">
        <f t="shared" si="146"/>
        <v>41954.722916666666</v>
      </c>
      <c r="T2356" s="2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8">
        <v>8000</v>
      </c>
      <c r="E2357" s="11">
        <v>55</v>
      </c>
      <c r="F2357" t="s">
        <v>8218</v>
      </c>
      <c r="G2357" t="s">
        <v>8223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50">
        <f t="shared" si="145"/>
        <v>1</v>
      </c>
      <c r="P2357">
        <f t="shared" si="144"/>
        <v>27.5</v>
      </c>
      <c r="Q2357" s="14" t="s">
        <v>8317</v>
      </c>
      <c r="R2357" t="s">
        <v>8357</v>
      </c>
      <c r="S2357" s="20">
        <f t="shared" si="146"/>
        <v>42096.918240740735</v>
      </c>
      <c r="T2357" s="2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8">
        <v>10000</v>
      </c>
      <c r="E2358" s="11">
        <v>0</v>
      </c>
      <c r="F2358" t="s">
        <v>8218</v>
      </c>
      <c r="G2358" t="s">
        <v>8223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50">
        <f t="shared" si="145"/>
        <v>0</v>
      </c>
      <c r="P2358">
        <f t="shared" si="144"/>
        <v>0</v>
      </c>
      <c r="Q2358" s="14" t="s">
        <v>8317</v>
      </c>
      <c r="R2358" t="s">
        <v>8357</v>
      </c>
      <c r="S2358" s="20">
        <f t="shared" si="146"/>
        <v>42130.78361111111</v>
      </c>
      <c r="T2358" s="2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8">
        <v>27000</v>
      </c>
      <c r="E2359" s="11">
        <v>0</v>
      </c>
      <c r="F2359" t="s">
        <v>8218</v>
      </c>
      <c r="G2359" t="s">
        <v>8223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50">
        <f t="shared" si="145"/>
        <v>0</v>
      </c>
      <c r="P2359">
        <f t="shared" si="144"/>
        <v>0</v>
      </c>
      <c r="Q2359" s="14" t="s">
        <v>8317</v>
      </c>
      <c r="R2359" t="s">
        <v>8357</v>
      </c>
      <c r="S2359" s="20">
        <f t="shared" si="146"/>
        <v>42264.620115740734</v>
      </c>
      <c r="T2359" s="2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8">
        <v>1500</v>
      </c>
      <c r="E2360" s="11">
        <v>0</v>
      </c>
      <c r="F2360" t="s">
        <v>8218</v>
      </c>
      <c r="G2360" t="s">
        <v>8223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50">
        <f t="shared" si="145"/>
        <v>0</v>
      </c>
      <c r="P2360">
        <f t="shared" si="144"/>
        <v>0</v>
      </c>
      <c r="Q2360" s="14" t="s">
        <v>8317</v>
      </c>
      <c r="R2360" t="s">
        <v>8357</v>
      </c>
      <c r="S2360" s="20">
        <f t="shared" si="146"/>
        <v>41978.930972222224</v>
      </c>
      <c r="T2360" s="2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8">
        <v>7500</v>
      </c>
      <c r="E2361" s="11">
        <v>1101</v>
      </c>
      <c r="F2361" t="s">
        <v>8218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50">
        <f t="shared" si="145"/>
        <v>15</v>
      </c>
      <c r="P2361">
        <f t="shared" si="144"/>
        <v>367</v>
      </c>
      <c r="Q2361" s="14" t="s">
        <v>8317</v>
      </c>
      <c r="R2361" t="s">
        <v>8357</v>
      </c>
      <c r="S2361" s="20">
        <f t="shared" si="146"/>
        <v>42159.649583333332</v>
      </c>
      <c r="T2361" s="2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8">
        <v>5000</v>
      </c>
      <c r="E2362" s="11">
        <v>2</v>
      </c>
      <c r="F2362" t="s">
        <v>8218</v>
      </c>
      <c r="G2362" t="s">
        <v>8223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50">
        <f t="shared" si="145"/>
        <v>0</v>
      </c>
      <c r="P2362">
        <f t="shared" si="144"/>
        <v>2</v>
      </c>
      <c r="Q2362" s="14" t="s">
        <v>8317</v>
      </c>
      <c r="R2362" t="s">
        <v>8357</v>
      </c>
      <c r="S2362" s="20">
        <f t="shared" si="146"/>
        <v>42377.70694444445</v>
      </c>
      <c r="T2362" s="2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8">
        <v>200</v>
      </c>
      <c r="E2363" s="11">
        <v>0</v>
      </c>
      <c r="F2363" t="s">
        <v>8218</v>
      </c>
      <c r="G2363" t="s">
        <v>8223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50">
        <f t="shared" si="145"/>
        <v>0</v>
      </c>
      <c r="P2363">
        <f t="shared" si="144"/>
        <v>0</v>
      </c>
      <c r="Q2363" s="14" t="s">
        <v>8317</v>
      </c>
      <c r="R2363" t="s">
        <v>8357</v>
      </c>
      <c r="S2363" s="20">
        <f t="shared" si="146"/>
        <v>42466.858888888892</v>
      </c>
      <c r="T2363" s="2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8">
        <v>420</v>
      </c>
      <c r="E2364" s="11">
        <v>120</v>
      </c>
      <c r="F2364" t="s">
        <v>8218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50">
        <f t="shared" si="145"/>
        <v>29</v>
      </c>
      <c r="P2364">
        <f t="shared" si="144"/>
        <v>60</v>
      </c>
      <c r="Q2364" s="14" t="s">
        <v>8317</v>
      </c>
      <c r="R2364" t="s">
        <v>8357</v>
      </c>
      <c r="S2364" s="20">
        <f t="shared" si="146"/>
        <v>41954.688310185185</v>
      </c>
      <c r="T2364" s="2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8">
        <v>175000</v>
      </c>
      <c r="E2365" s="11">
        <v>0</v>
      </c>
      <c r="F2365" t="s">
        <v>8218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50">
        <f t="shared" si="145"/>
        <v>0</v>
      </c>
      <c r="P2365">
        <f t="shared" ref="P2365:P2428" si="148">IFERROR(ROUND(E2365/L2365,2),0)</f>
        <v>0</v>
      </c>
      <c r="Q2365" s="14" t="s">
        <v>8317</v>
      </c>
      <c r="R2365" t="s">
        <v>8357</v>
      </c>
      <c r="S2365" s="20">
        <f t="shared" si="146"/>
        <v>42322.011574074073</v>
      </c>
      <c r="T2365" s="2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8">
        <v>128</v>
      </c>
      <c r="E2366" s="11">
        <v>0</v>
      </c>
      <c r="F2366" t="s">
        <v>8218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50">
        <f t="shared" si="145"/>
        <v>0</v>
      </c>
      <c r="P2366">
        <f t="shared" si="148"/>
        <v>0</v>
      </c>
      <c r="Q2366" s="14" t="s">
        <v>8317</v>
      </c>
      <c r="R2366" t="s">
        <v>8357</v>
      </c>
      <c r="S2366" s="20">
        <f t="shared" si="146"/>
        <v>42248.934675925921</v>
      </c>
      <c r="T2366" s="2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8">
        <v>1000</v>
      </c>
      <c r="E2367" s="11">
        <v>0</v>
      </c>
      <c r="F2367" t="s">
        <v>8218</v>
      </c>
      <c r="G2367" t="s">
        <v>8223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50">
        <f t="shared" si="145"/>
        <v>0</v>
      </c>
      <c r="P2367">
        <f t="shared" si="148"/>
        <v>0</v>
      </c>
      <c r="Q2367" s="14" t="s">
        <v>8317</v>
      </c>
      <c r="R2367" t="s">
        <v>8357</v>
      </c>
      <c r="S2367" s="20">
        <f t="shared" si="146"/>
        <v>42346.736400462964</v>
      </c>
      <c r="T2367" s="2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8">
        <v>25000</v>
      </c>
      <c r="E2368" s="11">
        <v>2630</v>
      </c>
      <c r="F2368" t="s">
        <v>8218</v>
      </c>
      <c r="G2368" t="s">
        <v>8223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50">
        <f t="shared" si="145"/>
        <v>11</v>
      </c>
      <c r="P2368">
        <f t="shared" si="148"/>
        <v>97.41</v>
      </c>
      <c r="Q2368" s="14" t="s">
        <v>8317</v>
      </c>
      <c r="R2368" t="s">
        <v>8357</v>
      </c>
      <c r="S2368" s="20">
        <f t="shared" si="146"/>
        <v>42268.531631944439</v>
      </c>
      <c r="T2368" s="2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8">
        <v>50000</v>
      </c>
      <c r="E2369" s="11">
        <v>670</v>
      </c>
      <c r="F2369" t="s">
        <v>8218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50">
        <f t="shared" si="145"/>
        <v>1</v>
      </c>
      <c r="P2369">
        <f t="shared" si="148"/>
        <v>47.86</v>
      </c>
      <c r="Q2369" s="14" t="s">
        <v>8317</v>
      </c>
      <c r="R2369" t="s">
        <v>8357</v>
      </c>
      <c r="S2369" s="20">
        <f t="shared" si="146"/>
        <v>42425.970092592594</v>
      </c>
      <c r="T2369" s="2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8">
        <v>40000</v>
      </c>
      <c r="E2370" s="11">
        <v>100</v>
      </c>
      <c r="F2370" t="s">
        <v>8218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50">
        <f t="shared" ref="O2370:O2433" si="149">ROUND(E2370/D2370*100,0)</f>
        <v>0</v>
      </c>
      <c r="P2370">
        <f t="shared" si="148"/>
        <v>50</v>
      </c>
      <c r="Q2370" s="14" t="s">
        <v>8317</v>
      </c>
      <c r="R2370" t="s">
        <v>8357</v>
      </c>
      <c r="S2370" s="20">
        <f t="shared" si="146"/>
        <v>42063.721817129626</v>
      </c>
      <c r="T2370" s="20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8">
        <v>25000</v>
      </c>
      <c r="E2371" s="11">
        <v>0</v>
      </c>
      <c r="F2371" t="s">
        <v>8218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50">
        <f t="shared" si="149"/>
        <v>0</v>
      </c>
      <c r="P2371">
        <f t="shared" si="148"/>
        <v>0</v>
      </c>
      <c r="Q2371" s="14" t="s">
        <v>8317</v>
      </c>
      <c r="R2371" t="s">
        <v>8357</v>
      </c>
      <c r="S2371" s="20">
        <f t="shared" ref="S2371:S2434" si="150">(((J2371/60)/60)/24)+DATE(1970,1,1)</f>
        <v>42380.812627314815</v>
      </c>
      <c r="T2371" s="20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8">
        <v>25000</v>
      </c>
      <c r="E2372" s="11">
        <v>82</v>
      </c>
      <c r="F2372" t="s">
        <v>8218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50">
        <f t="shared" si="149"/>
        <v>0</v>
      </c>
      <c r="P2372">
        <f t="shared" si="148"/>
        <v>20.5</v>
      </c>
      <c r="Q2372" s="14" t="s">
        <v>8317</v>
      </c>
      <c r="R2372" t="s">
        <v>8357</v>
      </c>
      <c r="S2372" s="20">
        <f t="shared" si="150"/>
        <v>41961.18913194444</v>
      </c>
      <c r="T2372" s="20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8">
        <v>2000</v>
      </c>
      <c r="E2373" s="11">
        <v>0</v>
      </c>
      <c r="F2373" t="s">
        <v>8218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50">
        <f t="shared" si="149"/>
        <v>0</v>
      </c>
      <c r="P2373">
        <f t="shared" si="148"/>
        <v>0</v>
      </c>
      <c r="Q2373" s="14" t="s">
        <v>8317</v>
      </c>
      <c r="R2373" t="s">
        <v>8357</v>
      </c>
      <c r="S2373" s="20">
        <f t="shared" si="150"/>
        <v>42150.777731481481</v>
      </c>
      <c r="T2373" s="2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8">
        <v>5500</v>
      </c>
      <c r="E2374" s="11">
        <v>180</v>
      </c>
      <c r="F2374" t="s">
        <v>8218</v>
      </c>
      <c r="G2374" t="s">
        <v>8223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50">
        <f t="shared" si="149"/>
        <v>3</v>
      </c>
      <c r="P2374">
        <f t="shared" si="148"/>
        <v>30</v>
      </c>
      <c r="Q2374" s="14" t="s">
        <v>8317</v>
      </c>
      <c r="R2374" t="s">
        <v>8357</v>
      </c>
      <c r="S2374" s="20">
        <f t="shared" si="150"/>
        <v>42088.069108796291</v>
      </c>
      <c r="T2374" s="2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8">
        <v>850000</v>
      </c>
      <c r="E2375" s="11">
        <v>50</v>
      </c>
      <c r="F2375" t="s">
        <v>8218</v>
      </c>
      <c r="G2375" t="s">
        <v>8223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50">
        <f t="shared" si="149"/>
        <v>0</v>
      </c>
      <c r="P2375">
        <f t="shared" si="148"/>
        <v>50</v>
      </c>
      <c r="Q2375" s="14" t="s">
        <v>8317</v>
      </c>
      <c r="R2375" t="s">
        <v>8357</v>
      </c>
      <c r="S2375" s="20">
        <f t="shared" si="150"/>
        <v>42215.662314814821</v>
      </c>
      <c r="T2375" s="20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8">
        <v>22000</v>
      </c>
      <c r="E2376" s="11">
        <v>10</v>
      </c>
      <c r="F2376" t="s">
        <v>8218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50">
        <f t="shared" si="149"/>
        <v>0</v>
      </c>
      <c r="P2376">
        <f t="shared" si="148"/>
        <v>10</v>
      </c>
      <c r="Q2376" s="14" t="s">
        <v>8317</v>
      </c>
      <c r="R2376" t="s">
        <v>8357</v>
      </c>
      <c r="S2376" s="20">
        <f t="shared" si="150"/>
        <v>42017.843287037031</v>
      </c>
      <c r="T2376" s="20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8">
        <v>10000</v>
      </c>
      <c r="E2377" s="11">
        <v>0</v>
      </c>
      <c r="F2377" t="s">
        <v>8218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50">
        <f t="shared" si="149"/>
        <v>0</v>
      </c>
      <c r="P2377">
        <f t="shared" si="148"/>
        <v>0</v>
      </c>
      <c r="Q2377" s="14" t="s">
        <v>8317</v>
      </c>
      <c r="R2377" t="s">
        <v>8357</v>
      </c>
      <c r="S2377" s="20">
        <f t="shared" si="150"/>
        <v>42592.836076388892</v>
      </c>
      <c r="T2377" s="2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8">
        <v>3000</v>
      </c>
      <c r="E2378" s="11">
        <v>326.33</v>
      </c>
      <c r="F2378" t="s">
        <v>8218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50">
        <f t="shared" si="149"/>
        <v>11</v>
      </c>
      <c r="P2378">
        <f t="shared" si="148"/>
        <v>81.58</v>
      </c>
      <c r="Q2378" s="14" t="s">
        <v>8317</v>
      </c>
      <c r="R2378" t="s">
        <v>8357</v>
      </c>
      <c r="S2378" s="20">
        <f t="shared" si="150"/>
        <v>42318.925532407404</v>
      </c>
      <c r="T2378" s="2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8">
        <v>2500</v>
      </c>
      <c r="E2379" s="11">
        <v>0</v>
      </c>
      <c r="F2379" t="s">
        <v>8218</v>
      </c>
      <c r="G2379" t="s">
        <v>8223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50">
        <f t="shared" si="149"/>
        <v>0</v>
      </c>
      <c r="P2379">
        <f t="shared" si="148"/>
        <v>0</v>
      </c>
      <c r="Q2379" s="14" t="s">
        <v>8317</v>
      </c>
      <c r="R2379" t="s">
        <v>8357</v>
      </c>
      <c r="S2379" s="20">
        <f t="shared" si="150"/>
        <v>42669.870173611111</v>
      </c>
      <c r="T2379" s="2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8">
        <v>110000</v>
      </c>
      <c r="E2380" s="11">
        <v>0</v>
      </c>
      <c r="F2380" t="s">
        <v>8218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50">
        <f t="shared" si="149"/>
        <v>0</v>
      </c>
      <c r="P2380">
        <f t="shared" si="148"/>
        <v>0</v>
      </c>
      <c r="Q2380" s="14" t="s">
        <v>8317</v>
      </c>
      <c r="R2380" t="s">
        <v>8357</v>
      </c>
      <c r="S2380" s="20">
        <f t="shared" si="150"/>
        <v>42213.013078703705</v>
      </c>
      <c r="T2380" s="2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8">
        <v>30000</v>
      </c>
      <c r="E2381" s="11">
        <v>0</v>
      </c>
      <c r="F2381" t="s">
        <v>8218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50">
        <f t="shared" si="149"/>
        <v>0</v>
      </c>
      <c r="P2381">
        <f t="shared" si="148"/>
        <v>0</v>
      </c>
      <c r="Q2381" s="14" t="s">
        <v>8317</v>
      </c>
      <c r="R2381" t="s">
        <v>8357</v>
      </c>
      <c r="S2381" s="20">
        <f t="shared" si="150"/>
        <v>42237.016388888893</v>
      </c>
      <c r="T2381" s="2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8">
        <v>15000</v>
      </c>
      <c r="E2382" s="11">
        <v>55</v>
      </c>
      <c r="F2382" t="s">
        <v>8218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50">
        <f t="shared" si="149"/>
        <v>0</v>
      </c>
      <c r="P2382">
        <f t="shared" si="148"/>
        <v>18.329999999999998</v>
      </c>
      <c r="Q2382" s="14" t="s">
        <v>8317</v>
      </c>
      <c r="R2382" t="s">
        <v>8357</v>
      </c>
      <c r="S2382" s="20">
        <f t="shared" si="150"/>
        <v>42248.793310185181</v>
      </c>
      <c r="T2382" s="2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8">
        <v>86350</v>
      </c>
      <c r="E2383" s="11">
        <v>1571</v>
      </c>
      <c r="F2383" t="s">
        <v>8218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50">
        <f t="shared" si="149"/>
        <v>2</v>
      </c>
      <c r="P2383">
        <f t="shared" si="148"/>
        <v>224.43</v>
      </c>
      <c r="Q2383" s="14" t="s">
        <v>8317</v>
      </c>
      <c r="R2383" t="s">
        <v>8357</v>
      </c>
      <c r="S2383" s="20">
        <f t="shared" si="150"/>
        <v>42074.935740740737</v>
      </c>
      <c r="T2383" s="2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8">
        <v>3000</v>
      </c>
      <c r="E2384" s="11">
        <v>75</v>
      </c>
      <c r="F2384" t="s">
        <v>8218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50">
        <f t="shared" si="149"/>
        <v>3</v>
      </c>
      <c r="P2384">
        <f t="shared" si="148"/>
        <v>37.5</v>
      </c>
      <c r="Q2384" s="14" t="s">
        <v>8317</v>
      </c>
      <c r="R2384" t="s">
        <v>8357</v>
      </c>
      <c r="S2384" s="20">
        <f t="shared" si="150"/>
        <v>42195.187534722223</v>
      </c>
      <c r="T2384" s="2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8">
        <v>10000</v>
      </c>
      <c r="E2385" s="11">
        <v>435</v>
      </c>
      <c r="F2385" t="s">
        <v>8218</v>
      </c>
      <c r="G2385" t="s">
        <v>8223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50">
        <f t="shared" si="149"/>
        <v>4</v>
      </c>
      <c r="P2385">
        <f t="shared" si="148"/>
        <v>145</v>
      </c>
      <c r="Q2385" s="14" t="s">
        <v>8317</v>
      </c>
      <c r="R2385" t="s">
        <v>8357</v>
      </c>
      <c r="S2385" s="20">
        <f t="shared" si="150"/>
        <v>42027.056793981479</v>
      </c>
      <c r="T2385" s="2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8">
        <v>1000</v>
      </c>
      <c r="E2386" s="11">
        <v>8</v>
      </c>
      <c r="F2386" t="s">
        <v>8218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50">
        <f t="shared" si="149"/>
        <v>1</v>
      </c>
      <c r="P2386">
        <f t="shared" si="148"/>
        <v>1</v>
      </c>
      <c r="Q2386" s="14" t="s">
        <v>8317</v>
      </c>
      <c r="R2386" t="s">
        <v>8357</v>
      </c>
      <c r="S2386" s="20">
        <f t="shared" si="150"/>
        <v>41927.067627314813</v>
      </c>
      <c r="T2386" s="2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8">
        <v>65000</v>
      </c>
      <c r="E2387" s="11">
        <v>788</v>
      </c>
      <c r="F2387" t="s">
        <v>8218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50">
        <f t="shared" si="149"/>
        <v>1</v>
      </c>
      <c r="P2387">
        <f t="shared" si="148"/>
        <v>112.57</v>
      </c>
      <c r="Q2387" s="14" t="s">
        <v>8317</v>
      </c>
      <c r="R2387" t="s">
        <v>8357</v>
      </c>
      <c r="S2387" s="20">
        <f t="shared" si="150"/>
        <v>42191.70175925926</v>
      </c>
      <c r="T2387" s="2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8">
        <v>30000</v>
      </c>
      <c r="E2388" s="11">
        <v>0</v>
      </c>
      <c r="F2388" t="s">
        <v>8218</v>
      </c>
      <c r="G2388" t="s">
        <v>8223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50">
        <f t="shared" si="149"/>
        <v>0</v>
      </c>
      <c r="P2388">
        <f t="shared" si="148"/>
        <v>0</v>
      </c>
      <c r="Q2388" s="14" t="s">
        <v>8317</v>
      </c>
      <c r="R2388" t="s">
        <v>8357</v>
      </c>
      <c r="S2388" s="20">
        <f t="shared" si="150"/>
        <v>41954.838240740741</v>
      </c>
      <c r="T2388" s="2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8">
        <v>150000</v>
      </c>
      <c r="E2389" s="11">
        <v>1026</v>
      </c>
      <c r="F2389" t="s">
        <v>8218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50">
        <f t="shared" si="149"/>
        <v>1</v>
      </c>
      <c r="P2389">
        <f t="shared" si="148"/>
        <v>342</v>
      </c>
      <c r="Q2389" s="14" t="s">
        <v>8317</v>
      </c>
      <c r="R2389" t="s">
        <v>8357</v>
      </c>
      <c r="S2389" s="20">
        <f t="shared" si="150"/>
        <v>42528.626620370371</v>
      </c>
      <c r="T2389" s="2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8">
        <v>37000</v>
      </c>
      <c r="E2390" s="11">
        <v>463</v>
      </c>
      <c r="F2390" t="s">
        <v>8218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50">
        <f t="shared" si="149"/>
        <v>1</v>
      </c>
      <c r="P2390">
        <f t="shared" si="148"/>
        <v>57.88</v>
      </c>
      <c r="Q2390" s="14" t="s">
        <v>8317</v>
      </c>
      <c r="R2390" t="s">
        <v>8357</v>
      </c>
      <c r="S2390" s="20">
        <f t="shared" si="150"/>
        <v>41989.853692129633</v>
      </c>
      <c r="T2390" s="2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8">
        <v>16000</v>
      </c>
      <c r="E2391" s="11">
        <v>30</v>
      </c>
      <c r="F2391" t="s">
        <v>8218</v>
      </c>
      <c r="G2391" t="s">
        <v>8223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50">
        <f t="shared" si="149"/>
        <v>0</v>
      </c>
      <c r="P2391">
        <f t="shared" si="148"/>
        <v>30</v>
      </c>
      <c r="Q2391" s="14" t="s">
        <v>8317</v>
      </c>
      <c r="R2391" t="s">
        <v>8357</v>
      </c>
      <c r="S2391" s="20">
        <f t="shared" si="150"/>
        <v>42179.653379629628</v>
      </c>
      <c r="T2391" s="2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8">
        <v>510000</v>
      </c>
      <c r="E2392" s="11">
        <v>0</v>
      </c>
      <c r="F2392" t="s">
        <v>8218</v>
      </c>
      <c r="G2392" t="s">
        <v>8223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50">
        <f t="shared" si="149"/>
        <v>0</v>
      </c>
      <c r="P2392">
        <f t="shared" si="148"/>
        <v>0</v>
      </c>
      <c r="Q2392" s="14" t="s">
        <v>8317</v>
      </c>
      <c r="R2392" t="s">
        <v>8357</v>
      </c>
      <c r="S2392" s="20">
        <f t="shared" si="150"/>
        <v>41968.262314814812</v>
      </c>
      <c r="T2392" s="2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8">
        <v>20000</v>
      </c>
      <c r="E2393" s="11">
        <v>25</v>
      </c>
      <c r="F2393" t="s">
        <v>8218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50">
        <f t="shared" si="149"/>
        <v>0</v>
      </c>
      <c r="P2393">
        <f t="shared" si="148"/>
        <v>25</v>
      </c>
      <c r="Q2393" s="14" t="s">
        <v>8317</v>
      </c>
      <c r="R2393" t="s">
        <v>8357</v>
      </c>
      <c r="S2393" s="20">
        <f t="shared" si="150"/>
        <v>42064.794490740736</v>
      </c>
      <c r="T2393" s="2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8">
        <v>4200</v>
      </c>
      <c r="E2394" s="11">
        <v>0</v>
      </c>
      <c r="F2394" t="s">
        <v>8218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50">
        <f t="shared" si="149"/>
        <v>0</v>
      </c>
      <c r="P2394">
        <f t="shared" si="148"/>
        <v>0</v>
      </c>
      <c r="Q2394" s="14" t="s">
        <v>8317</v>
      </c>
      <c r="R2394" t="s">
        <v>8357</v>
      </c>
      <c r="S2394" s="20">
        <f t="shared" si="150"/>
        <v>42276.120636574073</v>
      </c>
      <c r="T2394" s="2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8">
        <v>100000</v>
      </c>
      <c r="E2395" s="11">
        <v>50</v>
      </c>
      <c r="F2395" t="s">
        <v>8218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50">
        <f t="shared" si="149"/>
        <v>0</v>
      </c>
      <c r="P2395">
        <f t="shared" si="148"/>
        <v>50</v>
      </c>
      <c r="Q2395" s="14" t="s">
        <v>8317</v>
      </c>
      <c r="R2395" t="s">
        <v>8357</v>
      </c>
      <c r="S2395" s="20">
        <f t="shared" si="150"/>
        <v>42194.648344907408</v>
      </c>
      <c r="T2395" s="2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8">
        <v>5000</v>
      </c>
      <c r="E2396" s="11">
        <v>3</v>
      </c>
      <c r="F2396" t="s">
        <v>8218</v>
      </c>
      <c r="G2396" t="s">
        <v>8223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50">
        <f t="shared" si="149"/>
        <v>0</v>
      </c>
      <c r="P2396">
        <f t="shared" si="148"/>
        <v>1.5</v>
      </c>
      <c r="Q2396" s="14" t="s">
        <v>8317</v>
      </c>
      <c r="R2396" t="s">
        <v>8357</v>
      </c>
      <c r="S2396" s="20">
        <f t="shared" si="150"/>
        <v>42031.362187499995</v>
      </c>
      <c r="T2396" s="2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8">
        <v>33000</v>
      </c>
      <c r="E2397" s="11">
        <v>0</v>
      </c>
      <c r="F2397" t="s">
        <v>8218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50">
        <f t="shared" si="149"/>
        <v>0</v>
      </c>
      <c r="P2397">
        <f t="shared" si="148"/>
        <v>0</v>
      </c>
      <c r="Q2397" s="14" t="s">
        <v>8317</v>
      </c>
      <c r="R2397" t="s">
        <v>8357</v>
      </c>
      <c r="S2397" s="20">
        <f t="shared" si="150"/>
        <v>42717.121377314819</v>
      </c>
      <c r="T2397" s="2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8">
        <v>5000</v>
      </c>
      <c r="E2398" s="11">
        <v>10</v>
      </c>
      <c r="F2398" t="s">
        <v>8218</v>
      </c>
      <c r="G2398" t="s">
        <v>8223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50">
        <f t="shared" si="149"/>
        <v>0</v>
      </c>
      <c r="P2398">
        <f t="shared" si="148"/>
        <v>10</v>
      </c>
      <c r="Q2398" s="14" t="s">
        <v>8317</v>
      </c>
      <c r="R2398" t="s">
        <v>8357</v>
      </c>
      <c r="S2398" s="20">
        <f t="shared" si="150"/>
        <v>42262.849050925928</v>
      </c>
      <c r="T2398" s="2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8">
        <v>124000</v>
      </c>
      <c r="E2399" s="11">
        <v>0</v>
      </c>
      <c r="F2399" t="s">
        <v>8218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50">
        <f t="shared" si="149"/>
        <v>0</v>
      </c>
      <c r="P2399">
        <f t="shared" si="148"/>
        <v>0</v>
      </c>
      <c r="Q2399" s="14" t="s">
        <v>8317</v>
      </c>
      <c r="R2399" t="s">
        <v>8357</v>
      </c>
      <c r="S2399" s="20">
        <f t="shared" si="150"/>
        <v>41976.88490740741</v>
      </c>
      <c r="T2399" s="2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8">
        <v>4000</v>
      </c>
      <c r="E2400" s="11">
        <v>0</v>
      </c>
      <c r="F2400" t="s">
        <v>8218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50">
        <f t="shared" si="149"/>
        <v>0</v>
      </c>
      <c r="P2400">
        <f t="shared" si="148"/>
        <v>0</v>
      </c>
      <c r="Q2400" s="14" t="s">
        <v>8317</v>
      </c>
      <c r="R2400" t="s">
        <v>8357</v>
      </c>
      <c r="S2400" s="20">
        <f t="shared" si="150"/>
        <v>42157.916481481487</v>
      </c>
      <c r="T2400" s="2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8">
        <v>13000</v>
      </c>
      <c r="E2401" s="11">
        <v>0</v>
      </c>
      <c r="F2401" t="s">
        <v>8218</v>
      </c>
      <c r="G2401" t="s">
        <v>8223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50">
        <f t="shared" si="149"/>
        <v>0</v>
      </c>
      <c r="P2401">
        <f t="shared" si="148"/>
        <v>0</v>
      </c>
      <c r="Q2401" s="14" t="s">
        <v>8317</v>
      </c>
      <c r="R2401" t="s">
        <v>8357</v>
      </c>
      <c r="S2401" s="20">
        <f t="shared" si="150"/>
        <v>41956.853078703702</v>
      </c>
      <c r="T2401" s="2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8">
        <v>50000</v>
      </c>
      <c r="E2402" s="11">
        <v>0</v>
      </c>
      <c r="F2402" t="s">
        <v>8218</v>
      </c>
      <c r="G2402" t="s">
        <v>8223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50">
        <f t="shared" si="149"/>
        <v>0</v>
      </c>
      <c r="P2402">
        <f t="shared" si="148"/>
        <v>0</v>
      </c>
      <c r="Q2402" s="14" t="s">
        <v>8317</v>
      </c>
      <c r="R2402" t="s">
        <v>8357</v>
      </c>
      <c r="S2402" s="20">
        <f t="shared" si="150"/>
        <v>42444.268101851849</v>
      </c>
      <c r="T2402" s="2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8">
        <v>28000</v>
      </c>
      <c r="E2403" s="11">
        <v>201</v>
      </c>
      <c r="F2403" t="s">
        <v>8218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50">
        <f t="shared" si="149"/>
        <v>1</v>
      </c>
      <c r="P2403">
        <f t="shared" si="148"/>
        <v>22.33</v>
      </c>
      <c r="Q2403" s="14" t="s">
        <v>8334</v>
      </c>
      <c r="R2403" t="s">
        <v>8357</v>
      </c>
      <c r="S2403" s="20">
        <f t="shared" si="150"/>
        <v>42374.822870370372</v>
      </c>
      <c r="T2403" s="2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8">
        <v>12000</v>
      </c>
      <c r="E2404" s="11">
        <v>52</v>
      </c>
      <c r="F2404" t="s">
        <v>8218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50">
        <f t="shared" si="149"/>
        <v>0</v>
      </c>
      <c r="P2404">
        <f t="shared" si="148"/>
        <v>52</v>
      </c>
      <c r="Q2404" s="14" t="s">
        <v>8334</v>
      </c>
      <c r="R2404" t="s">
        <v>8357</v>
      </c>
      <c r="S2404" s="20">
        <f t="shared" si="150"/>
        <v>42107.679756944446</v>
      </c>
      <c r="T2404" s="2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8">
        <v>1200</v>
      </c>
      <c r="E2405" s="11">
        <v>202</v>
      </c>
      <c r="F2405" t="s">
        <v>8218</v>
      </c>
      <c r="G2405" t="s">
        <v>8223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50">
        <f t="shared" si="149"/>
        <v>17</v>
      </c>
      <c r="P2405">
        <f t="shared" si="148"/>
        <v>16.829999999999998</v>
      </c>
      <c r="Q2405" s="14" t="s">
        <v>8334</v>
      </c>
      <c r="R2405" t="s">
        <v>8357</v>
      </c>
      <c r="S2405" s="20">
        <f t="shared" si="150"/>
        <v>42399.882615740738</v>
      </c>
      <c r="T2405" s="2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8">
        <v>15000</v>
      </c>
      <c r="E2406" s="11">
        <v>0</v>
      </c>
      <c r="F2406" t="s">
        <v>8218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50">
        <f t="shared" si="149"/>
        <v>0</v>
      </c>
      <c r="P2406">
        <f t="shared" si="148"/>
        <v>0</v>
      </c>
      <c r="Q2406" s="14" t="s">
        <v>8334</v>
      </c>
      <c r="R2406" t="s">
        <v>8357</v>
      </c>
      <c r="S2406" s="20">
        <f t="shared" si="150"/>
        <v>42342.03943287037</v>
      </c>
      <c r="T2406" s="2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8">
        <v>5000</v>
      </c>
      <c r="E2407" s="11">
        <v>1126</v>
      </c>
      <c r="F2407" t="s">
        <v>8218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50">
        <f t="shared" si="149"/>
        <v>23</v>
      </c>
      <c r="P2407">
        <f t="shared" si="148"/>
        <v>56.3</v>
      </c>
      <c r="Q2407" s="14" t="s">
        <v>8334</v>
      </c>
      <c r="R2407" t="s">
        <v>8357</v>
      </c>
      <c r="S2407" s="20">
        <f t="shared" si="150"/>
        <v>42595.585358796292</v>
      </c>
      <c r="T2407" s="2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8">
        <v>3250</v>
      </c>
      <c r="E2408" s="11">
        <v>1345</v>
      </c>
      <c r="F2408" t="s">
        <v>8218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50">
        <f t="shared" si="149"/>
        <v>41</v>
      </c>
      <c r="P2408">
        <f t="shared" si="148"/>
        <v>84.06</v>
      </c>
      <c r="Q2408" s="14" t="s">
        <v>8334</v>
      </c>
      <c r="R2408" t="s">
        <v>8357</v>
      </c>
      <c r="S2408" s="20">
        <f t="shared" si="150"/>
        <v>41983.110995370371</v>
      </c>
      <c r="T2408" s="2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8">
        <v>22000</v>
      </c>
      <c r="E2409" s="11">
        <v>5557</v>
      </c>
      <c r="F2409" t="s">
        <v>8218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50">
        <f t="shared" si="149"/>
        <v>25</v>
      </c>
      <c r="P2409">
        <f t="shared" si="148"/>
        <v>168.39</v>
      </c>
      <c r="Q2409" s="14" t="s">
        <v>8334</v>
      </c>
      <c r="R2409" t="s">
        <v>8357</v>
      </c>
      <c r="S2409" s="20">
        <f t="shared" si="150"/>
        <v>42082.575555555552</v>
      </c>
      <c r="T2409" s="2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8">
        <v>15000</v>
      </c>
      <c r="E2410" s="11">
        <v>30</v>
      </c>
      <c r="F2410" t="s">
        <v>8218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50">
        <f t="shared" si="149"/>
        <v>0</v>
      </c>
      <c r="P2410">
        <f t="shared" si="148"/>
        <v>15</v>
      </c>
      <c r="Q2410" s="14" t="s">
        <v>8334</v>
      </c>
      <c r="R2410" t="s">
        <v>8357</v>
      </c>
      <c r="S2410" s="20">
        <f t="shared" si="150"/>
        <v>41919.140706018516</v>
      </c>
      <c r="T2410" s="2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8">
        <v>25000</v>
      </c>
      <c r="E2411" s="11">
        <v>460</v>
      </c>
      <c r="F2411" t="s">
        <v>8218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50">
        <f t="shared" si="149"/>
        <v>2</v>
      </c>
      <c r="P2411">
        <f t="shared" si="148"/>
        <v>76.67</v>
      </c>
      <c r="Q2411" s="14" t="s">
        <v>8334</v>
      </c>
      <c r="R2411" t="s">
        <v>8357</v>
      </c>
      <c r="S2411" s="20">
        <f t="shared" si="150"/>
        <v>42204.875868055555</v>
      </c>
      <c r="T2411" s="2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8">
        <v>15000</v>
      </c>
      <c r="E2412" s="11">
        <v>0</v>
      </c>
      <c r="F2412" t="s">
        <v>8218</v>
      </c>
      <c r="G2412" t="s">
        <v>8223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50">
        <f t="shared" si="149"/>
        <v>0</v>
      </c>
      <c r="P2412">
        <f t="shared" si="148"/>
        <v>0</v>
      </c>
      <c r="Q2412" s="14" t="s">
        <v>8334</v>
      </c>
      <c r="R2412" t="s">
        <v>8357</v>
      </c>
      <c r="S2412" s="20">
        <f t="shared" si="150"/>
        <v>42224.408275462964</v>
      </c>
      <c r="T2412" s="2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8">
        <v>25000</v>
      </c>
      <c r="E2413" s="11">
        <v>151</v>
      </c>
      <c r="F2413" t="s">
        <v>8218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50">
        <f t="shared" si="149"/>
        <v>1</v>
      </c>
      <c r="P2413">
        <f t="shared" si="148"/>
        <v>50.33</v>
      </c>
      <c r="Q2413" s="14" t="s">
        <v>8334</v>
      </c>
      <c r="R2413" t="s">
        <v>8357</v>
      </c>
      <c r="S2413" s="20">
        <f t="shared" si="150"/>
        <v>42211.732430555552</v>
      </c>
      <c r="T2413" s="2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8">
        <v>8000</v>
      </c>
      <c r="E2414" s="11">
        <v>0</v>
      </c>
      <c r="F2414" t="s">
        <v>8218</v>
      </c>
      <c r="G2414" t="s">
        <v>8223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50">
        <f t="shared" si="149"/>
        <v>0</v>
      </c>
      <c r="P2414">
        <f t="shared" si="148"/>
        <v>0</v>
      </c>
      <c r="Q2414" s="14" t="s">
        <v>8334</v>
      </c>
      <c r="R2414" t="s">
        <v>8357</v>
      </c>
      <c r="S2414" s="20">
        <f t="shared" si="150"/>
        <v>42655.736956018518</v>
      </c>
      <c r="T2414" s="2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8">
        <v>3000</v>
      </c>
      <c r="E2415" s="11">
        <v>25</v>
      </c>
      <c r="F2415" t="s">
        <v>8218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50">
        <f t="shared" si="149"/>
        <v>1</v>
      </c>
      <c r="P2415">
        <f t="shared" si="148"/>
        <v>8.33</v>
      </c>
      <c r="Q2415" s="14" t="s">
        <v>8334</v>
      </c>
      <c r="R2415" t="s">
        <v>8357</v>
      </c>
      <c r="S2415" s="20">
        <f t="shared" si="150"/>
        <v>41760.10974537037</v>
      </c>
      <c r="T2415" s="2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8">
        <v>15000</v>
      </c>
      <c r="E2416" s="11">
        <v>460</v>
      </c>
      <c r="F2416" t="s">
        <v>8218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50">
        <f t="shared" si="149"/>
        <v>3</v>
      </c>
      <c r="P2416">
        <f t="shared" si="148"/>
        <v>35.380000000000003</v>
      </c>
      <c r="Q2416" s="14" t="s">
        <v>8334</v>
      </c>
      <c r="R2416" t="s">
        <v>8357</v>
      </c>
      <c r="S2416" s="20">
        <f t="shared" si="150"/>
        <v>42198.695138888885</v>
      </c>
      <c r="T2416" s="2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8">
        <v>60000</v>
      </c>
      <c r="E2417" s="11">
        <v>335</v>
      </c>
      <c r="F2417" t="s">
        <v>8218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50">
        <f t="shared" si="149"/>
        <v>1</v>
      </c>
      <c r="P2417">
        <f t="shared" si="148"/>
        <v>55.83</v>
      </c>
      <c r="Q2417" s="14" t="s">
        <v>8334</v>
      </c>
      <c r="R2417" t="s">
        <v>8357</v>
      </c>
      <c r="S2417" s="20">
        <f t="shared" si="150"/>
        <v>42536.862800925926</v>
      </c>
      <c r="T2417" s="2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8">
        <v>20000</v>
      </c>
      <c r="E2418" s="11">
        <v>5</v>
      </c>
      <c r="F2418" t="s">
        <v>8218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50">
        <f t="shared" si="149"/>
        <v>0</v>
      </c>
      <c r="P2418">
        <f t="shared" si="148"/>
        <v>5</v>
      </c>
      <c r="Q2418" s="14" t="s">
        <v>8334</v>
      </c>
      <c r="R2418" t="s">
        <v>8357</v>
      </c>
      <c r="S2418" s="20">
        <f t="shared" si="150"/>
        <v>42019.737766203703</v>
      </c>
      <c r="T2418" s="2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8">
        <v>1000</v>
      </c>
      <c r="E2419" s="11">
        <v>0</v>
      </c>
      <c r="F2419" t="s">
        <v>8218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50">
        <f t="shared" si="149"/>
        <v>0</v>
      </c>
      <c r="P2419">
        <f t="shared" si="148"/>
        <v>0</v>
      </c>
      <c r="Q2419" s="14" t="s">
        <v>8334</v>
      </c>
      <c r="R2419" t="s">
        <v>8357</v>
      </c>
      <c r="S2419" s="20">
        <f t="shared" si="150"/>
        <v>41831.884108796294</v>
      </c>
      <c r="T2419" s="2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8">
        <v>25000</v>
      </c>
      <c r="E2420" s="11">
        <v>5</v>
      </c>
      <c r="F2420" t="s">
        <v>8218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50">
        <f t="shared" si="149"/>
        <v>0</v>
      </c>
      <c r="P2420">
        <f t="shared" si="148"/>
        <v>1</v>
      </c>
      <c r="Q2420" s="14" t="s">
        <v>8334</v>
      </c>
      <c r="R2420" t="s">
        <v>8357</v>
      </c>
      <c r="S2420" s="20">
        <f t="shared" si="150"/>
        <v>42027.856990740736</v>
      </c>
      <c r="T2420" s="2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8">
        <v>3000</v>
      </c>
      <c r="E2421" s="11">
        <v>0</v>
      </c>
      <c r="F2421" t="s">
        <v>8218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50">
        <f t="shared" si="149"/>
        <v>0</v>
      </c>
      <c r="P2421">
        <f t="shared" si="148"/>
        <v>0</v>
      </c>
      <c r="Q2421" s="14" t="s">
        <v>8334</v>
      </c>
      <c r="R2421" t="s">
        <v>8357</v>
      </c>
      <c r="S2421" s="20">
        <f t="shared" si="150"/>
        <v>41993.738298611104</v>
      </c>
      <c r="T2421" s="2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8">
        <v>16870</v>
      </c>
      <c r="E2422" s="11">
        <v>2501</v>
      </c>
      <c r="F2422" t="s">
        <v>8218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50">
        <f t="shared" si="149"/>
        <v>15</v>
      </c>
      <c r="P2422">
        <f t="shared" si="148"/>
        <v>69.47</v>
      </c>
      <c r="Q2422" s="14" t="s">
        <v>8334</v>
      </c>
      <c r="R2422" t="s">
        <v>8357</v>
      </c>
      <c r="S2422" s="20">
        <f t="shared" si="150"/>
        <v>41893.028877314813</v>
      </c>
      <c r="T2422" s="2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8">
        <v>6000</v>
      </c>
      <c r="E2423" s="11">
        <v>1</v>
      </c>
      <c r="F2423" t="s">
        <v>8218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50">
        <f t="shared" si="149"/>
        <v>0</v>
      </c>
      <c r="P2423">
        <f t="shared" si="148"/>
        <v>1</v>
      </c>
      <c r="Q2423" s="14" t="s">
        <v>8334</v>
      </c>
      <c r="R2423" t="s">
        <v>8357</v>
      </c>
      <c r="S2423" s="20">
        <f t="shared" si="150"/>
        <v>42026.687453703707</v>
      </c>
      <c r="T2423" s="2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8">
        <v>500</v>
      </c>
      <c r="E2424" s="11">
        <v>1</v>
      </c>
      <c r="F2424" t="s">
        <v>8218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50">
        <f t="shared" si="149"/>
        <v>0</v>
      </c>
      <c r="P2424">
        <f t="shared" si="148"/>
        <v>1</v>
      </c>
      <c r="Q2424" s="14" t="s">
        <v>8334</v>
      </c>
      <c r="R2424" t="s">
        <v>8357</v>
      </c>
      <c r="S2424" s="20">
        <f t="shared" si="150"/>
        <v>42044.724953703699</v>
      </c>
      <c r="T2424" s="2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8">
        <v>60000</v>
      </c>
      <c r="E2425" s="11">
        <v>8</v>
      </c>
      <c r="F2425" t="s">
        <v>8218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50">
        <f t="shared" si="149"/>
        <v>0</v>
      </c>
      <c r="P2425">
        <f t="shared" si="148"/>
        <v>8</v>
      </c>
      <c r="Q2425" s="14" t="s">
        <v>8334</v>
      </c>
      <c r="R2425" t="s">
        <v>8357</v>
      </c>
      <c r="S2425" s="20">
        <f t="shared" si="150"/>
        <v>41974.704745370371</v>
      </c>
      <c r="T2425" s="2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8">
        <v>25000</v>
      </c>
      <c r="E2426" s="11">
        <v>310</v>
      </c>
      <c r="F2426" t="s">
        <v>8218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50">
        <f t="shared" si="149"/>
        <v>1</v>
      </c>
      <c r="P2426">
        <f t="shared" si="148"/>
        <v>34.44</v>
      </c>
      <c r="Q2426" s="14" t="s">
        <v>8334</v>
      </c>
      <c r="R2426" t="s">
        <v>8357</v>
      </c>
      <c r="S2426" s="20">
        <f t="shared" si="150"/>
        <v>41909.892453703702</v>
      </c>
      <c r="T2426" s="2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8">
        <v>3500</v>
      </c>
      <c r="E2427" s="11">
        <v>1</v>
      </c>
      <c r="F2427" t="s">
        <v>8218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50">
        <f t="shared" si="149"/>
        <v>0</v>
      </c>
      <c r="P2427">
        <f t="shared" si="148"/>
        <v>1</v>
      </c>
      <c r="Q2427" s="14" t="s">
        <v>8334</v>
      </c>
      <c r="R2427" t="s">
        <v>8357</v>
      </c>
      <c r="S2427" s="20">
        <f t="shared" si="150"/>
        <v>42502.913761574076</v>
      </c>
      <c r="T2427" s="2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8">
        <v>20000</v>
      </c>
      <c r="E2428" s="11">
        <v>0</v>
      </c>
      <c r="F2428" t="s">
        <v>8218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50">
        <f t="shared" si="149"/>
        <v>0</v>
      </c>
      <c r="P2428">
        <f t="shared" si="148"/>
        <v>0</v>
      </c>
      <c r="Q2428" s="14" t="s">
        <v>8334</v>
      </c>
      <c r="R2428" t="s">
        <v>8357</v>
      </c>
      <c r="S2428" s="20">
        <f t="shared" si="150"/>
        <v>42164.170046296291</v>
      </c>
      <c r="T2428" s="2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8">
        <v>50000</v>
      </c>
      <c r="E2429" s="11">
        <v>1</v>
      </c>
      <c r="F2429" t="s">
        <v>8218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50">
        <f t="shared" si="149"/>
        <v>0</v>
      </c>
      <c r="P2429">
        <f t="shared" ref="P2429:P2492" si="152">IFERROR(ROUND(E2429/L2429,2),0)</f>
        <v>1</v>
      </c>
      <c r="Q2429" s="14" t="s">
        <v>8334</v>
      </c>
      <c r="R2429" t="s">
        <v>8357</v>
      </c>
      <c r="S2429" s="20">
        <f t="shared" si="150"/>
        <v>42412.318668981476</v>
      </c>
      <c r="T2429" s="2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8">
        <v>35000</v>
      </c>
      <c r="E2430" s="11">
        <v>1</v>
      </c>
      <c r="F2430" t="s">
        <v>8218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50">
        <f t="shared" si="149"/>
        <v>0</v>
      </c>
      <c r="P2430">
        <f t="shared" si="152"/>
        <v>1</v>
      </c>
      <c r="Q2430" s="14" t="s">
        <v>8334</v>
      </c>
      <c r="R2430" t="s">
        <v>8357</v>
      </c>
      <c r="S2430" s="20">
        <f t="shared" si="150"/>
        <v>42045.784155092595</v>
      </c>
      <c r="T2430" s="2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8">
        <v>140000</v>
      </c>
      <c r="E2431" s="11">
        <v>2005</v>
      </c>
      <c r="F2431" t="s">
        <v>8218</v>
      </c>
      <c r="G2431" t="s">
        <v>8223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50">
        <f t="shared" si="149"/>
        <v>1</v>
      </c>
      <c r="P2431">
        <f t="shared" si="152"/>
        <v>501.25</v>
      </c>
      <c r="Q2431" s="14" t="s">
        <v>8334</v>
      </c>
      <c r="R2431" t="s">
        <v>8357</v>
      </c>
      <c r="S2431" s="20">
        <f t="shared" si="150"/>
        <v>42734.879236111112</v>
      </c>
      <c r="T2431" s="2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8">
        <v>3000</v>
      </c>
      <c r="E2432" s="11">
        <v>21</v>
      </c>
      <c r="F2432" t="s">
        <v>8218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50">
        <f t="shared" si="149"/>
        <v>1</v>
      </c>
      <c r="P2432">
        <f t="shared" si="152"/>
        <v>10.5</v>
      </c>
      <c r="Q2432" s="14" t="s">
        <v>8334</v>
      </c>
      <c r="R2432" t="s">
        <v>8341</v>
      </c>
      <c r="S2432" s="20">
        <f t="shared" si="150"/>
        <v>42382.130833333329</v>
      </c>
      <c r="T2432" s="2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8">
        <v>100000</v>
      </c>
      <c r="E2433" s="11">
        <v>2</v>
      </c>
      <c r="F2433" t="s">
        <v>8218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50">
        <f t="shared" si="149"/>
        <v>0</v>
      </c>
      <c r="P2433">
        <f t="shared" si="152"/>
        <v>1</v>
      </c>
      <c r="Q2433" s="14" t="s">
        <v>8334</v>
      </c>
      <c r="R2433" t="s">
        <v>8341</v>
      </c>
      <c r="S2433" s="20">
        <f t="shared" si="150"/>
        <v>42489.099687499998</v>
      </c>
      <c r="T2433" s="2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8">
        <v>14000</v>
      </c>
      <c r="E2434" s="11">
        <v>2</v>
      </c>
      <c r="F2434" t="s">
        <v>8218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50">
        <f t="shared" ref="O2434:O2497" si="153">ROUND(E2434/D2434*100,0)</f>
        <v>0</v>
      </c>
      <c r="P2434">
        <f t="shared" si="152"/>
        <v>1</v>
      </c>
      <c r="Q2434" s="14" t="s">
        <v>8334</v>
      </c>
      <c r="R2434" t="s">
        <v>8341</v>
      </c>
      <c r="S2434" s="20">
        <f t="shared" si="150"/>
        <v>42041.218715277777</v>
      </c>
      <c r="T2434" s="2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8">
        <v>10000</v>
      </c>
      <c r="E2435" s="11">
        <v>0</v>
      </c>
      <c r="F2435" t="s">
        <v>8218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50">
        <f t="shared" si="153"/>
        <v>0</v>
      </c>
      <c r="P2435">
        <f t="shared" si="152"/>
        <v>0</v>
      </c>
      <c r="Q2435" s="14" t="s">
        <v>8334</v>
      </c>
      <c r="R2435" t="s">
        <v>8341</v>
      </c>
      <c r="S2435" s="20">
        <f t="shared" ref="S2435:S2498" si="154">(((J2435/60)/60)/24)+DATE(1970,1,1)</f>
        <v>42397.89980324074</v>
      </c>
      <c r="T2435" s="20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8">
        <v>20000</v>
      </c>
      <c r="E2436" s="11">
        <v>26</v>
      </c>
      <c r="F2436" t="s">
        <v>8218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50">
        <f t="shared" si="153"/>
        <v>0</v>
      </c>
      <c r="P2436">
        <f t="shared" si="152"/>
        <v>13</v>
      </c>
      <c r="Q2436" s="14" t="s">
        <v>8334</v>
      </c>
      <c r="R2436" t="s">
        <v>8341</v>
      </c>
      <c r="S2436" s="20">
        <f t="shared" si="154"/>
        <v>42180.18604166666</v>
      </c>
      <c r="T2436" s="2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8">
        <v>250000</v>
      </c>
      <c r="E2437" s="11">
        <v>1224</v>
      </c>
      <c r="F2437" t="s">
        <v>8218</v>
      </c>
      <c r="G2437" t="s">
        <v>8223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50">
        <f t="shared" si="153"/>
        <v>0</v>
      </c>
      <c r="P2437">
        <f t="shared" si="152"/>
        <v>306</v>
      </c>
      <c r="Q2437" s="14" t="s">
        <v>8334</v>
      </c>
      <c r="R2437" t="s">
        <v>8341</v>
      </c>
      <c r="S2437" s="20">
        <f t="shared" si="154"/>
        <v>42252.277615740735</v>
      </c>
      <c r="T2437" s="2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8">
        <v>117000</v>
      </c>
      <c r="E2438" s="11">
        <v>45</v>
      </c>
      <c r="F2438" t="s">
        <v>8218</v>
      </c>
      <c r="G2438" t="s">
        <v>8223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50">
        <f t="shared" si="153"/>
        <v>0</v>
      </c>
      <c r="P2438">
        <f t="shared" si="152"/>
        <v>22.5</v>
      </c>
      <c r="Q2438" s="14" t="s">
        <v>8334</v>
      </c>
      <c r="R2438" t="s">
        <v>8341</v>
      </c>
      <c r="S2438" s="20">
        <f t="shared" si="154"/>
        <v>42338.615393518514</v>
      </c>
      <c r="T2438" s="2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8">
        <v>8000</v>
      </c>
      <c r="E2439" s="11">
        <v>0</v>
      </c>
      <c r="F2439" t="s">
        <v>8218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50">
        <f t="shared" si="153"/>
        <v>0</v>
      </c>
      <c r="P2439">
        <f t="shared" si="152"/>
        <v>0</v>
      </c>
      <c r="Q2439" s="14" t="s">
        <v>8334</v>
      </c>
      <c r="R2439" t="s">
        <v>8341</v>
      </c>
      <c r="S2439" s="20">
        <f t="shared" si="154"/>
        <v>42031.965138888889</v>
      </c>
      <c r="T2439" s="2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8">
        <v>15000</v>
      </c>
      <c r="E2440" s="11">
        <v>50</v>
      </c>
      <c r="F2440" t="s">
        <v>8218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50">
        <f t="shared" si="153"/>
        <v>0</v>
      </c>
      <c r="P2440">
        <f t="shared" si="152"/>
        <v>50</v>
      </c>
      <c r="Q2440" s="14" t="s">
        <v>8334</v>
      </c>
      <c r="R2440" t="s">
        <v>8341</v>
      </c>
      <c r="S2440" s="20">
        <f t="shared" si="154"/>
        <v>42285.91506944444</v>
      </c>
      <c r="T2440" s="2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8">
        <v>10000</v>
      </c>
      <c r="E2441" s="11">
        <v>0</v>
      </c>
      <c r="F2441" t="s">
        <v>8218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50">
        <f t="shared" si="153"/>
        <v>0</v>
      </c>
      <c r="P2441">
        <f t="shared" si="152"/>
        <v>0</v>
      </c>
      <c r="Q2441" s="14" t="s">
        <v>8334</v>
      </c>
      <c r="R2441" t="s">
        <v>8341</v>
      </c>
      <c r="S2441" s="20">
        <f t="shared" si="154"/>
        <v>42265.818622685183</v>
      </c>
      <c r="T2441" s="2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8">
        <v>5000</v>
      </c>
      <c r="E2442" s="11">
        <v>10</v>
      </c>
      <c r="F2442" t="s">
        <v>8218</v>
      </c>
      <c r="G2442" t="s">
        <v>8223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50">
        <f t="shared" si="153"/>
        <v>0</v>
      </c>
      <c r="P2442">
        <f t="shared" si="152"/>
        <v>5</v>
      </c>
      <c r="Q2442" s="14" t="s">
        <v>8334</v>
      </c>
      <c r="R2442" t="s">
        <v>8341</v>
      </c>
      <c r="S2442" s="20">
        <f t="shared" si="154"/>
        <v>42383.899456018517</v>
      </c>
      <c r="T2442" s="2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8">
        <v>7500</v>
      </c>
      <c r="E2443" s="11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50">
        <f t="shared" si="153"/>
        <v>108</v>
      </c>
      <c r="P2443">
        <f t="shared" si="152"/>
        <v>74.23</v>
      </c>
      <c r="Q2443" s="14" t="s">
        <v>8334</v>
      </c>
      <c r="R2443" t="s">
        <v>8341</v>
      </c>
      <c r="S2443" s="20">
        <f t="shared" si="154"/>
        <v>42187.125625000001</v>
      </c>
      <c r="T2443" s="2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8">
        <v>24000</v>
      </c>
      <c r="E2444" s="11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50">
        <f t="shared" si="153"/>
        <v>126</v>
      </c>
      <c r="P2444">
        <f t="shared" si="152"/>
        <v>81.25</v>
      </c>
      <c r="Q2444" s="14" t="s">
        <v>8334</v>
      </c>
      <c r="R2444" t="s">
        <v>8341</v>
      </c>
      <c r="S2444" s="20">
        <f t="shared" si="154"/>
        <v>42052.666990740734</v>
      </c>
      <c r="T2444" s="2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8">
        <v>20000</v>
      </c>
      <c r="E2445" s="11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50">
        <f t="shared" si="153"/>
        <v>203</v>
      </c>
      <c r="P2445">
        <f t="shared" si="152"/>
        <v>130.22999999999999</v>
      </c>
      <c r="Q2445" s="14" t="s">
        <v>8334</v>
      </c>
      <c r="R2445" t="s">
        <v>8341</v>
      </c>
      <c r="S2445" s="20">
        <f t="shared" si="154"/>
        <v>41836.625254629631</v>
      </c>
      <c r="T2445" s="2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8">
        <v>3000</v>
      </c>
      <c r="E2446" s="11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50">
        <f t="shared" si="153"/>
        <v>109</v>
      </c>
      <c r="P2446">
        <f t="shared" si="152"/>
        <v>53.41</v>
      </c>
      <c r="Q2446" s="14" t="s">
        <v>8334</v>
      </c>
      <c r="R2446" t="s">
        <v>8341</v>
      </c>
      <c r="S2446" s="20">
        <f t="shared" si="154"/>
        <v>42485.754525462966</v>
      </c>
      <c r="T2446" s="2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8">
        <v>5000</v>
      </c>
      <c r="E2447" s="11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50">
        <f t="shared" si="153"/>
        <v>173</v>
      </c>
      <c r="P2447">
        <f t="shared" si="152"/>
        <v>75.13</v>
      </c>
      <c r="Q2447" s="14" t="s">
        <v>8334</v>
      </c>
      <c r="R2447" t="s">
        <v>8341</v>
      </c>
      <c r="S2447" s="20">
        <f t="shared" si="154"/>
        <v>42243.190057870372</v>
      </c>
      <c r="T2447" s="2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8">
        <v>5000</v>
      </c>
      <c r="E2448" s="11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50">
        <f t="shared" si="153"/>
        <v>168</v>
      </c>
      <c r="P2448">
        <f t="shared" si="152"/>
        <v>75.67</v>
      </c>
      <c r="Q2448" s="14" t="s">
        <v>8334</v>
      </c>
      <c r="R2448" t="s">
        <v>8341</v>
      </c>
      <c r="S2448" s="20">
        <f t="shared" si="154"/>
        <v>42670.602673611109</v>
      </c>
      <c r="T2448" s="2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8">
        <v>2500</v>
      </c>
      <c r="E2449" s="11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50">
        <f t="shared" si="153"/>
        <v>427</v>
      </c>
      <c r="P2449">
        <f t="shared" si="152"/>
        <v>31.69</v>
      </c>
      <c r="Q2449" s="14" t="s">
        <v>8334</v>
      </c>
      <c r="R2449" t="s">
        <v>8341</v>
      </c>
      <c r="S2449" s="20">
        <f t="shared" si="154"/>
        <v>42654.469826388886</v>
      </c>
      <c r="T2449" s="2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8">
        <v>400</v>
      </c>
      <c r="E2450" s="11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50">
        <f t="shared" si="153"/>
        <v>108</v>
      </c>
      <c r="P2450">
        <f t="shared" si="152"/>
        <v>47.78</v>
      </c>
      <c r="Q2450" s="14" t="s">
        <v>8334</v>
      </c>
      <c r="R2450" t="s">
        <v>8341</v>
      </c>
      <c r="S2450" s="20">
        <f t="shared" si="154"/>
        <v>42607.316122685181</v>
      </c>
      <c r="T2450" s="2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8">
        <v>10000</v>
      </c>
      <c r="E2451" s="1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50">
        <f t="shared" si="153"/>
        <v>108</v>
      </c>
      <c r="P2451">
        <f t="shared" si="152"/>
        <v>90</v>
      </c>
      <c r="Q2451" s="14" t="s">
        <v>8334</v>
      </c>
      <c r="R2451" t="s">
        <v>8341</v>
      </c>
      <c r="S2451" s="20">
        <f t="shared" si="154"/>
        <v>41943.142534722225</v>
      </c>
      <c r="T2451" s="2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8">
        <v>15000</v>
      </c>
      <c r="E2452" s="11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50">
        <f t="shared" si="153"/>
        <v>102</v>
      </c>
      <c r="P2452">
        <f t="shared" si="152"/>
        <v>149.31</v>
      </c>
      <c r="Q2452" s="14" t="s">
        <v>8334</v>
      </c>
      <c r="R2452" t="s">
        <v>8321</v>
      </c>
      <c r="S2452" s="20">
        <f t="shared" si="154"/>
        <v>41902.07240740741</v>
      </c>
      <c r="T2452" s="20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8">
        <v>10000</v>
      </c>
      <c r="E2453" s="11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50">
        <f t="shared" si="153"/>
        <v>115</v>
      </c>
      <c r="P2453">
        <f t="shared" si="152"/>
        <v>62.07</v>
      </c>
      <c r="Q2453" s="14" t="s">
        <v>8334</v>
      </c>
      <c r="R2453" t="s">
        <v>8321</v>
      </c>
      <c r="S2453" s="20">
        <f t="shared" si="154"/>
        <v>42779.908449074079</v>
      </c>
      <c r="T2453" s="2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8">
        <v>600</v>
      </c>
      <c r="E2454" s="11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50">
        <f t="shared" si="153"/>
        <v>134</v>
      </c>
      <c r="P2454">
        <f t="shared" si="152"/>
        <v>53.4</v>
      </c>
      <c r="Q2454" s="14" t="s">
        <v>8334</v>
      </c>
      <c r="R2454" t="s">
        <v>8321</v>
      </c>
      <c r="S2454" s="20">
        <f t="shared" si="154"/>
        <v>42338.84375</v>
      </c>
      <c r="T2454" s="2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8">
        <v>3000</v>
      </c>
      <c r="E2455" s="11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50">
        <f t="shared" si="153"/>
        <v>155</v>
      </c>
      <c r="P2455">
        <f t="shared" si="152"/>
        <v>69.27</v>
      </c>
      <c r="Q2455" s="14" t="s">
        <v>8334</v>
      </c>
      <c r="R2455" t="s">
        <v>8321</v>
      </c>
      <c r="S2455" s="20">
        <f t="shared" si="154"/>
        <v>42738.692233796297</v>
      </c>
      <c r="T2455" s="2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8">
        <v>35000</v>
      </c>
      <c r="E2456" s="11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50">
        <f t="shared" si="153"/>
        <v>101</v>
      </c>
      <c r="P2456">
        <f t="shared" si="152"/>
        <v>271.51</v>
      </c>
      <c r="Q2456" s="14" t="s">
        <v>8334</v>
      </c>
      <c r="R2456" t="s">
        <v>8321</v>
      </c>
      <c r="S2456" s="20">
        <f t="shared" si="154"/>
        <v>42770.201481481476</v>
      </c>
      <c r="T2456" s="2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8">
        <v>300</v>
      </c>
      <c r="E2457" s="11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50">
        <f t="shared" si="153"/>
        <v>182</v>
      </c>
      <c r="P2457">
        <f t="shared" si="152"/>
        <v>34.130000000000003</v>
      </c>
      <c r="Q2457" s="14" t="s">
        <v>8334</v>
      </c>
      <c r="R2457" t="s">
        <v>8321</v>
      </c>
      <c r="S2457" s="20">
        <f t="shared" si="154"/>
        <v>42452.781828703708</v>
      </c>
      <c r="T2457" s="2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8">
        <v>1500</v>
      </c>
      <c r="E2458" s="11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50">
        <f t="shared" si="153"/>
        <v>181</v>
      </c>
      <c r="P2458">
        <f t="shared" si="152"/>
        <v>40.49</v>
      </c>
      <c r="Q2458" s="14" t="s">
        <v>8334</v>
      </c>
      <c r="R2458" t="s">
        <v>8321</v>
      </c>
      <c r="S2458" s="20">
        <f t="shared" si="154"/>
        <v>42761.961099537039</v>
      </c>
      <c r="T2458" s="2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8">
        <v>23000</v>
      </c>
      <c r="E2459" s="11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50">
        <f t="shared" si="153"/>
        <v>102</v>
      </c>
      <c r="P2459">
        <f t="shared" si="152"/>
        <v>189.76</v>
      </c>
      <c r="Q2459" s="14" t="s">
        <v>8334</v>
      </c>
      <c r="R2459" t="s">
        <v>8321</v>
      </c>
      <c r="S2459" s="20">
        <f t="shared" si="154"/>
        <v>42423.602500000001</v>
      </c>
      <c r="T2459" s="2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8">
        <v>5000</v>
      </c>
      <c r="E2460" s="11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50">
        <f t="shared" si="153"/>
        <v>110</v>
      </c>
      <c r="P2460">
        <f t="shared" si="152"/>
        <v>68.86</v>
      </c>
      <c r="Q2460" s="14" t="s">
        <v>8334</v>
      </c>
      <c r="R2460" t="s">
        <v>8321</v>
      </c>
      <c r="S2460" s="20">
        <f t="shared" si="154"/>
        <v>42495.871736111112</v>
      </c>
      <c r="T2460" s="2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8">
        <v>30000</v>
      </c>
      <c r="E2461" s="1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50">
        <f t="shared" si="153"/>
        <v>102</v>
      </c>
      <c r="P2461">
        <f t="shared" si="152"/>
        <v>108.78</v>
      </c>
      <c r="Q2461" s="14" t="s">
        <v>8334</v>
      </c>
      <c r="R2461" t="s">
        <v>8321</v>
      </c>
      <c r="S2461" s="20">
        <f t="shared" si="154"/>
        <v>42407.637557870374</v>
      </c>
      <c r="T2461" s="2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8">
        <v>8500</v>
      </c>
      <c r="E2462" s="11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50">
        <f t="shared" si="153"/>
        <v>101</v>
      </c>
      <c r="P2462">
        <f t="shared" si="152"/>
        <v>125.99</v>
      </c>
      <c r="Q2462" s="14" t="s">
        <v>8334</v>
      </c>
      <c r="R2462" t="s">
        <v>8321</v>
      </c>
      <c r="S2462" s="20">
        <f t="shared" si="154"/>
        <v>42704.187118055561</v>
      </c>
      <c r="T2462" s="2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8">
        <v>7500</v>
      </c>
      <c r="E2463" s="11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50">
        <f t="shared" si="153"/>
        <v>104</v>
      </c>
      <c r="P2463">
        <f t="shared" si="152"/>
        <v>90.52</v>
      </c>
      <c r="Q2463" s="14" t="s">
        <v>8323</v>
      </c>
      <c r="R2463" t="s">
        <v>8321</v>
      </c>
      <c r="S2463" s="20">
        <f t="shared" si="154"/>
        <v>40784.012696759259</v>
      </c>
      <c r="T2463" s="2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8">
        <v>3000</v>
      </c>
      <c r="E2464" s="11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50">
        <f t="shared" si="153"/>
        <v>111</v>
      </c>
      <c r="P2464">
        <f t="shared" si="152"/>
        <v>28.88</v>
      </c>
      <c r="Q2464" s="14" t="s">
        <v>8323</v>
      </c>
      <c r="R2464" t="s">
        <v>8321</v>
      </c>
      <c r="S2464" s="20">
        <f t="shared" si="154"/>
        <v>41089.186296296299</v>
      </c>
      <c r="T2464" s="2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8">
        <v>2000</v>
      </c>
      <c r="E2465" s="11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50">
        <f t="shared" si="153"/>
        <v>116</v>
      </c>
      <c r="P2465">
        <f t="shared" si="152"/>
        <v>31</v>
      </c>
      <c r="Q2465" s="14" t="s">
        <v>8323</v>
      </c>
      <c r="R2465" t="s">
        <v>8321</v>
      </c>
      <c r="S2465" s="20">
        <f t="shared" si="154"/>
        <v>41341.111400462964</v>
      </c>
      <c r="T2465" s="2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8">
        <v>2000</v>
      </c>
      <c r="E2466" s="11">
        <v>2222</v>
      </c>
      <c r="F2466" t="s">
        <v>8218</v>
      </c>
      <c r="G2466" t="s">
        <v>8223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50">
        <f t="shared" si="153"/>
        <v>111</v>
      </c>
      <c r="P2466">
        <f t="shared" si="152"/>
        <v>51.67</v>
      </c>
      <c r="Q2466" s="14" t="s">
        <v>8323</v>
      </c>
      <c r="R2466" t="s">
        <v>8321</v>
      </c>
      <c r="S2466" s="20">
        <f t="shared" si="154"/>
        <v>42248.90042824074</v>
      </c>
      <c r="T2466" s="2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8">
        <v>700</v>
      </c>
      <c r="E2467" s="11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50">
        <f t="shared" si="153"/>
        <v>180</v>
      </c>
      <c r="P2467">
        <f t="shared" si="152"/>
        <v>26.27</v>
      </c>
      <c r="Q2467" s="14" t="s">
        <v>8323</v>
      </c>
      <c r="R2467" t="s">
        <v>8321</v>
      </c>
      <c r="S2467" s="20">
        <f t="shared" si="154"/>
        <v>41145.719305555554</v>
      </c>
      <c r="T2467" s="2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8">
        <v>2500</v>
      </c>
      <c r="E2468" s="11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50">
        <f t="shared" si="153"/>
        <v>100</v>
      </c>
      <c r="P2468">
        <f t="shared" si="152"/>
        <v>48.08</v>
      </c>
      <c r="Q2468" s="14" t="s">
        <v>8323</v>
      </c>
      <c r="R2468" t="s">
        <v>8321</v>
      </c>
      <c r="S2468" s="20">
        <f t="shared" si="154"/>
        <v>41373.102465277778</v>
      </c>
      <c r="T2468" s="2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8">
        <v>1000</v>
      </c>
      <c r="E2469" s="11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50">
        <f t="shared" si="153"/>
        <v>119</v>
      </c>
      <c r="P2469">
        <f t="shared" si="152"/>
        <v>27.56</v>
      </c>
      <c r="Q2469" s="14" t="s">
        <v>8323</v>
      </c>
      <c r="R2469" t="s">
        <v>8321</v>
      </c>
      <c r="S2469" s="20">
        <f t="shared" si="154"/>
        <v>41025.874201388891</v>
      </c>
      <c r="T2469" s="2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8">
        <v>2000</v>
      </c>
      <c r="E2470" s="11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50">
        <f t="shared" si="153"/>
        <v>107</v>
      </c>
      <c r="P2470">
        <f t="shared" si="152"/>
        <v>36.97</v>
      </c>
      <c r="Q2470" s="14" t="s">
        <v>8323</v>
      </c>
      <c r="R2470" t="s">
        <v>8321</v>
      </c>
      <c r="S2470" s="20">
        <f t="shared" si="154"/>
        <v>41174.154178240737</v>
      </c>
      <c r="T2470" s="2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8">
        <v>1200</v>
      </c>
      <c r="E2471" s="1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50">
        <f t="shared" si="153"/>
        <v>114</v>
      </c>
      <c r="P2471">
        <f t="shared" si="152"/>
        <v>29.02</v>
      </c>
      <c r="Q2471" s="14" t="s">
        <v>8323</v>
      </c>
      <c r="R2471" t="s">
        <v>8321</v>
      </c>
      <c r="S2471" s="20">
        <f t="shared" si="154"/>
        <v>40557.429733796293</v>
      </c>
      <c r="T2471" s="2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8">
        <v>1000</v>
      </c>
      <c r="E2472" s="11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50">
        <f t="shared" si="153"/>
        <v>103</v>
      </c>
      <c r="P2472">
        <f t="shared" si="152"/>
        <v>28.66</v>
      </c>
      <c r="Q2472" s="14" t="s">
        <v>8323</v>
      </c>
      <c r="R2472" t="s">
        <v>8321</v>
      </c>
      <c r="S2472" s="20">
        <f t="shared" si="154"/>
        <v>41023.07471064815</v>
      </c>
      <c r="T2472" s="2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8">
        <v>500</v>
      </c>
      <c r="E2473" s="11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50">
        <f t="shared" si="153"/>
        <v>128</v>
      </c>
      <c r="P2473">
        <f t="shared" si="152"/>
        <v>37.65</v>
      </c>
      <c r="Q2473" s="14" t="s">
        <v>8323</v>
      </c>
      <c r="R2473" t="s">
        <v>8321</v>
      </c>
      <c r="S2473" s="20">
        <f t="shared" si="154"/>
        <v>40893.992962962962</v>
      </c>
      <c r="T2473" s="2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8">
        <v>7500</v>
      </c>
      <c r="E2474" s="11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50">
        <f t="shared" si="153"/>
        <v>136</v>
      </c>
      <c r="P2474">
        <f t="shared" si="152"/>
        <v>97.9</v>
      </c>
      <c r="Q2474" s="14" t="s">
        <v>8323</v>
      </c>
      <c r="R2474" t="s">
        <v>8321</v>
      </c>
      <c r="S2474" s="20">
        <f t="shared" si="154"/>
        <v>40354.11550925926</v>
      </c>
      <c r="T2474" s="2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8">
        <v>2000</v>
      </c>
      <c r="E2475" s="11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50">
        <f t="shared" si="153"/>
        <v>100</v>
      </c>
      <c r="P2475">
        <f t="shared" si="152"/>
        <v>42.55</v>
      </c>
      <c r="Q2475" s="14" t="s">
        <v>8323</v>
      </c>
      <c r="R2475" t="s">
        <v>8321</v>
      </c>
      <c r="S2475" s="20">
        <f t="shared" si="154"/>
        <v>41193.748483796298</v>
      </c>
      <c r="T2475" s="2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8">
        <v>5000</v>
      </c>
      <c r="E2476" s="11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50">
        <f t="shared" si="153"/>
        <v>100</v>
      </c>
      <c r="P2476">
        <f t="shared" si="152"/>
        <v>131.58000000000001</v>
      </c>
      <c r="Q2476" s="14" t="s">
        <v>8323</v>
      </c>
      <c r="R2476" t="s">
        <v>8321</v>
      </c>
      <c r="S2476" s="20">
        <f t="shared" si="154"/>
        <v>40417.011296296296</v>
      </c>
      <c r="T2476" s="2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8">
        <v>2500</v>
      </c>
      <c r="E2477" s="11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50">
        <f t="shared" si="153"/>
        <v>105</v>
      </c>
      <c r="P2477">
        <f t="shared" si="152"/>
        <v>32.32</v>
      </c>
      <c r="Q2477" s="14" t="s">
        <v>8323</v>
      </c>
      <c r="R2477" t="s">
        <v>8321</v>
      </c>
      <c r="S2477" s="20">
        <f t="shared" si="154"/>
        <v>40310.287673611114</v>
      </c>
      <c r="T2477" s="2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8">
        <v>3200</v>
      </c>
      <c r="E2478" s="11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50">
        <f t="shared" si="153"/>
        <v>105</v>
      </c>
      <c r="P2478">
        <f t="shared" si="152"/>
        <v>61.1</v>
      </c>
      <c r="Q2478" s="14" t="s">
        <v>8323</v>
      </c>
      <c r="R2478" t="s">
        <v>8321</v>
      </c>
      <c r="S2478" s="20">
        <f t="shared" si="154"/>
        <v>41913.328356481477</v>
      </c>
      <c r="T2478" s="2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8">
        <v>750</v>
      </c>
      <c r="E2479" s="11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50">
        <f t="shared" si="153"/>
        <v>171</v>
      </c>
      <c r="P2479">
        <f t="shared" si="152"/>
        <v>31.34</v>
      </c>
      <c r="Q2479" s="14" t="s">
        <v>8323</v>
      </c>
      <c r="R2479" t="s">
        <v>8321</v>
      </c>
      <c r="S2479" s="20">
        <f t="shared" si="154"/>
        <v>41088.691493055558</v>
      </c>
      <c r="T2479" s="2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8">
        <v>8000</v>
      </c>
      <c r="E2480" s="11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50">
        <f t="shared" si="153"/>
        <v>128</v>
      </c>
      <c r="P2480">
        <f t="shared" si="152"/>
        <v>129.11000000000001</v>
      </c>
      <c r="Q2480" s="14" t="s">
        <v>8323</v>
      </c>
      <c r="R2480" t="s">
        <v>8321</v>
      </c>
      <c r="S2480" s="20">
        <f t="shared" si="154"/>
        <v>41257.950381944444</v>
      </c>
      <c r="T2480" s="2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8">
        <v>300</v>
      </c>
      <c r="E2481" s="1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50">
        <f t="shared" si="153"/>
        <v>133</v>
      </c>
      <c r="P2481">
        <f t="shared" si="152"/>
        <v>25.02</v>
      </c>
      <c r="Q2481" s="14" t="s">
        <v>8323</v>
      </c>
      <c r="R2481" t="s">
        <v>8321</v>
      </c>
      <c r="S2481" s="20">
        <f t="shared" si="154"/>
        <v>41107.726782407408</v>
      </c>
      <c r="T2481" s="2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8">
        <v>2000</v>
      </c>
      <c r="E2482" s="11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50">
        <f t="shared" si="153"/>
        <v>100</v>
      </c>
      <c r="P2482">
        <f t="shared" si="152"/>
        <v>250</v>
      </c>
      <c r="Q2482" s="14" t="s">
        <v>8323</v>
      </c>
      <c r="R2482" t="s">
        <v>8321</v>
      </c>
      <c r="S2482" s="20">
        <f t="shared" si="154"/>
        <v>42227.936157407406</v>
      </c>
      <c r="T2482" s="2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8">
        <v>4000</v>
      </c>
      <c r="E2483" s="11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50">
        <f t="shared" si="153"/>
        <v>113</v>
      </c>
      <c r="P2483">
        <f t="shared" si="152"/>
        <v>47.54</v>
      </c>
      <c r="Q2483" s="14" t="s">
        <v>8323</v>
      </c>
      <c r="R2483" t="s">
        <v>8321</v>
      </c>
      <c r="S2483" s="20">
        <f t="shared" si="154"/>
        <v>40999.645925925928</v>
      </c>
      <c r="T2483" s="2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8">
        <v>1000</v>
      </c>
      <c r="E2484" s="11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50">
        <f t="shared" si="153"/>
        <v>100</v>
      </c>
      <c r="P2484">
        <f t="shared" si="152"/>
        <v>40.04</v>
      </c>
      <c r="Q2484" s="14" t="s">
        <v>8323</v>
      </c>
      <c r="R2484" t="s">
        <v>8321</v>
      </c>
      <c r="S2484" s="20">
        <f t="shared" si="154"/>
        <v>40711.782210648147</v>
      </c>
      <c r="T2484" s="2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8">
        <v>1100</v>
      </c>
      <c r="E2485" s="11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50">
        <f t="shared" si="153"/>
        <v>114</v>
      </c>
      <c r="P2485">
        <f t="shared" si="152"/>
        <v>65.84</v>
      </c>
      <c r="Q2485" s="14" t="s">
        <v>8323</v>
      </c>
      <c r="R2485" t="s">
        <v>8321</v>
      </c>
      <c r="S2485" s="20">
        <f t="shared" si="154"/>
        <v>40970.750034722223</v>
      </c>
      <c r="T2485" s="20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8">
        <v>3500</v>
      </c>
      <c r="E2486" s="11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50">
        <f t="shared" si="153"/>
        <v>119</v>
      </c>
      <c r="P2486">
        <f t="shared" si="152"/>
        <v>46.4</v>
      </c>
      <c r="Q2486" s="14" t="s">
        <v>8323</v>
      </c>
      <c r="R2486" t="s">
        <v>8321</v>
      </c>
      <c r="S2486" s="20">
        <f t="shared" si="154"/>
        <v>40771.916701388887</v>
      </c>
      <c r="T2486" s="2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8">
        <v>2000</v>
      </c>
      <c r="E2487" s="11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50">
        <f t="shared" si="153"/>
        <v>103</v>
      </c>
      <c r="P2487">
        <f t="shared" si="152"/>
        <v>50.37</v>
      </c>
      <c r="Q2487" s="14" t="s">
        <v>8323</v>
      </c>
      <c r="R2487" t="s">
        <v>8321</v>
      </c>
      <c r="S2487" s="20">
        <f t="shared" si="154"/>
        <v>40793.998599537037</v>
      </c>
      <c r="T2487" s="2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8">
        <v>300</v>
      </c>
      <c r="E2488" s="11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50">
        <f t="shared" si="153"/>
        <v>266</v>
      </c>
      <c r="P2488">
        <f t="shared" si="152"/>
        <v>26.57</v>
      </c>
      <c r="Q2488" s="14" t="s">
        <v>8323</v>
      </c>
      <c r="R2488" t="s">
        <v>8321</v>
      </c>
      <c r="S2488" s="20">
        <f t="shared" si="154"/>
        <v>40991.708055555559</v>
      </c>
      <c r="T2488" s="2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8">
        <v>1500</v>
      </c>
      <c r="E2489" s="11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50">
        <f t="shared" si="153"/>
        <v>100</v>
      </c>
      <c r="P2489">
        <f t="shared" si="152"/>
        <v>39.49</v>
      </c>
      <c r="Q2489" s="14" t="s">
        <v>8323</v>
      </c>
      <c r="R2489" t="s">
        <v>8321</v>
      </c>
      <c r="S2489" s="20">
        <f t="shared" si="154"/>
        <v>41026.083298611113</v>
      </c>
      <c r="T2489" s="2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8">
        <v>3000</v>
      </c>
      <c r="E2490" s="11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50">
        <f t="shared" si="153"/>
        <v>107</v>
      </c>
      <c r="P2490">
        <f t="shared" si="152"/>
        <v>49.25</v>
      </c>
      <c r="Q2490" s="14" t="s">
        <v>8323</v>
      </c>
      <c r="R2490" t="s">
        <v>8321</v>
      </c>
      <c r="S2490" s="20">
        <f t="shared" si="154"/>
        <v>40833.633194444446</v>
      </c>
      <c r="T2490" s="2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8">
        <v>3500</v>
      </c>
      <c r="E2491" s="1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50">
        <f t="shared" si="153"/>
        <v>134</v>
      </c>
      <c r="P2491">
        <f t="shared" si="152"/>
        <v>62.38</v>
      </c>
      <c r="Q2491" s="14" t="s">
        <v>8323</v>
      </c>
      <c r="R2491" t="s">
        <v>8321</v>
      </c>
      <c r="S2491" s="20">
        <f t="shared" si="154"/>
        <v>41373.690266203703</v>
      </c>
      <c r="T2491" s="2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8">
        <v>500</v>
      </c>
      <c r="E2492" s="11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50">
        <f t="shared" si="153"/>
        <v>121</v>
      </c>
      <c r="P2492">
        <f t="shared" si="152"/>
        <v>37.94</v>
      </c>
      <c r="Q2492" s="14" t="s">
        <v>8323</v>
      </c>
      <c r="R2492" t="s">
        <v>8321</v>
      </c>
      <c r="S2492" s="20">
        <f t="shared" si="154"/>
        <v>41023.227731481478</v>
      </c>
      <c r="T2492" s="20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8">
        <v>500</v>
      </c>
      <c r="E2493" s="11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50">
        <f t="shared" si="153"/>
        <v>103</v>
      </c>
      <c r="P2493">
        <f t="shared" ref="P2493:P2556" si="156">IFERROR(ROUND(E2493/L2493,2),0)</f>
        <v>51.6</v>
      </c>
      <c r="Q2493" s="14" t="s">
        <v>8323</v>
      </c>
      <c r="R2493" t="s">
        <v>8321</v>
      </c>
      <c r="S2493" s="20">
        <f t="shared" si="154"/>
        <v>40542.839282407411</v>
      </c>
      <c r="T2493" s="2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8">
        <v>600</v>
      </c>
      <c r="E2494" s="11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50">
        <f t="shared" si="153"/>
        <v>125</v>
      </c>
      <c r="P2494">
        <f t="shared" si="156"/>
        <v>27.78</v>
      </c>
      <c r="Q2494" s="14" t="s">
        <v>8323</v>
      </c>
      <c r="R2494" t="s">
        <v>8321</v>
      </c>
      <c r="S2494" s="20">
        <f t="shared" si="154"/>
        <v>41024.985972222225</v>
      </c>
      <c r="T2494" s="2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8">
        <v>20000</v>
      </c>
      <c r="E2495" s="11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50">
        <f t="shared" si="153"/>
        <v>129</v>
      </c>
      <c r="P2495">
        <f t="shared" si="156"/>
        <v>99.38</v>
      </c>
      <c r="Q2495" s="14" t="s">
        <v>8323</v>
      </c>
      <c r="R2495" t="s">
        <v>8321</v>
      </c>
      <c r="S2495" s="20">
        <f t="shared" si="154"/>
        <v>41348.168287037035</v>
      </c>
      <c r="T2495" s="2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8">
        <v>1500</v>
      </c>
      <c r="E2496" s="11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50">
        <f t="shared" si="153"/>
        <v>101</v>
      </c>
      <c r="P2496">
        <f t="shared" si="156"/>
        <v>38.85</v>
      </c>
      <c r="Q2496" s="14" t="s">
        <v>8323</v>
      </c>
      <c r="R2496" t="s">
        <v>8321</v>
      </c>
      <c r="S2496" s="20">
        <f t="shared" si="154"/>
        <v>41022.645185185182</v>
      </c>
      <c r="T2496" s="2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8">
        <v>1500</v>
      </c>
      <c r="E2497" s="11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50">
        <f t="shared" si="153"/>
        <v>128</v>
      </c>
      <c r="P2497">
        <f t="shared" si="156"/>
        <v>45.55</v>
      </c>
      <c r="Q2497" s="14" t="s">
        <v>8323</v>
      </c>
      <c r="R2497" t="s">
        <v>8321</v>
      </c>
      <c r="S2497" s="20">
        <f t="shared" si="154"/>
        <v>41036.946469907409</v>
      </c>
      <c r="T2497" s="2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8">
        <v>6000</v>
      </c>
      <c r="E2498" s="11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50">
        <f t="shared" ref="O2498:O2561" si="157">ROUND(E2498/D2498*100,0)</f>
        <v>100</v>
      </c>
      <c r="P2498">
        <f t="shared" si="156"/>
        <v>600</v>
      </c>
      <c r="Q2498" s="14" t="s">
        <v>8323</v>
      </c>
      <c r="R2498" t="s">
        <v>8321</v>
      </c>
      <c r="S2498" s="20">
        <f t="shared" si="154"/>
        <v>41327.996435185189</v>
      </c>
      <c r="T2498" s="2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8">
        <v>4000</v>
      </c>
      <c r="E2499" s="11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50">
        <f t="shared" si="157"/>
        <v>113</v>
      </c>
      <c r="P2499">
        <f t="shared" si="156"/>
        <v>80.55</v>
      </c>
      <c r="Q2499" s="14" t="s">
        <v>8323</v>
      </c>
      <c r="R2499" t="s">
        <v>8321</v>
      </c>
      <c r="S2499" s="20">
        <f t="shared" ref="S2499:S2562" si="158">(((J2499/60)/60)/24)+DATE(1970,1,1)</f>
        <v>40730.878912037035</v>
      </c>
      <c r="T2499" s="20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8">
        <v>1000</v>
      </c>
      <c r="E2500" s="11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50">
        <f t="shared" si="157"/>
        <v>106</v>
      </c>
      <c r="P2500">
        <f t="shared" si="156"/>
        <v>52.8</v>
      </c>
      <c r="Q2500" s="14" t="s">
        <v>8323</v>
      </c>
      <c r="R2500" t="s">
        <v>8321</v>
      </c>
      <c r="S2500" s="20">
        <f t="shared" si="158"/>
        <v>42017.967442129629</v>
      </c>
      <c r="T2500" s="2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8">
        <v>4000</v>
      </c>
      <c r="E2501" s="1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50">
        <f t="shared" si="157"/>
        <v>203</v>
      </c>
      <c r="P2501">
        <f t="shared" si="156"/>
        <v>47.68</v>
      </c>
      <c r="Q2501" s="14" t="s">
        <v>8323</v>
      </c>
      <c r="R2501" t="s">
        <v>8321</v>
      </c>
      <c r="S2501" s="20">
        <f t="shared" si="158"/>
        <v>41226.648576388885</v>
      </c>
      <c r="T2501" s="2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8">
        <v>600</v>
      </c>
      <c r="E2502" s="11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50">
        <f t="shared" si="157"/>
        <v>113</v>
      </c>
      <c r="P2502">
        <f t="shared" si="156"/>
        <v>23.45</v>
      </c>
      <c r="Q2502" s="14" t="s">
        <v>8323</v>
      </c>
      <c r="R2502" t="s">
        <v>8321</v>
      </c>
      <c r="S2502" s="20">
        <f t="shared" si="158"/>
        <v>41053.772858796299</v>
      </c>
      <c r="T2502" s="2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8">
        <v>11000</v>
      </c>
      <c r="E2503" s="11">
        <v>281</v>
      </c>
      <c r="F2503" t="s">
        <v>8218</v>
      </c>
      <c r="G2503" t="s">
        <v>8223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50">
        <f t="shared" si="157"/>
        <v>3</v>
      </c>
      <c r="P2503">
        <f t="shared" si="156"/>
        <v>40.14</v>
      </c>
      <c r="Q2503" s="14" t="s">
        <v>8334</v>
      </c>
      <c r="R2503" t="s">
        <v>8321</v>
      </c>
      <c r="S2503" s="20">
        <f t="shared" si="158"/>
        <v>42244.776666666665</v>
      </c>
      <c r="T2503" s="2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8">
        <v>110000</v>
      </c>
      <c r="E2504" s="11">
        <v>86</v>
      </c>
      <c r="F2504" t="s">
        <v>8218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50">
        <f t="shared" si="157"/>
        <v>0</v>
      </c>
      <c r="P2504">
        <f t="shared" si="156"/>
        <v>17.2</v>
      </c>
      <c r="Q2504" s="14" t="s">
        <v>8334</v>
      </c>
      <c r="R2504" t="s">
        <v>8321</v>
      </c>
      <c r="S2504" s="20">
        <f t="shared" si="158"/>
        <v>41858.825439814813</v>
      </c>
      <c r="T2504" s="2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8">
        <v>10000</v>
      </c>
      <c r="E2505" s="11">
        <v>0</v>
      </c>
      <c r="F2505" t="s">
        <v>8218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50">
        <f t="shared" si="157"/>
        <v>0</v>
      </c>
      <c r="P2505">
        <f t="shared" si="156"/>
        <v>0</v>
      </c>
      <c r="Q2505" s="14" t="s">
        <v>8334</v>
      </c>
      <c r="R2505" t="s">
        <v>8321</v>
      </c>
      <c r="S2505" s="20">
        <f t="shared" si="158"/>
        <v>42498.899398148147</v>
      </c>
      <c r="T2505" s="2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8">
        <v>35000</v>
      </c>
      <c r="E2506" s="11">
        <v>0</v>
      </c>
      <c r="F2506" t="s">
        <v>8218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50">
        <f t="shared" si="157"/>
        <v>0</v>
      </c>
      <c r="P2506">
        <f t="shared" si="156"/>
        <v>0</v>
      </c>
      <c r="Q2506" s="14" t="s">
        <v>8334</v>
      </c>
      <c r="R2506" t="s">
        <v>8321</v>
      </c>
      <c r="S2506" s="20">
        <f t="shared" si="158"/>
        <v>41928.015439814815</v>
      </c>
      <c r="T2506" s="2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8">
        <v>7000</v>
      </c>
      <c r="E2507" s="11">
        <v>0</v>
      </c>
      <c r="F2507" t="s">
        <v>8218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50">
        <f t="shared" si="157"/>
        <v>0</v>
      </c>
      <c r="P2507">
        <f t="shared" si="156"/>
        <v>0</v>
      </c>
      <c r="Q2507" s="14" t="s">
        <v>8334</v>
      </c>
      <c r="R2507" t="s">
        <v>8321</v>
      </c>
      <c r="S2507" s="20">
        <f t="shared" si="158"/>
        <v>42047.05574074074</v>
      </c>
      <c r="T2507" s="2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8">
        <v>5000</v>
      </c>
      <c r="E2508" s="11">
        <v>30</v>
      </c>
      <c r="F2508" t="s">
        <v>8218</v>
      </c>
      <c r="G2508" t="s">
        <v>8223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50">
        <f t="shared" si="157"/>
        <v>1</v>
      </c>
      <c r="P2508">
        <f t="shared" si="156"/>
        <v>15</v>
      </c>
      <c r="Q2508" s="14" t="s">
        <v>8334</v>
      </c>
      <c r="R2508" t="s">
        <v>8321</v>
      </c>
      <c r="S2508" s="20">
        <f t="shared" si="158"/>
        <v>42258.297094907408</v>
      </c>
      <c r="T2508" s="2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8">
        <v>42850</v>
      </c>
      <c r="E2509" s="11">
        <v>0</v>
      </c>
      <c r="F2509" t="s">
        <v>8218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50">
        <f t="shared" si="157"/>
        <v>0</v>
      </c>
      <c r="P2509">
        <f t="shared" si="156"/>
        <v>0</v>
      </c>
      <c r="Q2509" s="14" t="s">
        <v>8334</v>
      </c>
      <c r="R2509" t="s">
        <v>8321</v>
      </c>
      <c r="S2509" s="20">
        <f t="shared" si="158"/>
        <v>42105.072962962964</v>
      </c>
      <c r="T2509" s="2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8">
        <v>20000</v>
      </c>
      <c r="E2510" s="11">
        <v>0</v>
      </c>
      <c r="F2510" t="s">
        <v>8218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50">
        <f t="shared" si="157"/>
        <v>0</v>
      </c>
      <c r="P2510">
        <f t="shared" si="156"/>
        <v>0</v>
      </c>
      <c r="Q2510" s="14" t="s">
        <v>8334</v>
      </c>
      <c r="R2510" t="s">
        <v>8321</v>
      </c>
      <c r="S2510" s="20">
        <f t="shared" si="158"/>
        <v>41835.951782407406</v>
      </c>
      <c r="T2510" s="2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8">
        <v>95000</v>
      </c>
      <c r="E2511" s="11">
        <v>1000</v>
      </c>
      <c r="F2511" t="s">
        <v>8218</v>
      </c>
      <c r="G2511" t="s">
        <v>8223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50">
        <f t="shared" si="157"/>
        <v>1</v>
      </c>
      <c r="P2511">
        <f t="shared" si="156"/>
        <v>35.71</v>
      </c>
      <c r="Q2511" s="14" t="s">
        <v>8334</v>
      </c>
      <c r="R2511" t="s">
        <v>8321</v>
      </c>
      <c r="S2511" s="20">
        <f t="shared" si="158"/>
        <v>42058.809594907405</v>
      </c>
      <c r="T2511" s="2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8">
        <v>50000</v>
      </c>
      <c r="E2512" s="11">
        <v>75</v>
      </c>
      <c r="F2512" t="s">
        <v>8218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50">
        <f t="shared" si="157"/>
        <v>0</v>
      </c>
      <c r="P2512">
        <f t="shared" si="156"/>
        <v>37.5</v>
      </c>
      <c r="Q2512" s="14" t="s">
        <v>8334</v>
      </c>
      <c r="R2512" t="s">
        <v>8348</v>
      </c>
      <c r="S2512" s="20">
        <f t="shared" si="158"/>
        <v>42078.997361111105</v>
      </c>
      <c r="T2512" s="2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8">
        <v>100000</v>
      </c>
      <c r="E2513" s="11">
        <v>0</v>
      </c>
      <c r="F2513" t="s">
        <v>8218</v>
      </c>
      <c r="G2513" t="s">
        <v>8223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50">
        <f t="shared" si="157"/>
        <v>0</v>
      </c>
      <c r="P2513">
        <f t="shared" si="156"/>
        <v>0</v>
      </c>
      <c r="Q2513" s="14" t="s">
        <v>8334</v>
      </c>
      <c r="R2513" t="s">
        <v>8348</v>
      </c>
      <c r="S2513" s="20">
        <f t="shared" si="158"/>
        <v>42371.446909722217</v>
      </c>
      <c r="T2513" s="2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8">
        <v>1150</v>
      </c>
      <c r="E2514" s="11">
        <v>0</v>
      </c>
      <c r="F2514" t="s">
        <v>8218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50">
        <f t="shared" si="157"/>
        <v>0</v>
      </c>
      <c r="P2514">
        <f t="shared" si="156"/>
        <v>0</v>
      </c>
      <c r="Q2514" s="14" t="s">
        <v>8334</v>
      </c>
      <c r="R2514" t="s">
        <v>8348</v>
      </c>
      <c r="S2514" s="20">
        <f t="shared" si="158"/>
        <v>41971.876863425925</v>
      </c>
      <c r="T2514" s="2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8">
        <v>180000</v>
      </c>
      <c r="E2515" s="11">
        <v>0</v>
      </c>
      <c r="F2515" t="s">
        <v>8218</v>
      </c>
      <c r="G2515" t="s">
        <v>8223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50">
        <f t="shared" si="157"/>
        <v>0</v>
      </c>
      <c r="P2515">
        <f t="shared" si="156"/>
        <v>0</v>
      </c>
      <c r="Q2515" s="14" t="s">
        <v>8334</v>
      </c>
      <c r="R2515" t="s">
        <v>8348</v>
      </c>
      <c r="S2515" s="20">
        <f t="shared" si="158"/>
        <v>42732.00681712963</v>
      </c>
      <c r="T2515" s="2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8">
        <v>12000</v>
      </c>
      <c r="E2516" s="11">
        <v>210</v>
      </c>
      <c r="F2516" t="s">
        <v>8218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50">
        <f t="shared" si="157"/>
        <v>2</v>
      </c>
      <c r="P2516">
        <f t="shared" si="156"/>
        <v>52.5</v>
      </c>
      <c r="Q2516" s="14" t="s">
        <v>8334</v>
      </c>
      <c r="R2516" t="s">
        <v>8348</v>
      </c>
      <c r="S2516" s="20">
        <f t="shared" si="158"/>
        <v>41854.389780092592</v>
      </c>
      <c r="T2516" s="2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8">
        <v>5000</v>
      </c>
      <c r="E2517" s="11">
        <v>930</v>
      </c>
      <c r="F2517" t="s">
        <v>8218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50">
        <f t="shared" si="157"/>
        <v>19</v>
      </c>
      <c r="P2517">
        <f t="shared" si="156"/>
        <v>77.5</v>
      </c>
      <c r="Q2517" s="14" t="s">
        <v>8334</v>
      </c>
      <c r="R2517" t="s">
        <v>8348</v>
      </c>
      <c r="S2517" s="20">
        <f t="shared" si="158"/>
        <v>42027.839733796296</v>
      </c>
      <c r="T2517" s="2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8">
        <v>22000</v>
      </c>
      <c r="E2518" s="11">
        <v>0</v>
      </c>
      <c r="F2518" t="s">
        <v>8218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50">
        <f t="shared" si="157"/>
        <v>0</v>
      </c>
      <c r="P2518">
        <f t="shared" si="156"/>
        <v>0</v>
      </c>
      <c r="Q2518" s="14" t="s">
        <v>8334</v>
      </c>
      <c r="R2518" t="s">
        <v>8348</v>
      </c>
      <c r="S2518" s="20">
        <f t="shared" si="158"/>
        <v>41942.653379629628</v>
      </c>
      <c r="T2518" s="2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8">
        <v>18000</v>
      </c>
      <c r="E2519" s="11">
        <v>1767</v>
      </c>
      <c r="F2519" t="s">
        <v>8218</v>
      </c>
      <c r="G2519" t="s">
        <v>8223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50">
        <f t="shared" si="157"/>
        <v>10</v>
      </c>
      <c r="P2519">
        <f t="shared" si="156"/>
        <v>53.55</v>
      </c>
      <c r="Q2519" s="14" t="s">
        <v>8334</v>
      </c>
      <c r="R2519" t="s">
        <v>8348</v>
      </c>
      <c r="S2519" s="20">
        <f t="shared" si="158"/>
        <v>42052.802430555559</v>
      </c>
      <c r="T2519" s="2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8">
        <v>5000</v>
      </c>
      <c r="E2520" s="11">
        <v>0</v>
      </c>
      <c r="F2520" t="s">
        <v>8218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50">
        <f t="shared" si="157"/>
        <v>0</v>
      </c>
      <c r="P2520">
        <f t="shared" si="156"/>
        <v>0</v>
      </c>
      <c r="Q2520" s="14" t="s">
        <v>8334</v>
      </c>
      <c r="R2520" t="s">
        <v>8348</v>
      </c>
      <c r="S2520" s="20">
        <f t="shared" si="158"/>
        <v>41926.680879629632</v>
      </c>
      <c r="T2520" s="2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8">
        <v>150000</v>
      </c>
      <c r="E2521" s="11">
        <v>65</v>
      </c>
      <c r="F2521" t="s">
        <v>8218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50">
        <f t="shared" si="157"/>
        <v>0</v>
      </c>
      <c r="P2521">
        <f t="shared" si="156"/>
        <v>16.25</v>
      </c>
      <c r="Q2521" s="14" t="s">
        <v>8334</v>
      </c>
      <c r="R2521" t="s">
        <v>8348</v>
      </c>
      <c r="S2521" s="20">
        <f t="shared" si="158"/>
        <v>41809.155138888891</v>
      </c>
      <c r="T2521" s="2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8">
        <v>100000</v>
      </c>
      <c r="E2522" s="11">
        <v>0</v>
      </c>
      <c r="F2522" t="s">
        <v>8218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50">
        <f t="shared" si="157"/>
        <v>0</v>
      </c>
      <c r="P2522">
        <f t="shared" si="156"/>
        <v>0</v>
      </c>
      <c r="Q2522" s="14" t="s">
        <v>8334</v>
      </c>
      <c r="R2522" t="s">
        <v>8348</v>
      </c>
      <c r="S2522" s="20">
        <f t="shared" si="158"/>
        <v>42612.600520833337</v>
      </c>
      <c r="T2522" s="2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8">
        <v>12500</v>
      </c>
      <c r="E2523" s="11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50">
        <f t="shared" si="157"/>
        <v>109</v>
      </c>
      <c r="P2523">
        <f t="shared" si="156"/>
        <v>103.68</v>
      </c>
      <c r="Q2523" s="14" t="s">
        <v>8323</v>
      </c>
      <c r="R2523" t="s">
        <v>8348</v>
      </c>
      <c r="S2523" s="20">
        <f t="shared" si="158"/>
        <v>42269.967835648145</v>
      </c>
      <c r="T2523" s="2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8">
        <v>5000</v>
      </c>
      <c r="E2524" s="11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50">
        <f t="shared" si="157"/>
        <v>100</v>
      </c>
      <c r="P2524">
        <f t="shared" si="156"/>
        <v>185.19</v>
      </c>
      <c r="Q2524" s="14" t="s">
        <v>8323</v>
      </c>
      <c r="R2524" t="s">
        <v>8348</v>
      </c>
      <c r="S2524" s="20">
        <f t="shared" si="158"/>
        <v>42460.573611111111</v>
      </c>
      <c r="T2524" s="2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8">
        <v>900</v>
      </c>
      <c r="E2525" s="11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50">
        <f t="shared" si="157"/>
        <v>156</v>
      </c>
      <c r="P2525">
        <f t="shared" si="156"/>
        <v>54.15</v>
      </c>
      <c r="Q2525" s="14" t="s">
        <v>8323</v>
      </c>
      <c r="R2525" t="s">
        <v>8348</v>
      </c>
      <c r="S2525" s="20">
        <f t="shared" si="158"/>
        <v>41930.975601851853</v>
      </c>
      <c r="T2525" s="20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8">
        <v>7500</v>
      </c>
      <c r="E2526" s="11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50">
        <f t="shared" si="157"/>
        <v>102</v>
      </c>
      <c r="P2526">
        <f t="shared" si="156"/>
        <v>177.21</v>
      </c>
      <c r="Q2526" s="14" t="s">
        <v>8323</v>
      </c>
      <c r="R2526" t="s">
        <v>8348</v>
      </c>
      <c r="S2526" s="20">
        <f t="shared" si="158"/>
        <v>41961.807372685187</v>
      </c>
      <c r="T2526" s="2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8">
        <v>8000</v>
      </c>
      <c r="E2527" s="11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50">
        <f t="shared" si="157"/>
        <v>100</v>
      </c>
      <c r="P2527">
        <f t="shared" si="156"/>
        <v>100.33</v>
      </c>
      <c r="Q2527" s="14" t="s">
        <v>8323</v>
      </c>
      <c r="R2527" t="s">
        <v>8348</v>
      </c>
      <c r="S2527" s="20">
        <f t="shared" si="158"/>
        <v>41058.844571759262</v>
      </c>
      <c r="T2527" s="2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8">
        <v>4000</v>
      </c>
      <c r="E2528" s="11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50">
        <f t="shared" si="157"/>
        <v>113</v>
      </c>
      <c r="P2528">
        <f t="shared" si="156"/>
        <v>136.91</v>
      </c>
      <c r="Q2528" s="14" t="s">
        <v>8323</v>
      </c>
      <c r="R2528" t="s">
        <v>8348</v>
      </c>
      <c r="S2528" s="20">
        <f t="shared" si="158"/>
        <v>41953.091134259259</v>
      </c>
      <c r="T2528" s="2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8">
        <v>4000</v>
      </c>
      <c r="E2529" s="11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50">
        <f t="shared" si="157"/>
        <v>102</v>
      </c>
      <c r="P2529">
        <f t="shared" si="156"/>
        <v>57.54</v>
      </c>
      <c r="Q2529" s="14" t="s">
        <v>8323</v>
      </c>
      <c r="R2529" t="s">
        <v>8348</v>
      </c>
      <c r="S2529" s="20">
        <f t="shared" si="158"/>
        <v>41546.75105324074</v>
      </c>
      <c r="T2529" s="2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8">
        <v>4000</v>
      </c>
      <c r="E2530" s="11">
        <v>4289.99</v>
      </c>
      <c r="F2530" t="s">
        <v>8218</v>
      </c>
      <c r="G2530" t="s">
        <v>8223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50">
        <f t="shared" si="157"/>
        <v>107</v>
      </c>
      <c r="P2530">
        <f t="shared" si="156"/>
        <v>52.96</v>
      </c>
      <c r="Q2530" s="14" t="s">
        <v>8323</v>
      </c>
      <c r="R2530" t="s">
        <v>8348</v>
      </c>
      <c r="S2530" s="20">
        <f t="shared" si="158"/>
        <v>42217.834525462968</v>
      </c>
      <c r="T2530" s="2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8">
        <v>6000</v>
      </c>
      <c r="E2531" s="1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50">
        <f t="shared" si="157"/>
        <v>104</v>
      </c>
      <c r="P2531">
        <f t="shared" si="156"/>
        <v>82.33</v>
      </c>
      <c r="Q2531" s="14" t="s">
        <v>8323</v>
      </c>
      <c r="R2531" t="s">
        <v>8348</v>
      </c>
      <c r="S2531" s="20">
        <f t="shared" si="158"/>
        <v>40948.080729166664</v>
      </c>
      <c r="T2531" s="2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8">
        <v>6500</v>
      </c>
      <c r="E2532" s="11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50">
        <f t="shared" si="157"/>
        <v>100</v>
      </c>
      <c r="P2532">
        <f t="shared" si="156"/>
        <v>135.41999999999999</v>
      </c>
      <c r="Q2532" s="14" t="s">
        <v>8323</v>
      </c>
      <c r="R2532" t="s">
        <v>8337</v>
      </c>
      <c r="S2532" s="20">
        <f t="shared" si="158"/>
        <v>42081.864641203705</v>
      </c>
      <c r="T2532" s="2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8">
        <v>4500</v>
      </c>
      <c r="E2533" s="11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50">
        <f t="shared" si="157"/>
        <v>100</v>
      </c>
      <c r="P2533">
        <f t="shared" si="156"/>
        <v>74.069999999999993</v>
      </c>
      <c r="Q2533" s="14" t="s">
        <v>8323</v>
      </c>
      <c r="R2533" t="s">
        <v>8337</v>
      </c>
      <c r="S2533" s="20">
        <f t="shared" si="158"/>
        <v>42208.680023148147</v>
      </c>
      <c r="T2533" s="2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8">
        <v>4000</v>
      </c>
      <c r="E2534" s="11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50">
        <f t="shared" si="157"/>
        <v>126</v>
      </c>
      <c r="P2534">
        <f t="shared" si="156"/>
        <v>84.08</v>
      </c>
      <c r="Q2534" s="14" t="s">
        <v>8323</v>
      </c>
      <c r="R2534" t="s">
        <v>8337</v>
      </c>
      <c r="S2534" s="20">
        <f t="shared" si="158"/>
        <v>41107.849143518521</v>
      </c>
      <c r="T2534" s="2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8">
        <v>7500</v>
      </c>
      <c r="E2535" s="11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50">
        <f t="shared" si="157"/>
        <v>111</v>
      </c>
      <c r="P2535">
        <f t="shared" si="156"/>
        <v>61.03</v>
      </c>
      <c r="Q2535" s="14" t="s">
        <v>8323</v>
      </c>
      <c r="R2535" t="s">
        <v>8337</v>
      </c>
      <c r="S2535" s="20">
        <f t="shared" si="158"/>
        <v>41304.751284722224</v>
      </c>
      <c r="T2535" s="2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8">
        <v>2000</v>
      </c>
      <c r="E2536" s="11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50">
        <f t="shared" si="157"/>
        <v>105</v>
      </c>
      <c r="P2536">
        <f t="shared" si="156"/>
        <v>150</v>
      </c>
      <c r="Q2536" s="14" t="s">
        <v>8323</v>
      </c>
      <c r="R2536" t="s">
        <v>8337</v>
      </c>
      <c r="S2536" s="20">
        <f t="shared" si="158"/>
        <v>40127.700370370374</v>
      </c>
      <c r="T2536" s="2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8">
        <v>20000</v>
      </c>
      <c r="E2537" s="11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50">
        <f t="shared" si="157"/>
        <v>104</v>
      </c>
      <c r="P2537">
        <f t="shared" si="156"/>
        <v>266.08999999999997</v>
      </c>
      <c r="Q2537" s="14" t="s">
        <v>8323</v>
      </c>
      <c r="R2537" t="s">
        <v>8337</v>
      </c>
      <c r="S2537" s="20">
        <f t="shared" si="158"/>
        <v>41943.791030092594</v>
      </c>
      <c r="T2537" s="2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8">
        <v>25</v>
      </c>
      <c r="E2538" s="11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50">
        <f t="shared" si="157"/>
        <v>116</v>
      </c>
      <c r="P2538">
        <f t="shared" si="156"/>
        <v>7.25</v>
      </c>
      <c r="Q2538" s="14" t="s">
        <v>8323</v>
      </c>
      <c r="R2538" t="s">
        <v>8337</v>
      </c>
      <c r="S2538" s="20">
        <f t="shared" si="158"/>
        <v>41464.106087962966</v>
      </c>
      <c r="T2538" s="2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8">
        <v>1000</v>
      </c>
      <c r="E2539" s="11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50">
        <f t="shared" si="157"/>
        <v>110</v>
      </c>
      <c r="P2539">
        <f t="shared" si="156"/>
        <v>100</v>
      </c>
      <c r="Q2539" s="14" t="s">
        <v>8323</v>
      </c>
      <c r="R2539" t="s">
        <v>8337</v>
      </c>
      <c r="S2539" s="20">
        <f t="shared" si="158"/>
        <v>40696.648784722223</v>
      </c>
      <c r="T2539" s="2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8">
        <v>18000</v>
      </c>
      <c r="E2540" s="11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50">
        <f t="shared" si="157"/>
        <v>113</v>
      </c>
      <c r="P2540">
        <f t="shared" si="156"/>
        <v>109.96</v>
      </c>
      <c r="Q2540" s="14" t="s">
        <v>8323</v>
      </c>
      <c r="R2540" t="s">
        <v>8337</v>
      </c>
      <c r="S2540" s="20">
        <f t="shared" si="158"/>
        <v>41298.509965277779</v>
      </c>
      <c r="T2540" s="2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8">
        <v>10000</v>
      </c>
      <c r="E2541" s="1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50">
        <f t="shared" si="157"/>
        <v>100</v>
      </c>
      <c r="P2541">
        <f t="shared" si="156"/>
        <v>169.92</v>
      </c>
      <c r="Q2541" s="14" t="s">
        <v>8323</v>
      </c>
      <c r="R2541" t="s">
        <v>8337</v>
      </c>
      <c r="S2541" s="20">
        <f t="shared" si="158"/>
        <v>41977.902222222227</v>
      </c>
      <c r="T2541" s="2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8">
        <v>2500</v>
      </c>
      <c r="E2542" s="11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50">
        <f t="shared" si="157"/>
        <v>103</v>
      </c>
      <c r="P2542">
        <f t="shared" si="156"/>
        <v>95.74</v>
      </c>
      <c r="Q2542" s="14" t="s">
        <v>8323</v>
      </c>
      <c r="R2542" t="s">
        <v>8337</v>
      </c>
      <c r="S2542" s="20">
        <f t="shared" si="158"/>
        <v>40785.675011574072</v>
      </c>
      <c r="T2542" s="2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8">
        <v>3500</v>
      </c>
      <c r="E2543" s="11">
        <v>3746</v>
      </c>
      <c r="F2543" t="s">
        <v>8218</v>
      </c>
      <c r="G2543" t="s">
        <v>8223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50">
        <f t="shared" si="157"/>
        <v>107</v>
      </c>
      <c r="P2543">
        <f t="shared" si="156"/>
        <v>59.46</v>
      </c>
      <c r="Q2543" s="14" t="s">
        <v>8323</v>
      </c>
      <c r="R2543" t="s">
        <v>8337</v>
      </c>
      <c r="S2543" s="20">
        <f t="shared" si="158"/>
        <v>41483.449282407404</v>
      </c>
      <c r="T2543" s="2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8">
        <v>700</v>
      </c>
      <c r="E2544" s="11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50">
        <f t="shared" si="157"/>
        <v>104</v>
      </c>
      <c r="P2544">
        <f t="shared" si="156"/>
        <v>55.77</v>
      </c>
      <c r="Q2544" s="14" t="s">
        <v>8323</v>
      </c>
      <c r="R2544" t="s">
        <v>8337</v>
      </c>
      <c r="S2544" s="20">
        <f t="shared" si="158"/>
        <v>41509.426585648151</v>
      </c>
      <c r="T2544" s="2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8">
        <v>250</v>
      </c>
      <c r="E2545" s="11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50">
        <f t="shared" si="157"/>
        <v>156</v>
      </c>
      <c r="P2545">
        <f t="shared" si="156"/>
        <v>30.08</v>
      </c>
      <c r="Q2545" s="14" t="s">
        <v>8323</v>
      </c>
      <c r="R2545" t="s">
        <v>8337</v>
      </c>
      <c r="S2545" s="20">
        <f t="shared" si="158"/>
        <v>40514.107615740737</v>
      </c>
      <c r="T2545" s="2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8">
        <v>5000</v>
      </c>
      <c r="E2546" s="11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50">
        <f t="shared" si="157"/>
        <v>101</v>
      </c>
      <c r="P2546">
        <f t="shared" si="156"/>
        <v>88.44</v>
      </c>
      <c r="Q2546" s="14" t="s">
        <v>8323</v>
      </c>
      <c r="R2546" t="s">
        <v>8337</v>
      </c>
      <c r="S2546" s="20">
        <f t="shared" si="158"/>
        <v>41068.520474537036</v>
      </c>
      <c r="T2546" s="2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8">
        <v>2000</v>
      </c>
      <c r="E2547" s="11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50">
        <f t="shared" si="157"/>
        <v>195</v>
      </c>
      <c r="P2547">
        <f t="shared" si="156"/>
        <v>64.03</v>
      </c>
      <c r="Q2547" s="14" t="s">
        <v>8323</v>
      </c>
      <c r="R2547" t="s">
        <v>8337</v>
      </c>
      <c r="S2547" s="20">
        <f t="shared" si="158"/>
        <v>42027.13817129629</v>
      </c>
      <c r="T2547" s="2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8">
        <v>3500</v>
      </c>
      <c r="E2548" s="11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50">
        <f t="shared" si="157"/>
        <v>112</v>
      </c>
      <c r="P2548">
        <f t="shared" si="156"/>
        <v>60.15</v>
      </c>
      <c r="Q2548" s="14" t="s">
        <v>8323</v>
      </c>
      <c r="R2548" t="s">
        <v>8337</v>
      </c>
      <c r="S2548" s="20">
        <f t="shared" si="158"/>
        <v>41524.858553240738</v>
      </c>
      <c r="T2548" s="2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8">
        <v>5500</v>
      </c>
      <c r="E2549" s="11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50">
        <f t="shared" si="157"/>
        <v>120</v>
      </c>
      <c r="P2549">
        <f t="shared" si="156"/>
        <v>49.19</v>
      </c>
      <c r="Q2549" s="14" t="s">
        <v>8323</v>
      </c>
      <c r="R2549" t="s">
        <v>8337</v>
      </c>
      <c r="S2549" s="20">
        <f t="shared" si="158"/>
        <v>40973.773182870369</v>
      </c>
      <c r="T2549" s="2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8">
        <v>6000</v>
      </c>
      <c r="E2550" s="11">
        <v>6111</v>
      </c>
      <c r="F2550" t="s">
        <v>8218</v>
      </c>
      <c r="G2550" t="s">
        <v>8223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50">
        <f t="shared" si="157"/>
        <v>102</v>
      </c>
      <c r="P2550">
        <f t="shared" si="156"/>
        <v>165.16</v>
      </c>
      <c r="Q2550" s="14" t="s">
        <v>8323</v>
      </c>
      <c r="R2550" t="s">
        <v>8337</v>
      </c>
      <c r="S2550" s="20">
        <f t="shared" si="158"/>
        <v>42618.625428240746</v>
      </c>
      <c r="T2550" s="2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8">
        <v>1570</v>
      </c>
      <c r="E2551" s="11">
        <v>1614</v>
      </c>
      <c r="F2551" t="s">
        <v>8218</v>
      </c>
      <c r="G2551" t="s">
        <v>8223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50">
        <f t="shared" si="157"/>
        <v>103</v>
      </c>
      <c r="P2551">
        <f t="shared" si="156"/>
        <v>43.62</v>
      </c>
      <c r="Q2551" s="14" t="s">
        <v>8323</v>
      </c>
      <c r="R2551" t="s">
        <v>8337</v>
      </c>
      <c r="S2551" s="20">
        <f t="shared" si="158"/>
        <v>41390.757754629631</v>
      </c>
      <c r="T2551" s="2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8">
        <v>6500</v>
      </c>
      <c r="E2552" s="11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50">
        <f t="shared" si="157"/>
        <v>101</v>
      </c>
      <c r="P2552">
        <f t="shared" si="156"/>
        <v>43.7</v>
      </c>
      <c r="Q2552" s="14" t="s">
        <v>8323</v>
      </c>
      <c r="R2552" t="s">
        <v>8337</v>
      </c>
      <c r="S2552" s="20">
        <f t="shared" si="158"/>
        <v>42228.634328703702</v>
      </c>
      <c r="T2552" s="2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8">
        <v>3675</v>
      </c>
      <c r="E2553" s="11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50">
        <f t="shared" si="157"/>
        <v>103</v>
      </c>
      <c r="P2553">
        <f t="shared" si="156"/>
        <v>67.42</v>
      </c>
      <c r="Q2553" s="14" t="s">
        <v>8323</v>
      </c>
      <c r="R2553" t="s">
        <v>8337</v>
      </c>
      <c r="S2553" s="20">
        <f t="shared" si="158"/>
        <v>40961.252141203702</v>
      </c>
      <c r="T2553" s="2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8">
        <v>3000</v>
      </c>
      <c r="E2554" s="11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50">
        <f t="shared" si="157"/>
        <v>107</v>
      </c>
      <c r="P2554">
        <f t="shared" si="156"/>
        <v>177.5</v>
      </c>
      <c r="Q2554" s="14" t="s">
        <v>8323</v>
      </c>
      <c r="R2554" t="s">
        <v>8337</v>
      </c>
      <c r="S2554" s="20">
        <f t="shared" si="158"/>
        <v>42769.809965277775</v>
      </c>
      <c r="T2554" s="2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8">
        <v>1500</v>
      </c>
      <c r="E2555" s="11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50">
        <f t="shared" si="157"/>
        <v>156</v>
      </c>
      <c r="P2555">
        <f t="shared" si="156"/>
        <v>38.880000000000003</v>
      </c>
      <c r="Q2555" s="14" t="s">
        <v>8323</v>
      </c>
      <c r="R2555" t="s">
        <v>8337</v>
      </c>
      <c r="S2555" s="20">
        <f t="shared" si="158"/>
        <v>41113.199155092596</v>
      </c>
      <c r="T2555" s="20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8">
        <v>3000</v>
      </c>
      <c r="E2556" s="11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50">
        <f t="shared" si="157"/>
        <v>123</v>
      </c>
      <c r="P2556">
        <f t="shared" si="156"/>
        <v>54.99</v>
      </c>
      <c r="Q2556" s="14" t="s">
        <v>8323</v>
      </c>
      <c r="R2556" t="s">
        <v>8337</v>
      </c>
      <c r="S2556" s="20">
        <f t="shared" si="158"/>
        <v>42125.078275462962</v>
      </c>
      <c r="T2556" s="2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8">
        <v>2000</v>
      </c>
      <c r="E2557" s="11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50">
        <f t="shared" si="157"/>
        <v>107</v>
      </c>
      <c r="P2557">
        <f t="shared" ref="P2557:P2620" si="160">IFERROR(ROUND(E2557/L2557,2),0)</f>
        <v>61.34</v>
      </c>
      <c r="Q2557" s="14" t="s">
        <v>8323</v>
      </c>
      <c r="R2557" t="s">
        <v>8337</v>
      </c>
      <c r="S2557" s="20">
        <f t="shared" si="158"/>
        <v>41026.655011574076</v>
      </c>
      <c r="T2557" s="2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8">
        <v>745</v>
      </c>
      <c r="E2558" s="11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50">
        <f t="shared" si="157"/>
        <v>106</v>
      </c>
      <c r="P2558">
        <f t="shared" si="160"/>
        <v>23.12</v>
      </c>
      <c r="Q2558" s="14" t="s">
        <v>8323</v>
      </c>
      <c r="R2558" t="s">
        <v>8337</v>
      </c>
      <c r="S2558" s="20">
        <f t="shared" si="158"/>
        <v>41222.991400462961</v>
      </c>
      <c r="T2558" s="2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8">
        <v>900</v>
      </c>
      <c r="E2559" s="11">
        <v>1066</v>
      </c>
      <c r="F2559" t="s">
        <v>8218</v>
      </c>
      <c r="G2559" t="s">
        <v>8223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50">
        <f t="shared" si="157"/>
        <v>118</v>
      </c>
      <c r="P2559">
        <f t="shared" si="160"/>
        <v>29.61</v>
      </c>
      <c r="Q2559" s="14" t="s">
        <v>8323</v>
      </c>
      <c r="R2559" t="s">
        <v>8337</v>
      </c>
      <c r="S2559" s="20">
        <f t="shared" si="158"/>
        <v>41744.745208333334</v>
      </c>
      <c r="T2559" s="2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8">
        <v>1250</v>
      </c>
      <c r="E2560" s="11">
        <v>1361</v>
      </c>
      <c r="F2560" t="s">
        <v>8218</v>
      </c>
      <c r="G2560" t="s">
        <v>8223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50">
        <f t="shared" si="157"/>
        <v>109</v>
      </c>
      <c r="P2560">
        <f t="shared" si="160"/>
        <v>75.61</v>
      </c>
      <c r="Q2560" s="14" t="s">
        <v>8323</v>
      </c>
      <c r="R2560" t="s">
        <v>8337</v>
      </c>
      <c r="S2560" s="20">
        <f t="shared" si="158"/>
        <v>42093.860023148154</v>
      </c>
      <c r="T2560" s="2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8">
        <v>800</v>
      </c>
      <c r="E2561" s="1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50">
        <f t="shared" si="157"/>
        <v>111</v>
      </c>
      <c r="P2561">
        <f t="shared" si="160"/>
        <v>35.6</v>
      </c>
      <c r="Q2561" s="14" t="s">
        <v>8323</v>
      </c>
      <c r="R2561" t="s">
        <v>8337</v>
      </c>
      <c r="S2561" s="20">
        <f t="shared" si="158"/>
        <v>40829.873657407406</v>
      </c>
      <c r="T2561" s="2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8">
        <v>3000</v>
      </c>
      <c r="E2562" s="11">
        <v>3003</v>
      </c>
      <c r="F2562" t="s">
        <v>8218</v>
      </c>
      <c r="G2562" t="s">
        <v>8223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50">
        <f t="shared" ref="O2562:O2625" si="161">ROUND(E2562/D2562*100,0)</f>
        <v>100</v>
      </c>
      <c r="P2562">
        <f t="shared" si="160"/>
        <v>143</v>
      </c>
      <c r="Q2562" s="14" t="s">
        <v>8323</v>
      </c>
      <c r="R2562" t="s">
        <v>8337</v>
      </c>
      <c r="S2562" s="20">
        <f t="shared" si="158"/>
        <v>42039.951087962967</v>
      </c>
      <c r="T2562" s="2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8">
        <v>100000</v>
      </c>
      <c r="E2563" s="11">
        <v>0</v>
      </c>
      <c r="F2563" t="s">
        <v>8218</v>
      </c>
      <c r="G2563" t="s">
        <v>8223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50">
        <f t="shared" si="161"/>
        <v>0</v>
      </c>
      <c r="P2563">
        <f t="shared" si="160"/>
        <v>0</v>
      </c>
      <c r="Q2563" s="14" t="s">
        <v>8334</v>
      </c>
      <c r="R2563" t="s">
        <v>8337</v>
      </c>
      <c r="S2563" s="20">
        <f t="shared" ref="S2563:S2626" si="162">(((J2563/60)/60)/24)+DATE(1970,1,1)</f>
        <v>42260.528807870374</v>
      </c>
      <c r="T2563" s="20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8">
        <v>10000</v>
      </c>
      <c r="E2564" s="11">
        <v>75</v>
      </c>
      <c r="F2564" t="s">
        <v>8218</v>
      </c>
      <c r="G2564" t="s">
        <v>8223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50">
        <f t="shared" si="161"/>
        <v>1</v>
      </c>
      <c r="P2564">
        <f t="shared" si="160"/>
        <v>25</v>
      </c>
      <c r="Q2564" s="14" t="s">
        <v>8334</v>
      </c>
      <c r="R2564" t="s">
        <v>8337</v>
      </c>
      <c r="S2564" s="20">
        <f t="shared" si="162"/>
        <v>42594.524756944447</v>
      </c>
      <c r="T2564" s="2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8">
        <v>20000</v>
      </c>
      <c r="E2565" s="11">
        <v>0</v>
      </c>
      <c r="F2565" t="s">
        <v>8218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50">
        <f t="shared" si="161"/>
        <v>0</v>
      </c>
      <c r="P2565">
        <f t="shared" si="160"/>
        <v>0</v>
      </c>
      <c r="Q2565" s="14" t="s">
        <v>8334</v>
      </c>
      <c r="R2565" t="s">
        <v>8337</v>
      </c>
      <c r="S2565" s="20">
        <f t="shared" si="162"/>
        <v>42155.139479166668</v>
      </c>
      <c r="T2565" s="2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8">
        <v>40000</v>
      </c>
      <c r="E2566" s="11">
        <v>0</v>
      </c>
      <c r="F2566" t="s">
        <v>8218</v>
      </c>
      <c r="G2566" t="s">
        <v>8223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50">
        <f t="shared" si="161"/>
        <v>0</v>
      </c>
      <c r="P2566">
        <f t="shared" si="160"/>
        <v>0</v>
      </c>
      <c r="Q2566" s="14" t="s">
        <v>8334</v>
      </c>
      <c r="R2566" t="s">
        <v>8337</v>
      </c>
      <c r="S2566" s="20">
        <f t="shared" si="162"/>
        <v>41822.040497685186</v>
      </c>
      <c r="T2566" s="2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8">
        <v>10000</v>
      </c>
      <c r="E2567" s="11">
        <v>100</v>
      </c>
      <c r="F2567" t="s">
        <v>8218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50">
        <f t="shared" si="161"/>
        <v>1</v>
      </c>
      <c r="P2567">
        <f t="shared" si="160"/>
        <v>100</v>
      </c>
      <c r="Q2567" s="14" t="s">
        <v>8334</v>
      </c>
      <c r="R2567" t="s">
        <v>8337</v>
      </c>
      <c r="S2567" s="20">
        <f t="shared" si="162"/>
        <v>42440.650335648148</v>
      </c>
      <c r="T2567" s="2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8">
        <v>35000</v>
      </c>
      <c r="E2568" s="11">
        <v>0</v>
      </c>
      <c r="F2568" t="s">
        <v>8218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50">
        <f t="shared" si="161"/>
        <v>0</v>
      </c>
      <c r="P2568">
        <f t="shared" si="160"/>
        <v>0</v>
      </c>
      <c r="Q2568" s="14" t="s">
        <v>8334</v>
      </c>
      <c r="R2568" t="s">
        <v>8337</v>
      </c>
      <c r="S2568" s="20">
        <f t="shared" si="162"/>
        <v>41842.980879629627</v>
      </c>
      <c r="T2568" s="2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8">
        <v>45000</v>
      </c>
      <c r="E2569" s="11">
        <v>120</v>
      </c>
      <c r="F2569" t="s">
        <v>8218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50">
        <f t="shared" si="161"/>
        <v>0</v>
      </c>
      <c r="P2569">
        <f t="shared" si="160"/>
        <v>60</v>
      </c>
      <c r="Q2569" s="14" t="s">
        <v>8334</v>
      </c>
      <c r="R2569" t="s">
        <v>8337</v>
      </c>
      <c r="S2569" s="20">
        <f t="shared" si="162"/>
        <v>42087.878912037035</v>
      </c>
      <c r="T2569" s="2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8">
        <v>10000</v>
      </c>
      <c r="E2570" s="11">
        <v>50</v>
      </c>
      <c r="F2570" t="s">
        <v>8218</v>
      </c>
      <c r="G2570" t="s">
        <v>8223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50">
        <f t="shared" si="161"/>
        <v>1</v>
      </c>
      <c r="P2570">
        <f t="shared" si="160"/>
        <v>50</v>
      </c>
      <c r="Q2570" s="14" t="s">
        <v>8334</v>
      </c>
      <c r="R2570" t="s">
        <v>8337</v>
      </c>
      <c r="S2570" s="20">
        <f t="shared" si="162"/>
        <v>42584.666597222225</v>
      </c>
      <c r="T2570" s="2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8">
        <v>6500</v>
      </c>
      <c r="E2571" s="11">
        <v>145</v>
      </c>
      <c r="F2571" t="s">
        <v>8218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50">
        <f t="shared" si="161"/>
        <v>2</v>
      </c>
      <c r="P2571">
        <f t="shared" si="160"/>
        <v>72.5</v>
      </c>
      <c r="Q2571" s="14" t="s">
        <v>8334</v>
      </c>
      <c r="R2571" t="s">
        <v>8337</v>
      </c>
      <c r="S2571" s="20">
        <f t="shared" si="162"/>
        <v>42234.105462962965</v>
      </c>
      <c r="T2571" s="2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8">
        <v>7000</v>
      </c>
      <c r="E2572" s="11">
        <v>59</v>
      </c>
      <c r="F2572" t="s">
        <v>8218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50">
        <f t="shared" si="161"/>
        <v>1</v>
      </c>
      <c r="P2572">
        <f t="shared" si="160"/>
        <v>29.5</v>
      </c>
      <c r="Q2572" s="14" t="s">
        <v>8334</v>
      </c>
      <c r="R2572" t="s">
        <v>8337</v>
      </c>
      <c r="S2572" s="20">
        <f t="shared" si="162"/>
        <v>42744.903182870374</v>
      </c>
      <c r="T2572" s="2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8">
        <v>100000</v>
      </c>
      <c r="E2573" s="11">
        <v>250</v>
      </c>
      <c r="F2573" t="s">
        <v>8218</v>
      </c>
      <c r="G2573" t="s">
        <v>8223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50">
        <f t="shared" si="161"/>
        <v>0</v>
      </c>
      <c r="P2573">
        <f t="shared" si="160"/>
        <v>62.5</v>
      </c>
      <c r="Q2573" s="14" t="s">
        <v>8334</v>
      </c>
      <c r="R2573" t="s">
        <v>8337</v>
      </c>
      <c r="S2573" s="20">
        <f t="shared" si="162"/>
        <v>42449.341678240744</v>
      </c>
      <c r="T2573" s="2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8">
        <v>30000</v>
      </c>
      <c r="E2574" s="11">
        <v>0</v>
      </c>
      <c r="F2574" t="s">
        <v>8218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50">
        <f t="shared" si="161"/>
        <v>0</v>
      </c>
      <c r="P2574">
        <f t="shared" si="160"/>
        <v>0</v>
      </c>
      <c r="Q2574" s="14" t="s">
        <v>8334</v>
      </c>
      <c r="R2574" t="s">
        <v>8337</v>
      </c>
      <c r="S2574" s="20">
        <f t="shared" si="162"/>
        <v>42077.119409722218</v>
      </c>
      <c r="T2574" s="2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8">
        <v>8000</v>
      </c>
      <c r="E2575" s="11">
        <v>0</v>
      </c>
      <c r="F2575" t="s">
        <v>8218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50">
        <f t="shared" si="161"/>
        <v>0</v>
      </c>
      <c r="P2575">
        <f t="shared" si="160"/>
        <v>0</v>
      </c>
      <c r="Q2575" s="14" t="s">
        <v>8334</v>
      </c>
      <c r="R2575" t="s">
        <v>8337</v>
      </c>
      <c r="S2575" s="20">
        <f t="shared" si="162"/>
        <v>41829.592002314814</v>
      </c>
      <c r="T2575" s="2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8">
        <v>10000</v>
      </c>
      <c r="E2576" s="11">
        <v>0</v>
      </c>
      <c r="F2576" t="s">
        <v>8218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50">
        <f t="shared" si="161"/>
        <v>0</v>
      </c>
      <c r="P2576">
        <f t="shared" si="160"/>
        <v>0</v>
      </c>
      <c r="Q2576" s="14" t="s">
        <v>8334</v>
      </c>
      <c r="R2576" t="s">
        <v>8337</v>
      </c>
      <c r="S2576" s="20">
        <f t="shared" si="162"/>
        <v>42487.825752314813</v>
      </c>
      <c r="T2576" s="2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8">
        <v>85000</v>
      </c>
      <c r="E2577" s="11">
        <v>0</v>
      </c>
      <c r="F2577" t="s">
        <v>8218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50">
        <f t="shared" si="161"/>
        <v>0</v>
      </c>
      <c r="P2577">
        <f t="shared" si="160"/>
        <v>0</v>
      </c>
      <c r="Q2577" s="14" t="s">
        <v>8334</v>
      </c>
      <c r="R2577" t="s">
        <v>8337</v>
      </c>
      <c r="S2577" s="20">
        <f t="shared" si="162"/>
        <v>41986.108726851846</v>
      </c>
      <c r="T2577" s="2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8">
        <v>10000</v>
      </c>
      <c r="E2578" s="11">
        <v>0</v>
      </c>
      <c r="F2578" t="s">
        <v>8218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50">
        <f t="shared" si="161"/>
        <v>0</v>
      </c>
      <c r="P2578">
        <f t="shared" si="160"/>
        <v>0</v>
      </c>
      <c r="Q2578" s="14" t="s">
        <v>8334</v>
      </c>
      <c r="R2578" t="s">
        <v>8337</v>
      </c>
      <c r="S2578" s="20">
        <f t="shared" si="162"/>
        <v>42060.00980324074</v>
      </c>
      <c r="T2578" s="2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8">
        <v>15000</v>
      </c>
      <c r="E2579" s="11">
        <v>0</v>
      </c>
      <c r="F2579" t="s">
        <v>8218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50">
        <f t="shared" si="161"/>
        <v>0</v>
      </c>
      <c r="P2579">
        <f t="shared" si="160"/>
        <v>0</v>
      </c>
      <c r="Q2579" s="14" t="s">
        <v>8334</v>
      </c>
      <c r="R2579" t="s">
        <v>8337</v>
      </c>
      <c r="S2579" s="20">
        <f t="shared" si="162"/>
        <v>41830.820567129631</v>
      </c>
      <c r="T2579" s="2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8">
        <v>6000</v>
      </c>
      <c r="E2580" s="11">
        <v>0</v>
      </c>
      <c r="F2580" t="s">
        <v>8218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50">
        <f t="shared" si="161"/>
        <v>0</v>
      </c>
      <c r="P2580">
        <f t="shared" si="160"/>
        <v>0</v>
      </c>
      <c r="Q2580" s="14" t="s">
        <v>8334</v>
      </c>
      <c r="R2580" t="s">
        <v>8337</v>
      </c>
      <c r="S2580" s="20">
        <f t="shared" si="162"/>
        <v>42238.022905092599</v>
      </c>
      <c r="T2580" s="2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8">
        <v>200000</v>
      </c>
      <c r="E2581" s="11">
        <v>277</v>
      </c>
      <c r="F2581" t="s">
        <v>8218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50">
        <f t="shared" si="161"/>
        <v>0</v>
      </c>
      <c r="P2581">
        <f t="shared" si="160"/>
        <v>23.08</v>
      </c>
      <c r="Q2581" s="14" t="s">
        <v>8334</v>
      </c>
      <c r="R2581" t="s">
        <v>8337</v>
      </c>
      <c r="S2581" s="20">
        <f t="shared" si="162"/>
        <v>41837.829895833333</v>
      </c>
      <c r="T2581" s="2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8">
        <v>8500</v>
      </c>
      <c r="E2582" s="11">
        <v>51</v>
      </c>
      <c r="F2582" t="s">
        <v>8218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50">
        <f t="shared" si="161"/>
        <v>1</v>
      </c>
      <c r="P2582">
        <f t="shared" si="160"/>
        <v>25.5</v>
      </c>
      <c r="Q2582" s="14" t="s">
        <v>8334</v>
      </c>
      <c r="R2582" t="s">
        <v>8337</v>
      </c>
      <c r="S2582" s="20">
        <f t="shared" si="162"/>
        <v>42110.326423611114</v>
      </c>
      <c r="T2582" s="2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8">
        <v>5000</v>
      </c>
      <c r="E2583" s="11">
        <v>530</v>
      </c>
      <c r="F2583" t="s">
        <v>8218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50">
        <f t="shared" si="161"/>
        <v>11</v>
      </c>
      <c r="P2583">
        <f t="shared" si="160"/>
        <v>48.18</v>
      </c>
      <c r="Q2583" s="14" t="s">
        <v>8334</v>
      </c>
      <c r="R2583" t="s">
        <v>8337</v>
      </c>
      <c r="S2583" s="20">
        <f t="shared" si="162"/>
        <v>42294.628449074073</v>
      </c>
      <c r="T2583" s="2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8">
        <v>90000</v>
      </c>
      <c r="E2584" s="11">
        <v>1</v>
      </c>
      <c r="F2584" t="s">
        <v>8218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50">
        <f t="shared" si="161"/>
        <v>0</v>
      </c>
      <c r="P2584">
        <f t="shared" si="160"/>
        <v>1</v>
      </c>
      <c r="Q2584" s="14" t="s">
        <v>8334</v>
      </c>
      <c r="R2584" t="s">
        <v>8337</v>
      </c>
      <c r="S2584" s="20">
        <f t="shared" si="162"/>
        <v>42642.988819444443</v>
      </c>
      <c r="T2584" s="2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8">
        <v>1000</v>
      </c>
      <c r="E2585" s="11">
        <v>5</v>
      </c>
      <c r="F2585" t="s">
        <v>8218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50">
        <f t="shared" si="161"/>
        <v>1</v>
      </c>
      <c r="P2585">
        <f t="shared" si="160"/>
        <v>1</v>
      </c>
      <c r="Q2585" s="14" t="s">
        <v>8334</v>
      </c>
      <c r="R2585" t="s">
        <v>8337</v>
      </c>
      <c r="S2585" s="20">
        <f t="shared" si="162"/>
        <v>42019.76944444445</v>
      </c>
      <c r="T2585" s="2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8">
        <v>10000</v>
      </c>
      <c r="E2586" s="11">
        <v>0</v>
      </c>
      <c r="F2586" t="s">
        <v>8218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50">
        <f t="shared" si="161"/>
        <v>0</v>
      </c>
      <c r="P2586">
        <f t="shared" si="160"/>
        <v>0</v>
      </c>
      <c r="Q2586" s="14" t="s">
        <v>8334</v>
      </c>
      <c r="R2586" t="s">
        <v>8337</v>
      </c>
      <c r="S2586" s="20">
        <f t="shared" si="162"/>
        <v>42140.173252314817</v>
      </c>
      <c r="T2586" s="2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8">
        <v>30000</v>
      </c>
      <c r="E2587" s="11">
        <v>50</v>
      </c>
      <c r="F2587" t="s">
        <v>8218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50">
        <f t="shared" si="161"/>
        <v>0</v>
      </c>
      <c r="P2587">
        <f t="shared" si="160"/>
        <v>50</v>
      </c>
      <c r="Q2587" s="14" t="s">
        <v>8334</v>
      </c>
      <c r="R2587" t="s">
        <v>8337</v>
      </c>
      <c r="S2587" s="20">
        <f t="shared" si="162"/>
        <v>41795.963333333333</v>
      </c>
      <c r="T2587" s="2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8">
        <v>3000</v>
      </c>
      <c r="E2588" s="11">
        <v>5</v>
      </c>
      <c r="F2588" t="s">
        <v>8218</v>
      </c>
      <c r="G2588" t="s">
        <v>8223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50">
        <f t="shared" si="161"/>
        <v>0</v>
      </c>
      <c r="P2588">
        <f t="shared" si="160"/>
        <v>5</v>
      </c>
      <c r="Q2588" s="14" t="s">
        <v>8334</v>
      </c>
      <c r="R2588" t="s">
        <v>8337</v>
      </c>
      <c r="S2588" s="20">
        <f t="shared" si="162"/>
        <v>42333.330277777779</v>
      </c>
      <c r="T2588" s="2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8">
        <v>50000</v>
      </c>
      <c r="E2589" s="11">
        <v>1217</v>
      </c>
      <c r="F2589" t="s">
        <v>8218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50">
        <f t="shared" si="161"/>
        <v>2</v>
      </c>
      <c r="P2589">
        <f t="shared" si="160"/>
        <v>202.83</v>
      </c>
      <c r="Q2589" s="14" t="s">
        <v>8334</v>
      </c>
      <c r="R2589" t="s">
        <v>8337</v>
      </c>
      <c r="S2589" s="20">
        <f t="shared" si="162"/>
        <v>42338.675381944442</v>
      </c>
      <c r="T2589" s="2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8">
        <v>6000</v>
      </c>
      <c r="E2590" s="11">
        <v>233</v>
      </c>
      <c r="F2590" t="s">
        <v>8218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50">
        <f t="shared" si="161"/>
        <v>4</v>
      </c>
      <c r="P2590">
        <f t="shared" si="160"/>
        <v>29.13</v>
      </c>
      <c r="Q2590" s="14" t="s">
        <v>8334</v>
      </c>
      <c r="R2590" t="s">
        <v>8337</v>
      </c>
      <c r="S2590" s="20">
        <f t="shared" si="162"/>
        <v>42042.676226851851</v>
      </c>
      <c r="T2590" s="2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8">
        <v>50000</v>
      </c>
      <c r="E2591" s="11">
        <v>5</v>
      </c>
      <c r="F2591" t="s">
        <v>8218</v>
      </c>
      <c r="G2591" t="s">
        <v>8223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50">
        <f t="shared" si="161"/>
        <v>0</v>
      </c>
      <c r="P2591">
        <f t="shared" si="160"/>
        <v>5</v>
      </c>
      <c r="Q2591" s="14" t="s">
        <v>8334</v>
      </c>
      <c r="R2591" t="s">
        <v>8337</v>
      </c>
      <c r="S2591" s="20">
        <f t="shared" si="162"/>
        <v>42422.536192129628</v>
      </c>
      <c r="T2591" s="2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8">
        <v>3000</v>
      </c>
      <c r="E2592" s="11">
        <v>0</v>
      </c>
      <c r="F2592" t="s">
        <v>8218</v>
      </c>
      <c r="G2592" t="s">
        <v>8223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50">
        <f t="shared" si="161"/>
        <v>0</v>
      </c>
      <c r="P2592">
        <f t="shared" si="160"/>
        <v>0</v>
      </c>
      <c r="Q2592" s="14" t="s">
        <v>8334</v>
      </c>
      <c r="R2592" t="s">
        <v>8337</v>
      </c>
      <c r="S2592" s="20">
        <f t="shared" si="162"/>
        <v>42388.589085648149</v>
      </c>
      <c r="T2592" s="2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8">
        <v>1500</v>
      </c>
      <c r="E2593" s="11">
        <v>26</v>
      </c>
      <c r="F2593" t="s">
        <v>8218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50">
        <f t="shared" si="161"/>
        <v>2</v>
      </c>
      <c r="P2593">
        <f t="shared" si="160"/>
        <v>13</v>
      </c>
      <c r="Q2593" s="14" t="s">
        <v>8334</v>
      </c>
      <c r="R2593" t="s">
        <v>8337</v>
      </c>
      <c r="S2593" s="20">
        <f t="shared" si="162"/>
        <v>42382.906527777777</v>
      </c>
      <c r="T2593" s="2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8">
        <v>30000</v>
      </c>
      <c r="E2594" s="11">
        <v>50</v>
      </c>
      <c r="F2594" t="s">
        <v>8218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50">
        <f t="shared" si="161"/>
        <v>0</v>
      </c>
      <c r="P2594">
        <f t="shared" si="160"/>
        <v>50</v>
      </c>
      <c r="Q2594" s="14" t="s">
        <v>8334</v>
      </c>
      <c r="R2594" t="s">
        <v>8337</v>
      </c>
      <c r="S2594" s="20">
        <f t="shared" si="162"/>
        <v>41887.801168981481</v>
      </c>
      <c r="T2594" s="2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8">
        <v>10000</v>
      </c>
      <c r="E2595" s="11">
        <v>0</v>
      </c>
      <c r="F2595" t="s">
        <v>8218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50">
        <f t="shared" si="161"/>
        <v>0</v>
      </c>
      <c r="P2595">
        <f t="shared" si="160"/>
        <v>0</v>
      </c>
      <c r="Q2595" s="14" t="s">
        <v>8334</v>
      </c>
      <c r="R2595" t="s">
        <v>8337</v>
      </c>
      <c r="S2595" s="20">
        <f t="shared" si="162"/>
        <v>42089.84520833334</v>
      </c>
      <c r="T2595" s="2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8">
        <v>80000</v>
      </c>
      <c r="E2596" s="11">
        <v>1</v>
      </c>
      <c r="F2596" t="s">
        <v>8218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50">
        <f t="shared" si="161"/>
        <v>0</v>
      </c>
      <c r="P2596">
        <f t="shared" si="160"/>
        <v>1</v>
      </c>
      <c r="Q2596" s="14" t="s">
        <v>8334</v>
      </c>
      <c r="R2596" t="s">
        <v>8337</v>
      </c>
      <c r="S2596" s="20">
        <f t="shared" si="162"/>
        <v>41828.967916666668</v>
      </c>
      <c r="T2596" s="2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8">
        <v>15000</v>
      </c>
      <c r="E2597" s="11">
        <v>1825</v>
      </c>
      <c r="F2597" t="s">
        <v>8218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50">
        <f t="shared" si="161"/>
        <v>12</v>
      </c>
      <c r="P2597">
        <f t="shared" si="160"/>
        <v>96.05</v>
      </c>
      <c r="Q2597" s="14" t="s">
        <v>8334</v>
      </c>
      <c r="R2597" t="s">
        <v>8337</v>
      </c>
      <c r="S2597" s="20">
        <f t="shared" si="162"/>
        <v>42760.244212962964</v>
      </c>
      <c r="T2597" s="2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8">
        <v>35000</v>
      </c>
      <c r="E2598" s="11">
        <v>8256</v>
      </c>
      <c r="F2598" t="s">
        <v>8218</v>
      </c>
      <c r="G2598" t="s">
        <v>8223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50">
        <f t="shared" si="161"/>
        <v>24</v>
      </c>
      <c r="P2598">
        <f t="shared" si="160"/>
        <v>305.77999999999997</v>
      </c>
      <c r="Q2598" s="14" t="s">
        <v>8334</v>
      </c>
      <c r="R2598" t="s">
        <v>8337</v>
      </c>
      <c r="S2598" s="20">
        <f t="shared" si="162"/>
        <v>41828.664456018516</v>
      </c>
      <c r="T2598" s="2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8">
        <v>1500</v>
      </c>
      <c r="E2599" s="11">
        <v>85</v>
      </c>
      <c r="F2599" t="s">
        <v>8218</v>
      </c>
      <c r="G2599" t="s">
        <v>8223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50">
        <f t="shared" si="161"/>
        <v>6</v>
      </c>
      <c r="P2599">
        <f t="shared" si="160"/>
        <v>12.14</v>
      </c>
      <c r="Q2599" s="14" t="s">
        <v>8334</v>
      </c>
      <c r="R2599" t="s">
        <v>8337</v>
      </c>
      <c r="S2599" s="20">
        <f t="shared" si="162"/>
        <v>42510.341631944444</v>
      </c>
      <c r="T2599" s="2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8">
        <v>3000</v>
      </c>
      <c r="E2600" s="11">
        <v>1170</v>
      </c>
      <c r="F2600" t="s">
        <v>8218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50">
        <f t="shared" si="161"/>
        <v>39</v>
      </c>
      <c r="P2600">
        <f t="shared" si="160"/>
        <v>83.57</v>
      </c>
      <c r="Q2600" s="14" t="s">
        <v>8334</v>
      </c>
      <c r="R2600" t="s">
        <v>8337</v>
      </c>
      <c r="S2600" s="20">
        <f t="shared" si="162"/>
        <v>42240.840289351851</v>
      </c>
      <c r="T2600" s="2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8">
        <v>9041</v>
      </c>
      <c r="E2601" s="11">
        <v>90</v>
      </c>
      <c r="F2601" t="s">
        <v>8218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50">
        <f t="shared" si="161"/>
        <v>1</v>
      </c>
      <c r="P2601">
        <f t="shared" si="160"/>
        <v>18</v>
      </c>
      <c r="Q2601" s="14" t="s">
        <v>8334</v>
      </c>
      <c r="R2601" t="s">
        <v>8337</v>
      </c>
      <c r="S2601" s="20">
        <f t="shared" si="162"/>
        <v>41809.754016203704</v>
      </c>
      <c r="T2601" s="2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8">
        <v>50000</v>
      </c>
      <c r="E2602" s="11">
        <v>3466</v>
      </c>
      <c r="F2602" t="s">
        <v>8218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50">
        <f t="shared" si="161"/>
        <v>7</v>
      </c>
      <c r="P2602">
        <f t="shared" si="160"/>
        <v>115.53</v>
      </c>
      <c r="Q2602" s="14" t="s">
        <v>8334</v>
      </c>
      <c r="R2602" t="s">
        <v>8337</v>
      </c>
      <c r="S2602" s="20">
        <f t="shared" si="162"/>
        <v>42394.900462962964</v>
      </c>
      <c r="T2602" s="2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8">
        <v>500</v>
      </c>
      <c r="E2603" s="11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50">
        <f t="shared" si="161"/>
        <v>661</v>
      </c>
      <c r="P2603">
        <f t="shared" si="160"/>
        <v>21.9</v>
      </c>
      <c r="Q2603" s="14" t="s">
        <v>8317</v>
      </c>
      <c r="R2603" t="s">
        <v>8337</v>
      </c>
      <c r="S2603" s="20">
        <f t="shared" si="162"/>
        <v>41150.902187499996</v>
      </c>
      <c r="T2603" s="2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8">
        <v>12000</v>
      </c>
      <c r="E2604" s="11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50">
        <f t="shared" si="161"/>
        <v>326</v>
      </c>
      <c r="P2604">
        <f t="shared" si="160"/>
        <v>80.02</v>
      </c>
      <c r="Q2604" s="14" t="s">
        <v>8317</v>
      </c>
      <c r="R2604" t="s">
        <v>8337</v>
      </c>
      <c r="S2604" s="20">
        <f t="shared" si="162"/>
        <v>41915.747314814813</v>
      </c>
      <c r="T2604" s="2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8">
        <v>1750</v>
      </c>
      <c r="E2605" s="11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50">
        <f t="shared" si="161"/>
        <v>101</v>
      </c>
      <c r="P2605">
        <f t="shared" si="160"/>
        <v>35.520000000000003</v>
      </c>
      <c r="Q2605" s="14" t="s">
        <v>8317</v>
      </c>
      <c r="R2605" t="s">
        <v>8337</v>
      </c>
      <c r="S2605" s="20">
        <f t="shared" si="162"/>
        <v>41617.912662037037</v>
      </c>
      <c r="T2605" s="2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8">
        <v>20000</v>
      </c>
      <c r="E2606" s="11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50">
        <f t="shared" si="161"/>
        <v>104</v>
      </c>
      <c r="P2606">
        <f t="shared" si="160"/>
        <v>64.930000000000007</v>
      </c>
      <c r="Q2606" s="14" t="s">
        <v>8317</v>
      </c>
      <c r="R2606" t="s">
        <v>8337</v>
      </c>
      <c r="S2606" s="20">
        <f t="shared" si="162"/>
        <v>40998.051192129627</v>
      </c>
      <c r="T2606" s="2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8">
        <v>100000</v>
      </c>
      <c r="E2607" s="11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50">
        <f t="shared" si="161"/>
        <v>107</v>
      </c>
      <c r="P2607">
        <f t="shared" si="160"/>
        <v>60.97</v>
      </c>
      <c r="Q2607" s="14" t="s">
        <v>8317</v>
      </c>
      <c r="R2607" t="s">
        <v>8337</v>
      </c>
      <c r="S2607" s="20">
        <f t="shared" si="162"/>
        <v>42508.541550925926</v>
      </c>
      <c r="T2607" s="2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8">
        <v>11000</v>
      </c>
      <c r="E2608" s="11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50">
        <f t="shared" si="161"/>
        <v>110</v>
      </c>
      <c r="P2608">
        <f t="shared" si="160"/>
        <v>31.44</v>
      </c>
      <c r="Q2608" s="14" t="s">
        <v>8317</v>
      </c>
      <c r="R2608" t="s">
        <v>8337</v>
      </c>
      <c r="S2608" s="20">
        <f t="shared" si="162"/>
        <v>41726.712754629632</v>
      </c>
      <c r="T2608" s="20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8">
        <v>8000</v>
      </c>
      <c r="E2609" s="11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50">
        <f t="shared" si="161"/>
        <v>408</v>
      </c>
      <c r="P2609">
        <f t="shared" si="160"/>
        <v>81.95</v>
      </c>
      <c r="Q2609" s="14" t="s">
        <v>8317</v>
      </c>
      <c r="R2609" t="s">
        <v>8337</v>
      </c>
      <c r="S2609" s="20">
        <f t="shared" si="162"/>
        <v>42184.874675925923</v>
      </c>
      <c r="T2609" s="2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8">
        <v>8000</v>
      </c>
      <c r="E2610" s="11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50">
        <f t="shared" si="161"/>
        <v>224</v>
      </c>
      <c r="P2610">
        <f t="shared" si="160"/>
        <v>58.93</v>
      </c>
      <c r="Q2610" s="14" t="s">
        <v>8317</v>
      </c>
      <c r="R2610" t="s">
        <v>8337</v>
      </c>
      <c r="S2610" s="20">
        <f t="shared" si="162"/>
        <v>42767.801712962959</v>
      </c>
      <c r="T2610" s="2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8">
        <v>35000</v>
      </c>
      <c r="E2611" s="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50">
        <f t="shared" si="161"/>
        <v>304</v>
      </c>
      <c r="P2611">
        <f t="shared" si="160"/>
        <v>157.29</v>
      </c>
      <c r="Q2611" s="14" t="s">
        <v>8317</v>
      </c>
      <c r="R2611" t="s">
        <v>8337</v>
      </c>
      <c r="S2611" s="20">
        <f t="shared" si="162"/>
        <v>41075.237858796296</v>
      </c>
      <c r="T2611" s="2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8">
        <v>22765</v>
      </c>
      <c r="E2612" s="11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50">
        <f t="shared" si="161"/>
        <v>141</v>
      </c>
      <c r="P2612">
        <f t="shared" si="160"/>
        <v>55.76</v>
      </c>
      <c r="Q2612" s="14" t="s">
        <v>8317</v>
      </c>
      <c r="R2612" t="s">
        <v>8337</v>
      </c>
      <c r="S2612" s="20">
        <f t="shared" si="162"/>
        <v>42564.881076388891</v>
      </c>
      <c r="T2612" s="2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8">
        <v>11000</v>
      </c>
      <c r="E2613" s="11">
        <v>306970</v>
      </c>
      <c r="F2613" t="s">
        <v>8218</v>
      </c>
      <c r="G2613" t="s">
        <v>8223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50">
        <f t="shared" si="161"/>
        <v>2791</v>
      </c>
      <c r="P2613">
        <f t="shared" si="160"/>
        <v>83.8</v>
      </c>
      <c r="Q2613" s="14" t="s">
        <v>8317</v>
      </c>
      <c r="R2613" t="s">
        <v>8337</v>
      </c>
      <c r="S2613" s="20">
        <f t="shared" si="162"/>
        <v>42704.335810185185</v>
      </c>
      <c r="T2613" s="2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8">
        <v>10000</v>
      </c>
      <c r="E2614" s="11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50">
        <f t="shared" si="161"/>
        <v>172</v>
      </c>
      <c r="P2614">
        <f t="shared" si="160"/>
        <v>58.42</v>
      </c>
      <c r="Q2614" s="14" t="s">
        <v>8317</v>
      </c>
      <c r="R2614" t="s">
        <v>8337</v>
      </c>
      <c r="S2614" s="20">
        <f t="shared" si="162"/>
        <v>41982.143171296295</v>
      </c>
      <c r="T2614" s="2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8">
        <v>7500</v>
      </c>
      <c r="E2615" s="11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50">
        <f t="shared" si="161"/>
        <v>101</v>
      </c>
      <c r="P2615">
        <f t="shared" si="160"/>
        <v>270.57</v>
      </c>
      <c r="Q2615" s="14" t="s">
        <v>8317</v>
      </c>
      <c r="R2615" t="s">
        <v>8337</v>
      </c>
      <c r="S2615" s="20">
        <f t="shared" si="162"/>
        <v>41143.81821759259</v>
      </c>
      <c r="T2615" s="2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8">
        <v>10500</v>
      </c>
      <c r="E2616" s="11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50">
        <f t="shared" si="161"/>
        <v>102</v>
      </c>
      <c r="P2616">
        <f t="shared" si="160"/>
        <v>107.1</v>
      </c>
      <c r="Q2616" s="14" t="s">
        <v>8317</v>
      </c>
      <c r="R2616" t="s">
        <v>8337</v>
      </c>
      <c r="S2616" s="20">
        <f t="shared" si="162"/>
        <v>41730.708472222221</v>
      </c>
      <c r="T2616" s="2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8">
        <v>2001</v>
      </c>
      <c r="E2617" s="11">
        <v>3397</v>
      </c>
      <c r="F2617" t="s">
        <v>8218</v>
      </c>
      <c r="G2617" t="s">
        <v>8223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50">
        <f t="shared" si="161"/>
        <v>170</v>
      </c>
      <c r="P2617">
        <f t="shared" si="160"/>
        <v>47.18</v>
      </c>
      <c r="Q2617" s="14" t="s">
        <v>8317</v>
      </c>
      <c r="R2617" t="s">
        <v>8337</v>
      </c>
      <c r="S2617" s="20">
        <f t="shared" si="162"/>
        <v>42453.49726851852</v>
      </c>
      <c r="T2617" s="2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8">
        <v>25000</v>
      </c>
      <c r="E2618" s="11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50">
        <f t="shared" si="161"/>
        <v>115</v>
      </c>
      <c r="P2618">
        <f t="shared" si="160"/>
        <v>120.31</v>
      </c>
      <c r="Q2618" s="14" t="s">
        <v>8317</v>
      </c>
      <c r="R2618" t="s">
        <v>8337</v>
      </c>
      <c r="S2618" s="20">
        <f t="shared" si="162"/>
        <v>42211.99454861111</v>
      </c>
      <c r="T2618" s="2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8">
        <v>500</v>
      </c>
      <c r="E2619" s="11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50">
        <f t="shared" si="161"/>
        <v>878</v>
      </c>
      <c r="P2619">
        <f t="shared" si="160"/>
        <v>27.6</v>
      </c>
      <c r="Q2619" s="14" t="s">
        <v>8317</v>
      </c>
      <c r="R2619" t="s">
        <v>8337</v>
      </c>
      <c r="S2619" s="20">
        <f t="shared" si="162"/>
        <v>41902.874432870369</v>
      </c>
      <c r="T2619" s="2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8">
        <v>15000</v>
      </c>
      <c r="E2620" s="11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50">
        <f t="shared" si="161"/>
        <v>105</v>
      </c>
      <c r="P2620">
        <f t="shared" si="160"/>
        <v>205.3</v>
      </c>
      <c r="Q2620" s="14" t="s">
        <v>8317</v>
      </c>
      <c r="R2620" t="s">
        <v>8337</v>
      </c>
      <c r="S2620" s="20">
        <f t="shared" si="162"/>
        <v>42279.792372685188</v>
      </c>
      <c r="T2620" s="2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8">
        <v>1000</v>
      </c>
      <c r="E2621" s="1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50">
        <f t="shared" si="161"/>
        <v>188</v>
      </c>
      <c r="P2621">
        <f t="shared" ref="P2621:P2684" si="164">IFERROR(ROUND(E2621/L2621,2),0)</f>
        <v>35.549999999999997</v>
      </c>
      <c r="Q2621" s="14" t="s">
        <v>8317</v>
      </c>
      <c r="R2621" t="s">
        <v>8337</v>
      </c>
      <c r="S2621" s="20">
        <f t="shared" si="162"/>
        <v>42273.884305555555</v>
      </c>
      <c r="T2621" s="2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8">
        <v>65000</v>
      </c>
      <c r="E2622" s="11">
        <v>93374</v>
      </c>
      <c r="F2622" t="s">
        <v>8218</v>
      </c>
      <c r="G2622" t="s">
        <v>8223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50">
        <f t="shared" si="161"/>
        <v>144</v>
      </c>
      <c r="P2622">
        <f t="shared" si="164"/>
        <v>74.64</v>
      </c>
      <c r="Q2622" s="14" t="s">
        <v>8317</v>
      </c>
      <c r="R2622" t="s">
        <v>8337</v>
      </c>
      <c r="S2622" s="20">
        <f t="shared" si="162"/>
        <v>42251.16715277778</v>
      </c>
      <c r="T2622" s="2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8">
        <v>15000</v>
      </c>
      <c r="E2623" s="11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50">
        <f t="shared" si="161"/>
        <v>146</v>
      </c>
      <c r="P2623">
        <f t="shared" si="164"/>
        <v>47.06</v>
      </c>
      <c r="Q2623" s="14" t="s">
        <v>8317</v>
      </c>
      <c r="R2623" t="s">
        <v>8337</v>
      </c>
      <c r="S2623" s="20">
        <f t="shared" si="162"/>
        <v>42115.74754629629</v>
      </c>
      <c r="T2623" s="20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8">
        <v>1500</v>
      </c>
      <c r="E2624" s="11">
        <v>1967.76</v>
      </c>
      <c r="F2624" t="s">
        <v>8218</v>
      </c>
      <c r="G2624" t="s">
        <v>8223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50">
        <f t="shared" si="161"/>
        <v>131</v>
      </c>
      <c r="P2624">
        <f t="shared" si="164"/>
        <v>26.59</v>
      </c>
      <c r="Q2624" s="14" t="s">
        <v>8317</v>
      </c>
      <c r="R2624" t="s">
        <v>8337</v>
      </c>
      <c r="S2624" s="20">
        <f t="shared" si="162"/>
        <v>42689.74324074074</v>
      </c>
      <c r="T2624" s="2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8">
        <v>2000</v>
      </c>
      <c r="E2625" s="11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50">
        <f t="shared" si="161"/>
        <v>114</v>
      </c>
      <c r="P2625">
        <f t="shared" si="164"/>
        <v>36.770000000000003</v>
      </c>
      <c r="Q2625" s="14" t="s">
        <v>8317</v>
      </c>
      <c r="R2625" t="s">
        <v>8337</v>
      </c>
      <c r="S2625" s="20">
        <f t="shared" si="162"/>
        <v>42692.256550925929</v>
      </c>
      <c r="T2625" s="2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8">
        <v>8000</v>
      </c>
      <c r="E2626" s="11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50">
        <f t="shared" ref="O2626:O2689" si="165">ROUND(E2626/D2626*100,0)</f>
        <v>1379</v>
      </c>
      <c r="P2626">
        <f t="shared" si="164"/>
        <v>31.82</v>
      </c>
      <c r="Q2626" s="14" t="s">
        <v>8317</v>
      </c>
      <c r="R2626" t="s">
        <v>8337</v>
      </c>
      <c r="S2626" s="20">
        <f t="shared" si="162"/>
        <v>41144.42155092593</v>
      </c>
      <c r="T2626" s="20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8">
        <v>150</v>
      </c>
      <c r="E2627" s="11">
        <v>1434</v>
      </c>
      <c r="F2627" t="s">
        <v>8218</v>
      </c>
      <c r="G2627" t="s">
        <v>8223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50">
        <f t="shared" si="165"/>
        <v>956</v>
      </c>
      <c r="P2627">
        <f t="shared" si="164"/>
        <v>27.58</v>
      </c>
      <c r="Q2627" s="14" t="s">
        <v>8317</v>
      </c>
      <c r="R2627" t="s">
        <v>8337</v>
      </c>
      <c r="S2627" s="20">
        <f t="shared" ref="S2627:S2690" si="166">(((J2627/60)/60)/24)+DATE(1970,1,1)</f>
        <v>42658.810277777782</v>
      </c>
      <c r="T2627" s="20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8">
        <v>2500</v>
      </c>
      <c r="E2628" s="11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50">
        <f t="shared" si="165"/>
        <v>112</v>
      </c>
      <c r="P2628">
        <f t="shared" si="164"/>
        <v>56</v>
      </c>
      <c r="Q2628" s="14" t="s">
        <v>8317</v>
      </c>
      <c r="R2628" t="s">
        <v>8337</v>
      </c>
      <c r="S2628" s="20">
        <f t="shared" si="166"/>
        <v>42128.628113425926</v>
      </c>
      <c r="T2628" s="2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8">
        <v>150</v>
      </c>
      <c r="E2629" s="11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50">
        <f t="shared" si="165"/>
        <v>647</v>
      </c>
      <c r="P2629">
        <f t="shared" si="164"/>
        <v>21.56</v>
      </c>
      <c r="Q2629" s="14" t="s">
        <v>8317</v>
      </c>
      <c r="R2629" t="s">
        <v>8337</v>
      </c>
      <c r="S2629" s="20">
        <f t="shared" si="166"/>
        <v>42304.829409722224</v>
      </c>
      <c r="T2629" s="20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8">
        <v>839</v>
      </c>
      <c r="E2630" s="11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50">
        <f t="shared" si="165"/>
        <v>110</v>
      </c>
      <c r="P2630">
        <f t="shared" si="164"/>
        <v>44.1</v>
      </c>
      <c r="Q2630" s="14" t="s">
        <v>8317</v>
      </c>
      <c r="R2630" t="s">
        <v>8337</v>
      </c>
      <c r="S2630" s="20">
        <f t="shared" si="166"/>
        <v>41953.966053240743</v>
      </c>
      <c r="T2630" s="2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8">
        <v>5000</v>
      </c>
      <c r="E2631" s="11">
        <v>6387</v>
      </c>
      <c r="F2631" t="s">
        <v>8218</v>
      </c>
      <c r="G2631" t="s">
        <v>8223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50">
        <f t="shared" si="165"/>
        <v>128</v>
      </c>
      <c r="P2631">
        <f t="shared" si="164"/>
        <v>63.87</v>
      </c>
      <c r="Q2631" s="14" t="s">
        <v>8317</v>
      </c>
      <c r="R2631" t="s">
        <v>8337</v>
      </c>
      <c r="S2631" s="20">
        <f t="shared" si="166"/>
        <v>42108.538449074069</v>
      </c>
      <c r="T2631" s="2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8">
        <v>2000</v>
      </c>
      <c r="E2632" s="11">
        <v>3158</v>
      </c>
      <c r="F2632" t="s">
        <v>8218</v>
      </c>
      <c r="G2632" t="s">
        <v>8223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50">
        <f t="shared" si="165"/>
        <v>158</v>
      </c>
      <c r="P2632">
        <f t="shared" si="164"/>
        <v>38.99</v>
      </c>
      <c r="Q2632" s="14" t="s">
        <v>8317</v>
      </c>
      <c r="R2632" t="s">
        <v>8337</v>
      </c>
      <c r="S2632" s="20">
        <f t="shared" si="166"/>
        <v>42524.105462962965</v>
      </c>
      <c r="T2632" s="2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8">
        <v>20000</v>
      </c>
      <c r="E2633" s="11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50">
        <f t="shared" si="165"/>
        <v>115</v>
      </c>
      <c r="P2633">
        <f t="shared" si="164"/>
        <v>80.19</v>
      </c>
      <c r="Q2633" s="14" t="s">
        <v>8317</v>
      </c>
      <c r="R2633" t="s">
        <v>8337</v>
      </c>
      <c r="S2633" s="20">
        <f t="shared" si="166"/>
        <v>42218.169293981482</v>
      </c>
      <c r="T2633" s="2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8">
        <v>1070</v>
      </c>
      <c r="E2634" s="11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50">
        <f t="shared" si="165"/>
        <v>137</v>
      </c>
      <c r="P2634">
        <f t="shared" si="164"/>
        <v>34.9</v>
      </c>
      <c r="Q2634" s="14" t="s">
        <v>8317</v>
      </c>
      <c r="R2634" t="s">
        <v>8337</v>
      </c>
      <c r="S2634" s="20">
        <f t="shared" si="166"/>
        <v>42494.061793981484</v>
      </c>
      <c r="T2634" s="2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8">
        <v>5000</v>
      </c>
      <c r="E2635" s="11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50">
        <f t="shared" si="165"/>
        <v>355</v>
      </c>
      <c r="P2635">
        <f t="shared" si="164"/>
        <v>89.1</v>
      </c>
      <c r="Q2635" s="14" t="s">
        <v>8317</v>
      </c>
      <c r="R2635" t="s">
        <v>8337</v>
      </c>
      <c r="S2635" s="20">
        <f t="shared" si="166"/>
        <v>41667.823287037041</v>
      </c>
      <c r="T2635" s="2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8">
        <v>930</v>
      </c>
      <c r="E2636" s="11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50">
        <f t="shared" si="165"/>
        <v>106</v>
      </c>
      <c r="P2636">
        <f t="shared" si="164"/>
        <v>39.44</v>
      </c>
      <c r="Q2636" s="14" t="s">
        <v>8317</v>
      </c>
      <c r="R2636" t="s">
        <v>8337</v>
      </c>
      <c r="S2636" s="20">
        <f t="shared" si="166"/>
        <v>42612.656493055561</v>
      </c>
      <c r="T2636" s="20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8">
        <v>11500</v>
      </c>
      <c r="E2637" s="11">
        <v>11500</v>
      </c>
      <c r="F2637" t="s">
        <v>8218</v>
      </c>
      <c r="G2637" t="s">
        <v>8223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50">
        <f t="shared" si="165"/>
        <v>100</v>
      </c>
      <c r="P2637">
        <f t="shared" si="164"/>
        <v>136.9</v>
      </c>
      <c r="Q2637" s="14" t="s">
        <v>8317</v>
      </c>
      <c r="R2637" t="s">
        <v>8337</v>
      </c>
      <c r="S2637" s="20">
        <f t="shared" si="166"/>
        <v>42037.950937500005</v>
      </c>
      <c r="T2637" s="2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8">
        <v>1000</v>
      </c>
      <c r="E2638" s="11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50">
        <f t="shared" si="165"/>
        <v>187</v>
      </c>
      <c r="P2638">
        <f t="shared" si="164"/>
        <v>37.46</v>
      </c>
      <c r="Q2638" s="14" t="s">
        <v>8317</v>
      </c>
      <c r="R2638" t="s">
        <v>8337</v>
      </c>
      <c r="S2638" s="20">
        <f t="shared" si="166"/>
        <v>42636.614745370374</v>
      </c>
      <c r="T2638" s="2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8">
        <v>500</v>
      </c>
      <c r="E2639" s="11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50">
        <f t="shared" si="165"/>
        <v>166</v>
      </c>
      <c r="P2639">
        <f t="shared" si="164"/>
        <v>31.96</v>
      </c>
      <c r="Q2639" s="14" t="s">
        <v>8317</v>
      </c>
      <c r="R2639" t="s">
        <v>8337</v>
      </c>
      <c r="S2639" s="20">
        <f t="shared" si="166"/>
        <v>42639.549479166672</v>
      </c>
      <c r="T2639" s="2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8">
        <v>347</v>
      </c>
      <c r="E2640" s="11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50">
        <f t="shared" si="165"/>
        <v>102</v>
      </c>
      <c r="P2640">
        <f t="shared" si="164"/>
        <v>25.21</v>
      </c>
      <c r="Q2640" s="14" t="s">
        <v>8317</v>
      </c>
      <c r="R2640" t="s">
        <v>8337</v>
      </c>
      <c r="S2640" s="20">
        <f t="shared" si="166"/>
        <v>41989.913136574076</v>
      </c>
      <c r="T2640" s="2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8">
        <v>300</v>
      </c>
      <c r="E2641" s="11">
        <v>492</v>
      </c>
      <c r="F2641" t="s">
        <v>8218</v>
      </c>
      <c r="G2641" t="s">
        <v>8223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50">
        <f t="shared" si="165"/>
        <v>164</v>
      </c>
      <c r="P2641">
        <f t="shared" si="164"/>
        <v>10.039999999999999</v>
      </c>
      <c r="Q2641" s="14" t="s">
        <v>8317</v>
      </c>
      <c r="R2641" t="s">
        <v>8337</v>
      </c>
      <c r="S2641" s="20">
        <f t="shared" si="166"/>
        <v>42024.86513888889</v>
      </c>
      <c r="T2641" s="2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8">
        <v>3000</v>
      </c>
      <c r="E2642" s="11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50">
        <f t="shared" si="165"/>
        <v>106</v>
      </c>
      <c r="P2642">
        <f t="shared" si="164"/>
        <v>45.94</v>
      </c>
      <c r="Q2642" s="14" t="s">
        <v>8317</v>
      </c>
      <c r="R2642" t="s">
        <v>8337</v>
      </c>
      <c r="S2642" s="20">
        <f t="shared" si="166"/>
        <v>42103.160578703704</v>
      </c>
      <c r="T2642" s="2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8">
        <v>1500</v>
      </c>
      <c r="E2643" s="11">
        <v>15</v>
      </c>
      <c r="F2643" t="s">
        <v>8218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50">
        <f t="shared" si="165"/>
        <v>1</v>
      </c>
      <c r="P2643">
        <f t="shared" si="164"/>
        <v>15</v>
      </c>
      <c r="Q2643" s="14" t="s">
        <v>8317</v>
      </c>
      <c r="R2643" t="s">
        <v>8337</v>
      </c>
      <c r="S2643" s="20">
        <f t="shared" si="166"/>
        <v>41880.827118055553</v>
      </c>
      <c r="T2643" s="2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8">
        <v>500000</v>
      </c>
      <c r="E2644" s="11">
        <v>0</v>
      </c>
      <c r="F2644" t="s">
        <v>8218</v>
      </c>
      <c r="G2644" t="s">
        <v>8223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50">
        <f t="shared" si="165"/>
        <v>0</v>
      </c>
      <c r="P2644">
        <f t="shared" si="164"/>
        <v>0</v>
      </c>
      <c r="Q2644" s="14" t="s">
        <v>8317</v>
      </c>
      <c r="R2644" t="s">
        <v>8337</v>
      </c>
      <c r="S2644" s="20">
        <f t="shared" si="166"/>
        <v>42536.246620370366</v>
      </c>
      <c r="T2644" s="2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8">
        <v>1000000</v>
      </c>
      <c r="E2645" s="11">
        <v>335597.31</v>
      </c>
      <c r="F2645" t="s">
        <v>8218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50">
        <f t="shared" si="165"/>
        <v>34</v>
      </c>
      <c r="P2645">
        <f t="shared" si="164"/>
        <v>223.58</v>
      </c>
      <c r="Q2645" s="14" t="s">
        <v>8317</v>
      </c>
      <c r="R2645" t="s">
        <v>8337</v>
      </c>
      <c r="S2645" s="20">
        <f t="shared" si="166"/>
        <v>42689.582349537035</v>
      </c>
      <c r="T2645" s="2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8">
        <v>100000</v>
      </c>
      <c r="E2646" s="11">
        <v>2053</v>
      </c>
      <c r="F2646" t="s">
        <v>8218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50">
        <f t="shared" si="165"/>
        <v>2</v>
      </c>
      <c r="P2646">
        <f t="shared" si="164"/>
        <v>39.479999999999997</v>
      </c>
      <c r="Q2646" s="14" t="s">
        <v>8317</v>
      </c>
      <c r="R2646" t="s">
        <v>8337</v>
      </c>
      <c r="S2646" s="20">
        <f t="shared" si="166"/>
        <v>42774.792071759264</v>
      </c>
      <c r="T2646" s="2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8">
        <v>20000</v>
      </c>
      <c r="E2647" s="11">
        <v>2100</v>
      </c>
      <c r="F2647" t="s">
        <v>8218</v>
      </c>
      <c r="G2647" t="s">
        <v>8223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50">
        <f t="shared" si="165"/>
        <v>11</v>
      </c>
      <c r="P2647">
        <f t="shared" si="164"/>
        <v>91.3</v>
      </c>
      <c r="Q2647" s="14" t="s">
        <v>8317</v>
      </c>
      <c r="R2647" t="s">
        <v>8337</v>
      </c>
      <c r="S2647" s="20">
        <f t="shared" si="166"/>
        <v>41921.842627314814</v>
      </c>
      <c r="T2647" s="2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8">
        <v>500000</v>
      </c>
      <c r="E2648" s="11">
        <v>42086.42</v>
      </c>
      <c r="F2648" t="s">
        <v>8218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50">
        <f t="shared" si="165"/>
        <v>8</v>
      </c>
      <c r="P2648">
        <f t="shared" si="164"/>
        <v>78.67</v>
      </c>
      <c r="Q2648" s="14" t="s">
        <v>8317</v>
      </c>
      <c r="R2648" t="s">
        <v>8337</v>
      </c>
      <c r="S2648" s="20">
        <f t="shared" si="166"/>
        <v>42226.313298611116</v>
      </c>
      <c r="T2648" s="2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8">
        <v>2500</v>
      </c>
      <c r="E2649" s="11">
        <v>36</v>
      </c>
      <c r="F2649" t="s">
        <v>8218</v>
      </c>
      <c r="G2649" t="s">
        <v>8223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50">
        <f t="shared" si="165"/>
        <v>1</v>
      </c>
      <c r="P2649">
        <f t="shared" si="164"/>
        <v>12</v>
      </c>
      <c r="Q2649" s="14" t="s">
        <v>8317</v>
      </c>
      <c r="R2649" t="s">
        <v>8337</v>
      </c>
      <c r="S2649" s="20">
        <f t="shared" si="166"/>
        <v>42200.261793981481</v>
      </c>
      <c r="T2649" s="2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8">
        <v>12000</v>
      </c>
      <c r="E2650" s="11">
        <v>106</v>
      </c>
      <c r="F2650" t="s">
        <v>8218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50">
        <f t="shared" si="165"/>
        <v>1</v>
      </c>
      <c r="P2650">
        <f t="shared" si="164"/>
        <v>17.670000000000002</v>
      </c>
      <c r="Q2650" s="14" t="s">
        <v>8317</v>
      </c>
      <c r="R2650" t="s">
        <v>8337</v>
      </c>
      <c r="S2650" s="20">
        <f t="shared" si="166"/>
        <v>42408.714814814812</v>
      </c>
      <c r="T2650" s="2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8">
        <v>125000</v>
      </c>
      <c r="E2651" s="11">
        <v>124</v>
      </c>
      <c r="F2651" t="s">
        <v>8218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50">
        <f t="shared" si="165"/>
        <v>0</v>
      </c>
      <c r="P2651">
        <f t="shared" si="164"/>
        <v>41.33</v>
      </c>
      <c r="Q2651" s="14" t="s">
        <v>8317</v>
      </c>
      <c r="R2651" t="s">
        <v>8337</v>
      </c>
      <c r="S2651" s="20">
        <f t="shared" si="166"/>
        <v>42341.99700231482</v>
      </c>
      <c r="T2651" s="2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8">
        <v>60000</v>
      </c>
      <c r="E2652" s="11">
        <v>358</v>
      </c>
      <c r="F2652" t="s">
        <v>8218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50">
        <f t="shared" si="165"/>
        <v>1</v>
      </c>
      <c r="P2652">
        <f t="shared" si="164"/>
        <v>71.599999999999994</v>
      </c>
      <c r="Q2652" s="14" t="s">
        <v>8317</v>
      </c>
      <c r="R2652" t="s">
        <v>8337</v>
      </c>
      <c r="S2652" s="20">
        <f t="shared" si="166"/>
        <v>42695.624340277776</v>
      </c>
      <c r="T2652" s="2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8">
        <v>280000</v>
      </c>
      <c r="E2653" s="11">
        <v>5233</v>
      </c>
      <c r="F2653" t="s">
        <v>8218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50">
        <f t="shared" si="165"/>
        <v>2</v>
      </c>
      <c r="P2653">
        <f t="shared" si="164"/>
        <v>307.82</v>
      </c>
      <c r="Q2653" s="14" t="s">
        <v>8317</v>
      </c>
      <c r="R2653" t="s">
        <v>8337</v>
      </c>
      <c r="S2653" s="20">
        <f t="shared" si="166"/>
        <v>42327.805659722217</v>
      </c>
      <c r="T2653" s="20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8">
        <v>100000</v>
      </c>
      <c r="E2654" s="11">
        <v>885</v>
      </c>
      <c r="F2654" t="s">
        <v>8218</v>
      </c>
      <c r="G2654" t="s">
        <v>8223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50">
        <f t="shared" si="165"/>
        <v>1</v>
      </c>
      <c r="P2654">
        <f t="shared" si="164"/>
        <v>80.45</v>
      </c>
      <c r="Q2654" s="14" t="s">
        <v>8317</v>
      </c>
      <c r="R2654" t="s">
        <v>8337</v>
      </c>
      <c r="S2654" s="20">
        <f t="shared" si="166"/>
        <v>41953.158854166672</v>
      </c>
      <c r="T2654" s="2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8">
        <v>51000</v>
      </c>
      <c r="E2655" s="11">
        <v>5876</v>
      </c>
      <c r="F2655" t="s">
        <v>8218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50">
        <f t="shared" si="165"/>
        <v>12</v>
      </c>
      <c r="P2655">
        <f t="shared" si="164"/>
        <v>83.94</v>
      </c>
      <c r="Q2655" s="14" t="s">
        <v>8317</v>
      </c>
      <c r="R2655" t="s">
        <v>8337</v>
      </c>
      <c r="S2655" s="20">
        <f t="shared" si="166"/>
        <v>41771.651932870373</v>
      </c>
      <c r="T2655" s="2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8">
        <v>100000</v>
      </c>
      <c r="E2656" s="11">
        <v>51</v>
      </c>
      <c r="F2656" t="s">
        <v>8218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50">
        <f t="shared" si="165"/>
        <v>0</v>
      </c>
      <c r="P2656">
        <f t="shared" si="164"/>
        <v>8.5</v>
      </c>
      <c r="Q2656" s="14" t="s">
        <v>8317</v>
      </c>
      <c r="R2656" t="s">
        <v>8337</v>
      </c>
      <c r="S2656" s="20">
        <f t="shared" si="166"/>
        <v>42055.600995370376</v>
      </c>
      <c r="T2656" s="2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8">
        <v>15000</v>
      </c>
      <c r="E2657" s="11">
        <v>3155</v>
      </c>
      <c r="F2657" t="s">
        <v>8218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50">
        <f t="shared" si="165"/>
        <v>21</v>
      </c>
      <c r="P2657">
        <f t="shared" si="164"/>
        <v>73.37</v>
      </c>
      <c r="Q2657" s="14" t="s">
        <v>8317</v>
      </c>
      <c r="R2657" t="s">
        <v>8337</v>
      </c>
      <c r="S2657" s="20">
        <f t="shared" si="166"/>
        <v>42381.866284722222</v>
      </c>
      <c r="T2657" s="2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8">
        <v>150000</v>
      </c>
      <c r="E2658" s="11">
        <v>17155</v>
      </c>
      <c r="F2658" t="s">
        <v>8218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50">
        <f t="shared" si="165"/>
        <v>11</v>
      </c>
      <c r="P2658">
        <f t="shared" si="164"/>
        <v>112.86</v>
      </c>
      <c r="Q2658" s="14" t="s">
        <v>8317</v>
      </c>
      <c r="R2658" t="s">
        <v>8337</v>
      </c>
      <c r="S2658" s="20">
        <f t="shared" si="166"/>
        <v>42767.688518518517</v>
      </c>
      <c r="T2658" s="2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8">
        <v>30000</v>
      </c>
      <c r="E2659" s="11">
        <v>5621.38</v>
      </c>
      <c r="F2659" t="s">
        <v>8218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50">
        <f t="shared" si="165"/>
        <v>19</v>
      </c>
      <c r="P2659">
        <f t="shared" si="164"/>
        <v>95.28</v>
      </c>
      <c r="Q2659" s="14" t="s">
        <v>8317</v>
      </c>
      <c r="R2659" t="s">
        <v>8337</v>
      </c>
      <c r="S2659" s="20">
        <f t="shared" si="166"/>
        <v>42551.928854166668</v>
      </c>
      <c r="T2659" s="2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8">
        <v>98000</v>
      </c>
      <c r="E2660" s="11">
        <v>91</v>
      </c>
      <c r="F2660" t="s">
        <v>8218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50">
        <f t="shared" si="165"/>
        <v>0</v>
      </c>
      <c r="P2660">
        <f t="shared" si="164"/>
        <v>22.75</v>
      </c>
      <c r="Q2660" s="14" t="s">
        <v>8317</v>
      </c>
      <c r="R2660" t="s">
        <v>8337</v>
      </c>
      <c r="S2660" s="20">
        <f t="shared" si="166"/>
        <v>42551.884189814817</v>
      </c>
      <c r="T2660" s="2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8">
        <v>49000</v>
      </c>
      <c r="E2661" s="11">
        <v>1333</v>
      </c>
      <c r="F2661" t="s">
        <v>8218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50">
        <f t="shared" si="165"/>
        <v>3</v>
      </c>
      <c r="P2661">
        <f t="shared" si="164"/>
        <v>133.30000000000001</v>
      </c>
      <c r="Q2661" s="14" t="s">
        <v>8317</v>
      </c>
      <c r="R2661" t="s">
        <v>8337</v>
      </c>
      <c r="S2661" s="20">
        <f t="shared" si="166"/>
        <v>42082.069560185191</v>
      </c>
      <c r="T2661" s="20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8">
        <v>20000</v>
      </c>
      <c r="E2662" s="11">
        <v>19</v>
      </c>
      <c r="F2662" t="s">
        <v>8218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50">
        <f t="shared" si="165"/>
        <v>0</v>
      </c>
      <c r="P2662">
        <f t="shared" si="164"/>
        <v>3.8</v>
      </c>
      <c r="Q2662" s="14" t="s">
        <v>8317</v>
      </c>
      <c r="R2662" t="s">
        <v>8337</v>
      </c>
      <c r="S2662" s="20">
        <f t="shared" si="166"/>
        <v>42272.713171296295</v>
      </c>
      <c r="T2662" s="2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8">
        <v>5000</v>
      </c>
      <c r="E2663" s="11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50">
        <f t="shared" si="165"/>
        <v>103</v>
      </c>
      <c r="P2663">
        <f t="shared" si="164"/>
        <v>85.75</v>
      </c>
      <c r="Q2663" s="14" t="s">
        <v>8317</v>
      </c>
      <c r="R2663" t="s">
        <v>8337</v>
      </c>
      <c r="S2663" s="20">
        <f t="shared" si="166"/>
        <v>41542.958449074074</v>
      </c>
      <c r="T2663" s="2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8">
        <v>20000</v>
      </c>
      <c r="E2664" s="11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50">
        <f t="shared" si="165"/>
        <v>107</v>
      </c>
      <c r="P2664">
        <f t="shared" si="164"/>
        <v>267</v>
      </c>
      <c r="Q2664" s="14" t="s">
        <v>8317</v>
      </c>
      <c r="R2664" t="s">
        <v>8337</v>
      </c>
      <c r="S2664" s="20">
        <f t="shared" si="166"/>
        <v>42207.746678240743</v>
      </c>
      <c r="T2664" s="2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8">
        <v>20000</v>
      </c>
      <c r="E2665" s="11">
        <v>20919.25</v>
      </c>
      <c r="F2665" t="s">
        <v>8218</v>
      </c>
      <c r="G2665" t="s">
        <v>8223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50">
        <f t="shared" si="165"/>
        <v>105</v>
      </c>
      <c r="P2665">
        <f t="shared" si="164"/>
        <v>373.56</v>
      </c>
      <c r="Q2665" s="14" t="s">
        <v>8317</v>
      </c>
      <c r="R2665" t="s">
        <v>8337</v>
      </c>
      <c r="S2665" s="20">
        <f t="shared" si="166"/>
        <v>42222.622766203705</v>
      </c>
      <c r="T2665" s="2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8">
        <v>17500</v>
      </c>
      <c r="E2666" s="11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50">
        <f t="shared" si="165"/>
        <v>103</v>
      </c>
      <c r="P2666">
        <f t="shared" si="164"/>
        <v>174.04</v>
      </c>
      <c r="Q2666" s="14" t="s">
        <v>8317</v>
      </c>
      <c r="R2666" t="s">
        <v>8337</v>
      </c>
      <c r="S2666" s="20">
        <f t="shared" si="166"/>
        <v>42313.02542824074</v>
      </c>
      <c r="T2666" s="2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8">
        <v>3500</v>
      </c>
      <c r="E2667" s="11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50">
        <f t="shared" si="165"/>
        <v>123</v>
      </c>
      <c r="P2667">
        <f t="shared" si="164"/>
        <v>93.7</v>
      </c>
      <c r="Q2667" s="14" t="s">
        <v>8317</v>
      </c>
      <c r="R2667" t="s">
        <v>8337</v>
      </c>
      <c r="S2667" s="20">
        <f t="shared" si="166"/>
        <v>42083.895532407405</v>
      </c>
      <c r="T2667" s="2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8">
        <v>10000</v>
      </c>
      <c r="E2668" s="11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50">
        <f t="shared" si="165"/>
        <v>159</v>
      </c>
      <c r="P2668">
        <f t="shared" si="164"/>
        <v>77.33</v>
      </c>
      <c r="Q2668" s="14" t="s">
        <v>8317</v>
      </c>
      <c r="R2668" t="s">
        <v>8337</v>
      </c>
      <c r="S2668" s="20">
        <f t="shared" si="166"/>
        <v>42235.764340277776</v>
      </c>
      <c r="T2668" s="2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8">
        <v>1500</v>
      </c>
      <c r="E2669" s="11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50">
        <f t="shared" si="165"/>
        <v>111</v>
      </c>
      <c r="P2669">
        <f t="shared" si="164"/>
        <v>92.22</v>
      </c>
      <c r="Q2669" s="14" t="s">
        <v>8317</v>
      </c>
      <c r="R2669" t="s">
        <v>8337</v>
      </c>
      <c r="S2669" s="20">
        <f t="shared" si="166"/>
        <v>42380.926111111112</v>
      </c>
      <c r="T2669" s="2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8">
        <v>1000</v>
      </c>
      <c r="E2670" s="11">
        <v>1707</v>
      </c>
      <c r="F2670" t="s">
        <v>8218</v>
      </c>
      <c r="G2670" t="s">
        <v>8223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50">
        <f t="shared" si="165"/>
        <v>171</v>
      </c>
      <c r="P2670">
        <f t="shared" si="164"/>
        <v>60.96</v>
      </c>
      <c r="Q2670" s="14" t="s">
        <v>8317</v>
      </c>
      <c r="R2670" t="s">
        <v>8337</v>
      </c>
      <c r="S2670" s="20">
        <f t="shared" si="166"/>
        <v>42275.588715277772</v>
      </c>
      <c r="T2670" s="2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8">
        <v>800</v>
      </c>
      <c r="E2671" s="1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50">
        <f t="shared" si="165"/>
        <v>125</v>
      </c>
      <c r="P2671">
        <f t="shared" si="164"/>
        <v>91</v>
      </c>
      <c r="Q2671" s="14" t="s">
        <v>8317</v>
      </c>
      <c r="R2671" t="s">
        <v>8337</v>
      </c>
      <c r="S2671" s="20">
        <f t="shared" si="166"/>
        <v>42319.035833333335</v>
      </c>
      <c r="T2671" s="2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8">
        <v>38888</v>
      </c>
      <c r="E2672" s="11">
        <v>2495</v>
      </c>
      <c r="F2672" t="s">
        <v>8218</v>
      </c>
      <c r="G2672" t="s">
        <v>8223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50">
        <f t="shared" si="165"/>
        <v>6</v>
      </c>
      <c r="P2672">
        <f t="shared" si="164"/>
        <v>41.58</v>
      </c>
      <c r="Q2672" s="14" t="s">
        <v>8317</v>
      </c>
      <c r="R2672" t="s">
        <v>8337</v>
      </c>
      <c r="S2672" s="20">
        <f t="shared" si="166"/>
        <v>41821.020601851851</v>
      </c>
      <c r="T2672" s="2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8">
        <v>25000</v>
      </c>
      <c r="E2673" s="11">
        <v>2836</v>
      </c>
      <c r="F2673" t="s">
        <v>8218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50">
        <f t="shared" si="165"/>
        <v>11</v>
      </c>
      <c r="P2673">
        <f t="shared" si="164"/>
        <v>33.76</v>
      </c>
      <c r="Q2673" s="14" t="s">
        <v>8317</v>
      </c>
      <c r="R2673" t="s">
        <v>8337</v>
      </c>
      <c r="S2673" s="20">
        <f t="shared" si="166"/>
        <v>41962.749027777783</v>
      </c>
      <c r="T2673" s="2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8">
        <v>10000</v>
      </c>
      <c r="E2674" s="11">
        <v>3319</v>
      </c>
      <c r="F2674" t="s">
        <v>8218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50">
        <f t="shared" si="165"/>
        <v>33</v>
      </c>
      <c r="P2674">
        <f t="shared" si="164"/>
        <v>70.62</v>
      </c>
      <c r="Q2674" s="14" t="s">
        <v>8317</v>
      </c>
      <c r="R2674" t="s">
        <v>8337</v>
      </c>
      <c r="S2674" s="20">
        <f t="shared" si="166"/>
        <v>42344.884143518517</v>
      </c>
      <c r="T2674" s="2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8">
        <v>40000</v>
      </c>
      <c r="E2675" s="11">
        <v>11032</v>
      </c>
      <c r="F2675" t="s">
        <v>8218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50">
        <f t="shared" si="165"/>
        <v>28</v>
      </c>
      <c r="P2675">
        <f t="shared" si="164"/>
        <v>167.15</v>
      </c>
      <c r="Q2675" s="14" t="s">
        <v>8317</v>
      </c>
      <c r="R2675" t="s">
        <v>8337</v>
      </c>
      <c r="S2675" s="20">
        <f t="shared" si="166"/>
        <v>41912.541655092595</v>
      </c>
      <c r="T2675" s="2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8">
        <v>35000</v>
      </c>
      <c r="E2676" s="11">
        <v>21994</v>
      </c>
      <c r="F2676" t="s">
        <v>8218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50">
        <f t="shared" si="165"/>
        <v>63</v>
      </c>
      <c r="P2676">
        <f t="shared" si="164"/>
        <v>128.62</v>
      </c>
      <c r="Q2676" s="14" t="s">
        <v>8317</v>
      </c>
      <c r="R2676" t="s">
        <v>8337</v>
      </c>
      <c r="S2676" s="20">
        <f t="shared" si="166"/>
        <v>42529.632754629631</v>
      </c>
      <c r="T2676" s="2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8">
        <v>25000</v>
      </c>
      <c r="E2677" s="11">
        <v>1897</v>
      </c>
      <c r="F2677" t="s">
        <v>8218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50">
        <f t="shared" si="165"/>
        <v>8</v>
      </c>
      <c r="P2677">
        <f t="shared" si="164"/>
        <v>65.41</v>
      </c>
      <c r="Q2677" s="14" t="s">
        <v>8317</v>
      </c>
      <c r="R2677" t="s">
        <v>8337</v>
      </c>
      <c r="S2677" s="20">
        <f t="shared" si="166"/>
        <v>41923.857511574075</v>
      </c>
      <c r="T2677" s="2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8">
        <v>2100</v>
      </c>
      <c r="E2678" s="11">
        <v>1058</v>
      </c>
      <c r="F2678" t="s">
        <v>8218</v>
      </c>
      <c r="G2678" t="s">
        <v>8223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50">
        <f t="shared" si="165"/>
        <v>50</v>
      </c>
      <c r="P2678">
        <f t="shared" si="164"/>
        <v>117.56</v>
      </c>
      <c r="Q2678" s="14" t="s">
        <v>8317</v>
      </c>
      <c r="R2678" t="s">
        <v>8337</v>
      </c>
      <c r="S2678" s="20">
        <f t="shared" si="166"/>
        <v>42482.624699074076</v>
      </c>
      <c r="T2678" s="2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8">
        <v>19500</v>
      </c>
      <c r="E2679" s="11">
        <v>3415</v>
      </c>
      <c r="F2679" t="s">
        <v>8218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50">
        <f t="shared" si="165"/>
        <v>18</v>
      </c>
      <c r="P2679">
        <f t="shared" si="164"/>
        <v>126.48</v>
      </c>
      <c r="Q2679" s="14" t="s">
        <v>8317</v>
      </c>
      <c r="R2679" t="s">
        <v>8337</v>
      </c>
      <c r="S2679" s="20">
        <f t="shared" si="166"/>
        <v>41793.029432870368</v>
      </c>
      <c r="T2679" s="2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8">
        <v>8000000</v>
      </c>
      <c r="E2680" s="11">
        <v>1100</v>
      </c>
      <c r="F2680" t="s">
        <v>8218</v>
      </c>
      <c r="G2680" t="s">
        <v>8223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50">
        <f t="shared" si="165"/>
        <v>0</v>
      </c>
      <c r="P2680">
        <f t="shared" si="164"/>
        <v>550</v>
      </c>
      <c r="Q2680" s="14" t="s">
        <v>8317</v>
      </c>
      <c r="R2680" t="s">
        <v>8337</v>
      </c>
      <c r="S2680" s="20">
        <f t="shared" si="166"/>
        <v>42241.798206018517</v>
      </c>
      <c r="T2680" s="2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8">
        <v>40000</v>
      </c>
      <c r="E2681" s="11">
        <v>132</v>
      </c>
      <c r="F2681" t="s">
        <v>8218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50">
        <f t="shared" si="165"/>
        <v>0</v>
      </c>
      <c r="P2681">
        <f t="shared" si="164"/>
        <v>44</v>
      </c>
      <c r="Q2681" s="14" t="s">
        <v>8317</v>
      </c>
      <c r="R2681" t="s">
        <v>8337</v>
      </c>
      <c r="S2681" s="20">
        <f t="shared" si="166"/>
        <v>42033.001087962963</v>
      </c>
      <c r="T2681" s="2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8">
        <v>32000</v>
      </c>
      <c r="E2682" s="11">
        <v>276</v>
      </c>
      <c r="F2682" t="s">
        <v>8218</v>
      </c>
      <c r="G2682" t="s">
        <v>8223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50">
        <f t="shared" si="165"/>
        <v>1</v>
      </c>
      <c r="P2682">
        <f t="shared" si="164"/>
        <v>69</v>
      </c>
      <c r="Q2682" s="14" t="s">
        <v>8317</v>
      </c>
      <c r="R2682" t="s">
        <v>8337</v>
      </c>
      <c r="S2682" s="20">
        <f t="shared" si="166"/>
        <v>42436.211701388893</v>
      </c>
      <c r="T2682" s="2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8">
        <v>8000</v>
      </c>
      <c r="E2683" s="11">
        <v>55</v>
      </c>
      <c r="F2683" t="s">
        <v>8218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50">
        <f t="shared" si="165"/>
        <v>1</v>
      </c>
      <c r="P2683">
        <f t="shared" si="164"/>
        <v>27.5</v>
      </c>
      <c r="Q2683" s="14" t="s">
        <v>8334</v>
      </c>
      <c r="R2683" t="s">
        <v>8337</v>
      </c>
      <c r="S2683" s="20">
        <f t="shared" si="166"/>
        <v>41805.895254629628</v>
      </c>
      <c r="T2683" s="2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8">
        <v>6000</v>
      </c>
      <c r="E2684" s="11">
        <v>1698</v>
      </c>
      <c r="F2684" t="s">
        <v>8218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50">
        <f t="shared" si="165"/>
        <v>28</v>
      </c>
      <c r="P2684">
        <f t="shared" si="164"/>
        <v>84.9</v>
      </c>
      <c r="Q2684" s="14" t="s">
        <v>8334</v>
      </c>
      <c r="R2684" t="s">
        <v>8337</v>
      </c>
      <c r="S2684" s="20">
        <f t="shared" si="166"/>
        <v>41932.871990740743</v>
      </c>
      <c r="T2684" s="2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8">
        <v>15000</v>
      </c>
      <c r="E2685" s="11">
        <v>36</v>
      </c>
      <c r="F2685" t="s">
        <v>8218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50">
        <f t="shared" si="165"/>
        <v>0</v>
      </c>
      <c r="P2685">
        <f t="shared" ref="P2685:P2748" si="168">IFERROR(ROUND(E2685/L2685,2),0)</f>
        <v>12</v>
      </c>
      <c r="Q2685" s="14" t="s">
        <v>8334</v>
      </c>
      <c r="R2685" t="s">
        <v>8337</v>
      </c>
      <c r="S2685" s="20">
        <f t="shared" si="166"/>
        <v>42034.75509259259</v>
      </c>
      <c r="T2685" s="2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8">
        <v>70000</v>
      </c>
      <c r="E2686" s="11">
        <v>800</v>
      </c>
      <c r="F2686" t="s">
        <v>8218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50">
        <f t="shared" si="165"/>
        <v>1</v>
      </c>
      <c r="P2686">
        <f t="shared" si="168"/>
        <v>200</v>
      </c>
      <c r="Q2686" s="14" t="s">
        <v>8334</v>
      </c>
      <c r="R2686" t="s">
        <v>8337</v>
      </c>
      <c r="S2686" s="20">
        <f t="shared" si="166"/>
        <v>41820.914641203701</v>
      </c>
      <c r="T2686" s="2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8">
        <v>50000</v>
      </c>
      <c r="E2687" s="11">
        <v>10</v>
      </c>
      <c r="F2687" t="s">
        <v>8218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50">
        <f t="shared" si="165"/>
        <v>0</v>
      </c>
      <c r="P2687">
        <f t="shared" si="168"/>
        <v>10</v>
      </c>
      <c r="Q2687" s="14" t="s">
        <v>8334</v>
      </c>
      <c r="R2687" t="s">
        <v>8337</v>
      </c>
      <c r="S2687" s="20">
        <f t="shared" si="166"/>
        <v>42061.69594907407</v>
      </c>
      <c r="T2687" s="2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8">
        <v>30000</v>
      </c>
      <c r="E2688" s="11">
        <v>0</v>
      </c>
      <c r="F2688" t="s">
        <v>8218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50">
        <f t="shared" si="165"/>
        <v>0</v>
      </c>
      <c r="P2688">
        <f t="shared" si="168"/>
        <v>0</v>
      </c>
      <c r="Q2688" s="14" t="s">
        <v>8334</v>
      </c>
      <c r="R2688" t="s">
        <v>8337</v>
      </c>
      <c r="S2688" s="20">
        <f t="shared" si="166"/>
        <v>41892.974803240737</v>
      </c>
      <c r="T2688" s="2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8">
        <v>15000</v>
      </c>
      <c r="E2689" s="11">
        <v>0</v>
      </c>
      <c r="F2689" t="s">
        <v>8218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50">
        <f t="shared" si="165"/>
        <v>0</v>
      </c>
      <c r="P2689">
        <f t="shared" si="168"/>
        <v>0</v>
      </c>
      <c r="Q2689" s="14" t="s">
        <v>8334</v>
      </c>
      <c r="R2689" t="s">
        <v>8337</v>
      </c>
      <c r="S2689" s="20">
        <f t="shared" si="166"/>
        <v>42154.64025462963</v>
      </c>
      <c r="T2689" s="2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8">
        <v>50000</v>
      </c>
      <c r="E2690" s="11">
        <v>74</v>
      </c>
      <c r="F2690" t="s">
        <v>8218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50">
        <f t="shared" ref="O2690:O2753" si="169">ROUND(E2690/D2690*100,0)</f>
        <v>0</v>
      </c>
      <c r="P2690">
        <f t="shared" si="168"/>
        <v>5.29</v>
      </c>
      <c r="Q2690" s="14" t="s">
        <v>8334</v>
      </c>
      <c r="R2690" t="s">
        <v>8337</v>
      </c>
      <c r="S2690" s="20">
        <f t="shared" si="166"/>
        <v>42028.118865740747</v>
      </c>
      <c r="T2690" s="2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8">
        <v>35000</v>
      </c>
      <c r="E2691" s="11">
        <v>1</v>
      </c>
      <c r="F2691" t="s">
        <v>8218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50">
        <f t="shared" si="169"/>
        <v>0</v>
      </c>
      <c r="P2691">
        <f t="shared" si="168"/>
        <v>1</v>
      </c>
      <c r="Q2691" s="14" t="s">
        <v>8334</v>
      </c>
      <c r="R2691" t="s">
        <v>8337</v>
      </c>
      <c r="S2691" s="20">
        <f t="shared" ref="S2691:S2754" si="170">(((J2691/60)/60)/24)+DATE(1970,1,1)</f>
        <v>42551.961689814809</v>
      </c>
      <c r="T2691" s="20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8">
        <v>80000</v>
      </c>
      <c r="E2692" s="11">
        <v>8586</v>
      </c>
      <c r="F2692" t="s">
        <v>8218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50">
        <f t="shared" si="169"/>
        <v>11</v>
      </c>
      <c r="P2692">
        <f t="shared" si="168"/>
        <v>72.760000000000005</v>
      </c>
      <c r="Q2692" s="14" t="s">
        <v>8334</v>
      </c>
      <c r="R2692" t="s">
        <v>8343</v>
      </c>
      <c r="S2692" s="20">
        <f t="shared" si="170"/>
        <v>42113.105046296296</v>
      </c>
      <c r="T2692" s="2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8">
        <v>65000</v>
      </c>
      <c r="E2693" s="11">
        <v>35</v>
      </c>
      <c r="F2693" t="s">
        <v>8218</v>
      </c>
      <c r="G2693" t="s">
        <v>8223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50">
        <f t="shared" si="169"/>
        <v>0</v>
      </c>
      <c r="P2693">
        <f t="shared" si="168"/>
        <v>17.5</v>
      </c>
      <c r="Q2693" s="14" t="s">
        <v>8334</v>
      </c>
      <c r="R2693" t="s">
        <v>8343</v>
      </c>
      <c r="S2693" s="20">
        <f t="shared" si="170"/>
        <v>42089.724039351851</v>
      </c>
      <c r="T2693" s="2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8">
        <v>3500</v>
      </c>
      <c r="E2694" s="11">
        <v>25</v>
      </c>
      <c r="F2694" t="s">
        <v>8218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50">
        <f t="shared" si="169"/>
        <v>1</v>
      </c>
      <c r="P2694">
        <f t="shared" si="168"/>
        <v>25</v>
      </c>
      <c r="Q2694" s="14" t="s">
        <v>8334</v>
      </c>
      <c r="R2694" t="s">
        <v>8343</v>
      </c>
      <c r="S2694" s="20">
        <f t="shared" si="170"/>
        <v>42058.334027777775</v>
      </c>
      <c r="T2694" s="2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8">
        <v>5000</v>
      </c>
      <c r="E2695" s="11">
        <v>40</v>
      </c>
      <c r="F2695" t="s">
        <v>8218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50">
        <f t="shared" si="169"/>
        <v>1</v>
      </c>
      <c r="P2695">
        <f t="shared" si="168"/>
        <v>13.33</v>
      </c>
      <c r="Q2695" s="14" t="s">
        <v>8334</v>
      </c>
      <c r="R2695" t="s">
        <v>8343</v>
      </c>
      <c r="S2695" s="20">
        <f t="shared" si="170"/>
        <v>41834.138495370367</v>
      </c>
      <c r="T2695" s="2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8">
        <v>30000</v>
      </c>
      <c r="E2696" s="11">
        <v>1</v>
      </c>
      <c r="F2696" t="s">
        <v>8218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50">
        <f t="shared" si="169"/>
        <v>0</v>
      </c>
      <c r="P2696">
        <f t="shared" si="168"/>
        <v>1</v>
      </c>
      <c r="Q2696" s="14" t="s">
        <v>8334</v>
      </c>
      <c r="R2696" t="s">
        <v>8343</v>
      </c>
      <c r="S2696" s="20">
        <f t="shared" si="170"/>
        <v>41878.140497685185</v>
      </c>
      <c r="T2696" s="2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8">
        <v>15000</v>
      </c>
      <c r="E2697" s="11">
        <v>71</v>
      </c>
      <c r="F2697" t="s">
        <v>8218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50">
        <f t="shared" si="169"/>
        <v>0</v>
      </c>
      <c r="P2697">
        <f t="shared" si="168"/>
        <v>23.67</v>
      </c>
      <c r="Q2697" s="14" t="s">
        <v>8334</v>
      </c>
      <c r="R2697" t="s">
        <v>8343</v>
      </c>
      <c r="S2697" s="20">
        <f t="shared" si="170"/>
        <v>42048.181921296295</v>
      </c>
      <c r="T2697" s="2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8">
        <v>60000</v>
      </c>
      <c r="E2698" s="11">
        <v>3390</v>
      </c>
      <c r="F2698" t="s">
        <v>8218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50">
        <f t="shared" si="169"/>
        <v>6</v>
      </c>
      <c r="P2698">
        <f t="shared" si="168"/>
        <v>89.21</v>
      </c>
      <c r="Q2698" s="14" t="s">
        <v>8334</v>
      </c>
      <c r="R2698" t="s">
        <v>8343</v>
      </c>
      <c r="S2698" s="20">
        <f t="shared" si="170"/>
        <v>41964.844444444447</v>
      </c>
      <c r="T2698" s="2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8">
        <v>23000</v>
      </c>
      <c r="E2699" s="11">
        <v>6061</v>
      </c>
      <c r="F2699" t="s">
        <v>8218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50">
        <f t="shared" si="169"/>
        <v>26</v>
      </c>
      <c r="P2699">
        <f t="shared" si="168"/>
        <v>116.56</v>
      </c>
      <c r="Q2699" s="14" t="s">
        <v>8334</v>
      </c>
      <c r="R2699" t="s">
        <v>8343</v>
      </c>
      <c r="S2699" s="20">
        <f t="shared" si="170"/>
        <v>42187.940081018518</v>
      </c>
      <c r="T2699" s="2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8">
        <v>8000</v>
      </c>
      <c r="E2700" s="11">
        <v>26.01</v>
      </c>
      <c r="F2700" t="s">
        <v>8218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50">
        <f t="shared" si="169"/>
        <v>0</v>
      </c>
      <c r="P2700">
        <f t="shared" si="168"/>
        <v>13.01</v>
      </c>
      <c r="Q2700" s="14" t="s">
        <v>8334</v>
      </c>
      <c r="R2700" t="s">
        <v>8343</v>
      </c>
      <c r="S2700" s="20">
        <f t="shared" si="170"/>
        <v>41787.898240740738</v>
      </c>
      <c r="T2700" s="2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8">
        <v>2</v>
      </c>
      <c r="E2701" s="11">
        <v>0</v>
      </c>
      <c r="F2701" t="s">
        <v>8218</v>
      </c>
      <c r="G2701" t="s">
        <v>8223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50">
        <f t="shared" si="169"/>
        <v>0</v>
      </c>
      <c r="P2701">
        <f t="shared" si="168"/>
        <v>0</v>
      </c>
      <c r="Q2701" s="14" t="s">
        <v>8334</v>
      </c>
      <c r="R2701" t="s">
        <v>8343</v>
      </c>
      <c r="S2701" s="20">
        <f t="shared" si="170"/>
        <v>41829.896562499998</v>
      </c>
      <c r="T2701" s="2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8">
        <v>9999</v>
      </c>
      <c r="E2702" s="11">
        <v>70</v>
      </c>
      <c r="F2702" t="s">
        <v>8218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50">
        <f t="shared" si="169"/>
        <v>1</v>
      </c>
      <c r="P2702">
        <f t="shared" si="168"/>
        <v>17.5</v>
      </c>
      <c r="Q2702" s="14" t="s">
        <v>8334</v>
      </c>
      <c r="R2702" t="s">
        <v>8343</v>
      </c>
      <c r="S2702" s="20">
        <f t="shared" si="170"/>
        <v>41870.87467592593</v>
      </c>
      <c r="T2702" s="20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8">
        <v>3400</v>
      </c>
      <c r="E2703" s="11">
        <v>1570</v>
      </c>
      <c r="F2703" t="s">
        <v>8218</v>
      </c>
      <c r="G2703" t="s">
        <v>8223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50">
        <f t="shared" si="169"/>
        <v>46</v>
      </c>
      <c r="P2703">
        <f t="shared" si="168"/>
        <v>34.130000000000003</v>
      </c>
      <c r="Q2703" s="14" t="s">
        <v>8315</v>
      </c>
      <c r="R2703" t="s">
        <v>8343</v>
      </c>
      <c r="S2703" s="20">
        <f t="shared" si="170"/>
        <v>42801.774699074071</v>
      </c>
      <c r="T2703" s="2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8">
        <v>10000</v>
      </c>
      <c r="E2704" s="11">
        <v>3441</v>
      </c>
      <c r="F2704" t="s">
        <v>8218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50">
        <f t="shared" si="169"/>
        <v>34</v>
      </c>
      <c r="P2704">
        <f t="shared" si="168"/>
        <v>132.35</v>
      </c>
      <c r="Q2704" s="14" t="s">
        <v>8315</v>
      </c>
      <c r="R2704" t="s">
        <v>8343</v>
      </c>
      <c r="S2704" s="20">
        <f t="shared" si="170"/>
        <v>42800.801817129628</v>
      </c>
      <c r="T2704" s="2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8">
        <v>40000</v>
      </c>
      <c r="E2705" s="11">
        <v>41500</v>
      </c>
      <c r="F2705" t="s">
        <v>8218</v>
      </c>
      <c r="G2705" t="s">
        <v>8223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50">
        <f t="shared" si="169"/>
        <v>104</v>
      </c>
      <c r="P2705">
        <f t="shared" si="168"/>
        <v>922.22</v>
      </c>
      <c r="Q2705" s="14" t="s">
        <v>8315</v>
      </c>
      <c r="R2705" t="s">
        <v>8343</v>
      </c>
      <c r="S2705" s="20">
        <f t="shared" si="170"/>
        <v>42756.690162037034</v>
      </c>
      <c r="T2705" s="2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8">
        <v>19000</v>
      </c>
      <c r="E2706" s="11">
        <v>1145</v>
      </c>
      <c r="F2706" t="s">
        <v>8218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50">
        <f t="shared" si="169"/>
        <v>6</v>
      </c>
      <c r="P2706">
        <f t="shared" si="168"/>
        <v>163.57</v>
      </c>
      <c r="Q2706" s="14" t="s">
        <v>8315</v>
      </c>
      <c r="R2706" t="s">
        <v>8343</v>
      </c>
      <c r="S2706" s="20">
        <f t="shared" si="170"/>
        <v>42787.862430555557</v>
      </c>
      <c r="T2706" s="2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8">
        <v>16500</v>
      </c>
      <c r="E2707" s="11">
        <v>1739</v>
      </c>
      <c r="F2707" t="s">
        <v>8218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50">
        <f t="shared" si="169"/>
        <v>11</v>
      </c>
      <c r="P2707">
        <f t="shared" si="168"/>
        <v>217.38</v>
      </c>
      <c r="Q2707" s="14" t="s">
        <v>8315</v>
      </c>
      <c r="R2707" t="s">
        <v>8343</v>
      </c>
      <c r="S2707" s="20">
        <f t="shared" si="170"/>
        <v>42773.916180555556</v>
      </c>
      <c r="T2707" s="2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8">
        <v>35000</v>
      </c>
      <c r="E2708" s="11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50">
        <f t="shared" si="169"/>
        <v>112</v>
      </c>
      <c r="P2708">
        <f t="shared" si="168"/>
        <v>149.44</v>
      </c>
      <c r="Q2708" s="14" t="s">
        <v>8315</v>
      </c>
      <c r="R2708" t="s">
        <v>8343</v>
      </c>
      <c r="S2708" s="20">
        <f t="shared" si="170"/>
        <v>41899.294942129629</v>
      </c>
      <c r="T2708" s="2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8">
        <v>8000</v>
      </c>
      <c r="E2709" s="11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50">
        <f t="shared" si="169"/>
        <v>351</v>
      </c>
      <c r="P2709">
        <f t="shared" si="168"/>
        <v>71.239999999999995</v>
      </c>
      <c r="Q2709" s="14" t="s">
        <v>8315</v>
      </c>
      <c r="R2709" t="s">
        <v>8343</v>
      </c>
      <c r="S2709" s="20">
        <f t="shared" si="170"/>
        <v>41391.782905092594</v>
      </c>
      <c r="T2709" s="2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8">
        <v>20000</v>
      </c>
      <c r="E2710" s="11">
        <v>46643.07</v>
      </c>
      <c r="F2710" t="s">
        <v>8218</v>
      </c>
      <c r="G2710" t="s">
        <v>8223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50">
        <f t="shared" si="169"/>
        <v>233</v>
      </c>
      <c r="P2710">
        <f t="shared" si="168"/>
        <v>44.46</v>
      </c>
      <c r="Q2710" s="14" t="s">
        <v>8315</v>
      </c>
      <c r="R2710" t="s">
        <v>8343</v>
      </c>
      <c r="S2710" s="20">
        <f t="shared" si="170"/>
        <v>42512.698217592595</v>
      </c>
      <c r="T2710" s="2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8">
        <v>50000</v>
      </c>
      <c r="E2711" s="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50">
        <f t="shared" si="169"/>
        <v>102</v>
      </c>
      <c r="P2711">
        <f t="shared" si="168"/>
        <v>164.94</v>
      </c>
      <c r="Q2711" s="14" t="s">
        <v>8315</v>
      </c>
      <c r="R2711" t="s">
        <v>8343</v>
      </c>
      <c r="S2711" s="20">
        <f t="shared" si="170"/>
        <v>42612.149780092594</v>
      </c>
      <c r="T2711" s="2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8">
        <v>60000</v>
      </c>
      <c r="E2712" s="11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50">
        <f t="shared" si="169"/>
        <v>154</v>
      </c>
      <c r="P2712">
        <f t="shared" si="168"/>
        <v>84.87</v>
      </c>
      <c r="Q2712" s="14" t="s">
        <v>8315</v>
      </c>
      <c r="R2712" t="s">
        <v>8344</v>
      </c>
      <c r="S2712" s="20">
        <f t="shared" si="170"/>
        <v>41828.229490740741</v>
      </c>
      <c r="T2712" s="2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8">
        <v>3910</v>
      </c>
      <c r="E2713" s="11">
        <v>3938</v>
      </c>
      <c r="F2713" t="s">
        <v>8218</v>
      </c>
      <c r="G2713" t="s">
        <v>8223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50">
        <f t="shared" si="169"/>
        <v>101</v>
      </c>
      <c r="P2713">
        <f t="shared" si="168"/>
        <v>53.95</v>
      </c>
      <c r="Q2713" s="14" t="s">
        <v>8315</v>
      </c>
      <c r="R2713" t="s">
        <v>8344</v>
      </c>
      <c r="S2713" s="20">
        <f t="shared" si="170"/>
        <v>41780.745254629634</v>
      </c>
      <c r="T2713" s="2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8">
        <v>5500</v>
      </c>
      <c r="E2714" s="11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50">
        <f t="shared" si="169"/>
        <v>131</v>
      </c>
      <c r="P2714">
        <f t="shared" si="168"/>
        <v>50.53</v>
      </c>
      <c r="Q2714" s="14" t="s">
        <v>8315</v>
      </c>
      <c r="R2714" t="s">
        <v>8344</v>
      </c>
      <c r="S2714" s="20">
        <f t="shared" si="170"/>
        <v>41432.062037037038</v>
      </c>
      <c r="T2714" s="2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8">
        <v>150000</v>
      </c>
      <c r="E2715" s="11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50">
        <f t="shared" si="169"/>
        <v>102</v>
      </c>
      <c r="P2715">
        <f t="shared" si="168"/>
        <v>108</v>
      </c>
      <c r="Q2715" s="14" t="s">
        <v>8315</v>
      </c>
      <c r="R2715" t="s">
        <v>8344</v>
      </c>
      <c r="S2715" s="20">
        <f t="shared" si="170"/>
        <v>42322.653749999998</v>
      </c>
      <c r="T2715" s="2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8">
        <v>25000</v>
      </c>
      <c r="E2716" s="11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50">
        <f t="shared" si="169"/>
        <v>116</v>
      </c>
      <c r="P2716">
        <f t="shared" si="168"/>
        <v>95.37</v>
      </c>
      <c r="Q2716" s="14" t="s">
        <v>8315</v>
      </c>
      <c r="R2716" t="s">
        <v>8344</v>
      </c>
      <c r="S2716" s="20">
        <f t="shared" si="170"/>
        <v>42629.655046296291</v>
      </c>
      <c r="T2716" s="2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8">
        <v>12000</v>
      </c>
      <c r="E2717" s="11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50">
        <f t="shared" si="169"/>
        <v>265</v>
      </c>
      <c r="P2717">
        <f t="shared" si="168"/>
        <v>57.63</v>
      </c>
      <c r="Q2717" s="14" t="s">
        <v>8315</v>
      </c>
      <c r="R2717" t="s">
        <v>8344</v>
      </c>
      <c r="S2717" s="20">
        <f t="shared" si="170"/>
        <v>42387.398472222223</v>
      </c>
      <c r="T2717" s="2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8">
        <v>10000</v>
      </c>
      <c r="E2718" s="11">
        <v>11998.01</v>
      </c>
      <c r="F2718" t="s">
        <v>8218</v>
      </c>
      <c r="G2718" t="s">
        <v>8223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50">
        <f t="shared" si="169"/>
        <v>120</v>
      </c>
      <c r="P2718">
        <f t="shared" si="168"/>
        <v>64.16</v>
      </c>
      <c r="Q2718" s="14" t="s">
        <v>8315</v>
      </c>
      <c r="R2718" t="s">
        <v>8344</v>
      </c>
      <c r="S2718" s="20">
        <f t="shared" si="170"/>
        <v>42255.333252314813</v>
      </c>
      <c r="T2718" s="2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8">
        <v>25000</v>
      </c>
      <c r="E2719" s="11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50">
        <f t="shared" si="169"/>
        <v>120</v>
      </c>
      <c r="P2719">
        <f t="shared" si="168"/>
        <v>92.39</v>
      </c>
      <c r="Q2719" s="14" t="s">
        <v>8315</v>
      </c>
      <c r="R2719" t="s">
        <v>8344</v>
      </c>
      <c r="S2719" s="20">
        <f t="shared" si="170"/>
        <v>41934.914918981485</v>
      </c>
      <c r="T2719" s="2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8">
        <v>18000</v>
      </c>
      <c r="E2720" s="11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50">
        <f t="shared" si="169"/>
        <v>104</v>
      </c>
      <c r="P2720">
        <f t="shared" si="168"/>
        <v>125.98</v>
      </c>
      <c r="Q2720" s="14" t="s">
        <v>8315</v>
      </c>
      <c r="R2720" t="s">
        <v>8344</v>
      </c>
      <c r="S2720" s="20">
        <f t="shared" si="170"/>
        <v>42465.596585648149</v>
      </c>
      <c r="T2720" s="2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8">
        <v>6000</v>
      </c>
      <c r="E2721" s="1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50">
        <f t="shared" si="169"/>
        <v>109</v>
      </c>
      <c r="P2721">
        <f t="shared" si="168"/>
        <v>94.64</v>
      </c>
      <c r="Q2721" s="14" t="s">
        <v>8315</v>
      </c>
      <c r="R2721" t="s">
        <v>8344</v>
      </c>
      <c r="S2721" s="20">
        <f t="shared" si="170"/>
        <v>42418.031180555554</v>
      </c>
      <c r="T2721" s="2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8">
        <v>25000</v>
      </c>
      <c r="E2722" s="11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50">
        <f t="shared" si="169"/>
        <v>118</v>
      </c>
      <c r="P2722">
        <f t="shared" si="168"/>
        <v>170.7</v>
      </c>
      <c r="Q2722" s="14" t="s">
        <v>8315</v>
      </c>
      <c r="R2722" t="s">
        <v>8344</v>
      </c>
      <c r="S2722" s="20">
        <f t="shared" si="170"/>
        <v>42655.465891203698</v>
      </c>
      <c r="T2722" s="2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8">
        <v>750</v>
      </c>
      <c r="E2723" s="11">
        <v>10965</v>
      </c>
      <c r="F2723" t="s">
        <v>8218</v>
      </c>
      <c r="G2723" t="s">
        <v>8223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50">
        <f t="shared" si="169"/>
        <v>1462</v>
      </c>
      <c r="P2723">
        <f t="shared" si="168"/>
        <v>40.76</v>
      </c>
      <c r="Q2723" s="14" t="s">
        <v>8317</v>
      </c>
      <c r="R2723" t="s">
        <v>8344</v>
      </c>
      <c r="S2723" s="20">
        <f t="shared" si="170"/>
        <v>41493.543958333335</v>
      </c>
      <c r="T2723" s="2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8">
        <v>5000</v>
      </c>
      <c r="E2724" s="11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50">
        <f t="shared" si="169"/>
        <v>253</v>
      </c>
      <c r="P2724">
        <f t="shared" si="168"/>
        <v>68.25</v>
      </c>
      <c r="Q2724" s="14" t="s">
        <v>8317</v>
      </c>
      <c r="R2724" t="s">
        <v>8344</v>
      </c>
      <c r="S2724" s="20">
        <f t="shared" si="170"/>
        <v>42704.857094907406</v>
      </c>
      <c r="T2724" s="2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8">
        <v>12000</v>
      </c>
      <c r="E2725" s="11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50">
        <f t="shared" si="169"/>
        <v>140</v>
      </c>
      <c r="P2725">
        <f t="shared" si="168"/>
        <v>95.49</v>
      </c>
      <c r="Q2725" s="14" t="s">
        <v>8317</v>
      </c>
      <c r="R2725" t="s">
        <v>8344</v>
      </c>
      <c r="S2725" s="20">
        <f t="shared" si="170"/>
        <v>41944.83898148148</v>
      </c>
      <c r="T2725" s="2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8">
        <v>2468</v>
      </c>
      <c r="E2726" s="11">
        <v>7326.88</v>
      </c>
      <c r="F2726" t="s">
        <v>8218</v>
      </c>
      <c r="G2726" t="s">
        <v>8223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50">
        <f t="shared" si="169"/>
        <v>297</v>
      </c>
      <c r="P2726">
        <f t="shared" si="168"/>
        <v>7.19</v>
      </c>
      <c r="Q2726" s="14" t="s">
        <v>8317</v>
      </c>
      <c r="R2726" t="s">
        <v>8344</v>
      </c>
      <c r="S2726" s="20">
        <f t="shared" si="170"/>
        <v>42199.32707175926</v>
      </c>
      <c r="T2726" s="2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8">
        <v>40000</v>
      </c>
      <c r="E2727" s="11">
        <v>57817</v>
      </c>
      <c r="F2727" t="s">
        <v>8218</v>
      </c>
      <c r="G2727" t="s">
        <v>8223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50">
        <f t="shared" si="169"/>
        <v>145</v>
      </c>
      <c r="P2727">
        <f t="shared" si="168"/>
        <v>511.65</v>
      </c>
      <c r="Q2727" s="14" t="s">
        <v>8317</v>
      </c>
      <c r="R2727" t="s">
        <v>8344</v>
      </c>
      <c r="S2727" s="20">
        <f t="shared" si="170"/>
        <v>42745.744618055556</v>
      </c>
      <c r="T2727" s="2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8">
        <v>100000</v>
      </c>
      <c r="E2728" s="11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50">
        <f t="shared" si="169"/>
        <v>106</v>
      </c>
      <c r="P2728">
        <f t="shared" si="168"/>
        <v>261.75</v>
      </c>
      <c r="Q2728" s="14" t="s">
        <v>8317</v>
      </c>
      <c r="R2728" t="s">
        <v>8344</v>
      </c>
      <c r="S2728" s="20">
        <f t="shared" si="170"/>
        <v>42452.579988425925</v>
      </c>
      <c r="T2728" s="2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8">
        <v>10000</v>
      </c>
      <c r="E2729" s="11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50">
        <f t="shared" si="169"/>
        <v>493</v>
      </c>
      <c r="P2729">
        <f t="shared" si="168"/>
        <v>69.760000000000005</v>
      </c>
      <c r="Q2729" s="14" t="s">
        <v>8317</v>
      </c>
      <c r="R2729" t="s">
        <v>8344</v>
      </c>
      <c r="S2729" s="20">
        <f t="shared" si="170"/>
        <v>42198.676655092597</v>
      </c>
      <c r="T2729" s="2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8">
        <v>15000</v>
      </c>
      <c r="E2730" s="11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50">
        <f t="shared" si="169"/>
        <v>202</v>
      </c>
      <c r="P2730">
        <f t="shared" si="168"/>
        <v>77.23</v>
      </c>
      <c r="Q2730" s="14" t="s">
        <v>8317</v>
      </c>
      <c r="R2730" t="s">
        <v>8344</v>
      </c>
      <c r="S2730" s="20">
        <f t="shared" si="170"/>
        <v>42333.59993055556</v>
      </c>
      <c r="T2730" s="2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8">
        <v>7500</v>
      </c>
      <c r="E2731" s="1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50">
        <f t="shared" si="169"/>
        <v>104</v>
      </c>
      <c r="P2731">
        <f t="shared" si="168"/>
        <v>340.57</v>
      </c>
      <c r="Q2731" s="14" t="s">
        <v>8317</v>
      </c>
      <c r="R2731" t="s">
        <v>8344</v>
      </c>
      <c r="S2731" s="20">
        <f t="shared" si="170"/>
        <v>42095.240706018521</v>
      </c>
      <c r="T2731" s="2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8">
        <v>27000</v>
      </c>
      <c r="E2732" s="11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50">
        <f t="shared" si="169"/>
        <v>170</v>
      </c>
      <c r="P2732">
        <f t="shared" si="168"/>
        <v>67.42</v>
      </c>
      <c r="Q2732" s="14" t="s">
        <v>8317</v>
      </c>
      <c r="R2732" t="s">
        <v>8344</v>
      </c>
      <c r="S2732" s="20">
        <f t="shared" si="170"/>
        <v>41351.541377314818</v>
      </c>
      <c r="T2732" s="2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8">
        <v>30000</v>
      </c>
      <c r="E2733" s="11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50">
        <f t="shared" si="169"/>
        <v>104</v>
      </c>
      <c r="P2733">
        <f t="shared" si="168"/>
        <v>845.7</v>
      </c>
      <c r="Q2733" s="14" t="s">
        <v>8317</v>
      </c>
      <c r="R2733" t="s">
        <v>8344</v>
      </c>
      <c r="S2733" s="20">
        <f t="shared" si="170"/>
        <v>41872.525717592594</v>
      </c>
      <c r="T2733" s="2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8">
        <v>12000</v>
      </c>
      <c r="E2734" s="11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50">
        <f t="shared" si="169"/>
        <v>118</v>
      </c>
      <c r="P2734">
        <f t="shared" si="168"/>
        <v>97.19</v>
      </c>
      <c r="Q2734" s="14" t="s">
        <v>8317</v>
      </c>
      <c r="R2734" t="s">
        <v>8344</v>
      </c>
      <c r="S2734" s="20">
        <f t="shared" si="170"/>
        <v>41389.808194444442</v>
      </c>
      <c r="T2734" s="2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8">
        <v>50000</v>
      </c>
      <c r="E2735" s="11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50">
        <f t="shared" si="169"/>
        <v>108</v>
      </c>
      <c r="P2735">
        <f t="shared" si="168"/>
        <v>451.84</v>
      </c>
      <c r="Q2735" s="14" t="s">
        <v>8317</v>
      </c>
      <c r="R2735" t="s">
        <v>8344</v>
      </c>
      <c r="S2735" s="20">
        <f t="shared" si="170"/>
        <v>42044.272847222222</v>
      </c>
      <c r="T2735" s="2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8">
        <v>1</v>
      </c>
      <c r="E2736" s="11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50">
        <f t="shared" si="169"/>
        <v>2260300</v>
      </c>
      <c r="P2736">
        <f t="shared" si="168"/>
        <v>138.66999999999999</v>
      </c>
      <c r="Q2736" s="14" t="s">
        <v>8317</v>
      </c>
      <c r="R2736" t="s">
        <v>8344</v>
      </c>
      <c r="S2736" s="20">
        <f t="shared" si="170"/>
        <v>42626.668888888889</v>
      </c>
      <c r="T2736" s="2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8">
        <v>750</v>
      </c>
      <c r="E2737" s="11">
        <v>7336.01</v>
      </c>
      <c r="F2737" t="s">
        <v>8218</v>
      </c>
      <c r="G2737" t="s">
        <v>8223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50">
        <f t="shared" si="169"/>
        <v>978</v>
      </c>
      <c r="P2737">
        <f t="shared" si="168"/>
        <v>21.64</v>
      </c>
      <c r="Q2737" s="14" t="s">
        <v>8317</v>
      </c>
      <c r="R2737" t="s">
        <v>8344</v>
      </c>
      <c r="S2737" s="20">
        <f t="shared" si="170"/>
        <v>41316.120949074073</v>
      </c>
      <c r="T2737" s="2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8">
        <v>8000</v>
      </c>
      <c r="E2738" s="11">
        <v>9832</v>
      </c>
      <c r="F2738" t="s">
        <v>8218</v>
      </c>
      <c r="G2738" t="s">
        <v>8223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50">
        <f t="shared" si="169"/>
        <v>123</v>
      </c>
      <c r="P2738">
        <f t="shared" si="168"/>
        <v>169.52</v>
      </c>
      <c r="Q2738" s="14" t="s">
        <v>8317</v>
      </c>
      <c r="R2738" t="s">
        <v>8344</v>
      </c>
      <c r="S2738" s="20">
        <f t="shared" si="170"/>
        <v>41722.666354166664</v>
      </c>
      <c r="T2738" s="2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8">
        <v>30000</v>
      </c>
      <c r="E2739" s="11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50">
        <f t="shared" si="169"/>
        <v>246</v>
      </c>
      <c r="P2739">
        <f t="shared" si="168"/>
        <v>161.88</v>
      </c>
      <c r="Q2739" s="14" t="s">
        <v>8317</v>
      </c>
      <c r="R2739" t="s">
        <v>8344</v>
      </c>
      <c r="S2739" s="20">
        <f t="shared" si="170"/>
        <v>41611.917673611111</v>
      </c>
      <c r="T2739" s="2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8">
        <v>5000</v>
      </c>
      <c r="E2740" s="11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50">
        <f t="shared" si="169"/>
        <v>148</v>
      </c>
      <c r="P2740">
        <f t="shared" si="168"/>
        <v>493.13</v>
      </c>
      <c r="Q2740" s="14" t="s">
        <v>8317</v>
      </c>
      <c r="R2740" t="s">
        <v>8344</v>
      </c>
      <c r="S2740" s="20">
        <f t="shared" si="170"/>
        <v>42620.143564814818</v>
      </c>
      <c r="T2740" s="2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8">
        <v>1100</v>
      </c>
      <c r="E2741" s="11">
        <v>4225</v>
      </c>
      <c r="F2741" t="s">
        <v>8218</v>
      </c>
      <c r="G2741" t="s">
        <v>8223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50">
        <f t="shared" si="169"/>
        <v>384</v>
      </c>
      <c r="P2741">
        <f t="shared" si="168"/>
        <v>22.12</v>
      </c>
      <c r="Q2741" s="14" t="s">
        <v>8317</v>
      </c>
      <c r="R2741" t="s">
        <v>8344</v>
      </c>
      <c r="S2741" s="20">
        <f t="shared" si="170"/>
        <v>41719.887928240743</v>
      </c>
      <c r="T2741" s="2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8">
        <v>300</v>
      </c>
      <c r="E2742" s="11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50">
        <f t="shared" si="169"/>
        <v>103</v>
      </c>
      <c r="P2742">
        <f t="shared" si="168"/>
        <v>18.239999999999998</v>
      </c>
      <c r="Q2742" s="14" t="s">
        <v>8317</v>
      </c>
      <c r="R2742" t="s">
        <v>8344</v>
      </c>
      <c r="S2742" s="20">
        <f t="shared" si="170"/>
        <v>42045.031851851847</v>
      </c>
      <c r="T2742" s="2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8">
        <v>8000</v>
      </c>
      <c r="E2743" s="11">
        <v>35</v>
      </c>
      <c r="F2743" t="s">
        <v>8218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50">
        <f t="shared" si="169"/>
        <v>0</v>
      </c>
      <c r="P2743">
        <f t="shared" si="168"/>
        <v>8.75</v>
      </c>
      <c r="Q2743" s="14" t="s">
        <v>8320</v>
      </c>
      <c r="R2743" t="s">
        <v>8344</v>
      </c>
      <c r="S2743" s="20">
        <f t="shared" si="170"/>
        <v>41911.657430555555</v>
      </c>
      <c r="T2743" s="2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8">
        <v>2500</v>
      </c>
      <c r="E2744" s="11">
        <v>731</v>
      </c>
      <c r="F2744" t="s">
        <v>8218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50">
        <f t="shared" si="169"/>
        <v>29</v>
      </c>
      <c r="P2744">
        <f t="shared" si="168"/>
        <v>40.61</v>
      </c>
      <c r="Q2744" s="14" t="s">
        <v>8320</v>
      </c>
      <c r="R2744" t="s">
        <v>8344</v>
      </c>
      <c r="S2744" s="20">
        <f t="shared" si="170"/>
        <v>41030.719756944447</v>
      </c>
      <c r="T2744" s="2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8">
        <v>5999</v>
      </c>
      <c r="E2745" s="11">
        <v>0</v>
      </c>
      <c r="F2745" t="s">
        <v>8218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50">
        <f t="shared" si="169"/>
        <v>0</v>
      </c>
      <c r="P2745">
        <f t="shared" si="168"/>
        <v>0</v>
      </c>
      <c r="Q2745" s="14" t="s">
        <v>8320</v>
      </c>
      <c r="R2745" t="s">
        <v>8344</v>
      </c>
      <c r="S2745" s="20">
        <f t="shared" si="170"/>
        <v>42632.328784722224</v>
      </c>
      <c r="T2745" s="2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8">
        <v>16000</v>
      </c>
      <c r="E2746" s="11">
        <v>835</v>
      </c>
      <c r="F2746" t="s">
        <v>8218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50">
        <f t="shared" si="169"/>
        <v>5</v>
      </c>
      <c r="P2746">
        <f t="shared" si="168"/>
        <v>37.950000000000003</v>
      </c>
      <c r="Q2746" s="14" t="s">
        <v>8320</v>
      </c>
      <c r="R2746" t="s">
        <v>8344</v>
      </c>
      <c r="S2746" s="20">
        <f t="shared" si="170"/>
        <v>40938.062476851854</v>
      </c>
      <c r="T2746" s="2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8">
        <v>8000</v>
      </c>
      <c r="E2747" s="11">
        <v>1751</v>
      </c>
      <c r="F2747" t="s">
        <v>8218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50">
        <f t="shared" si="169"/>
        <v>22</v>
      </c>
      <c r="P2747">
        <f t="shared" si="168"/>
        <v>35.729999999999997</v>
      </c>
      <c r="Q2747" s="14" t="s">
        <v>8320</v>
      </c>
      <c r="R2747" t="s">
        <v>8344</v>
      </c>
      <c r="S2747" s="20">
        <f t="shared" si="170"/>
        <v>41044.988055555557</v>
      </c>
      <c r="T2747" s="2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8">
        <v>3000</v>
      </c>
      <c r="E2748" s="11">
        <v>801</v>
      </c>
      <c r="F2748" t="s">
        <v>8218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50">
        <f t="shared" si="169"/>
        <v>27</v>
      </c>
      <c r="P2748">
        <f t="shared" si="168"/>
        <v>42.16</v>
      </c>
      <c r="Q2748" s="14" t="s">
        <v>8320</v>
      </c>
      <c r="R2748" t="s">
        <v>8344</v>
      </c>
      <c r="S2748" s="20">
        <f t="shared" si="170"/>
        <v>41850.781377314815</v>
      </c>
      <c r="T2748" s="2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8">
        <v>500</v>
      </c>
      <c r="E2749" s="11">
        <v>140</v>
      </c>
      <c r="F2749" t="s">
        <v>8218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50">
        <f t="shared" si="169"/>
        <v>28</v>
      </c>
      <c r="P2749">
        <f t="shared" ref="P2749:P2812" si="172">IFERROR(ROUND(E2749/L2749,2),0)</f>
        <v>35</v>
      </c>
      <c r="Q2749" s="14" t="s">
        <v>8320</v>
      </c>
      <c r="R2749" t="s">
        <v>8344</v>
      </c>
      <c r="S2749" s="20">
        <f t="shared" si="170"/>
        <v>41044.64811342593</v>
      </c>
      <c r="T2749" s="2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8">
        <v>5000</v>
      </c>
      <c r="E2750" s="11">
        <v>53</v>
      </c>
      <c r="F2750" t="s">
        <v>8218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50">
        <f t="shared" si="169"/>
        <v>1</v>
      </c>
      <c r="P2750">
        <f t="shared" si="172"/>
        <v>13.25</v>
      </c>
      <c r="Q2750" s="14" t="s">
        <v>8320</v>
      </c>
      <c r="R2750" t="s">
        <v>8344</v>
      </c>
      <c r="S2750" s="20">
        <f t="shared" si="170"/>
        <v>42585.7106712963</v>
      </c>
      <c r="T2750" s="2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8">
        <v>10000</v>
      </c>
      <c r="E2751" s="11">
        <v>110</v>
      </c>
      <c r="F2751" t="s">
        <v>8218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50">
        <f t="shared" si="169"/>
        <v>1</v>
      </c>
      <c r="P2751">
        <f t="shared" si="172"/>
        <v>55</v>
      </c>
      <c r="Q2751" s="14" t="s">
        <v>8320</v>
      </c>
      <c r="R2751" t="s">
        <v>8344</v>
      </c>
      <c r="S2751" s="20">
        <f t="shared" si="170"/>
        <v>42068.799039351856</v>
      </c>
      <c r="T2751" s="2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8">
        <v>1999</v>
      </c>
      <c r="E2752" s="11">
        <v>0</v>
      </c>
      <c r="F2752" t="s">
        <v>8218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50">
        <f t="shared" si="169"/>
        <v>0</v>
      </c>
      <c r="P2752">
        <f t="shared" si="172"/>
        <v>0</v>
      </c>
      <c r="Q2752" s="14" t="s">
        <v>8320</v>
      </c>
      <c r="R2752" t="s">
        <v>8340</v>
      </c>
      <c r="S2752" s="20">
        <f t="shared" si="170"/>
        <v>41078.899826388886</v>
      </c>
      <c r="T2752" s="2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8">
        <v>3274</v>
      </c>
      <c r="E2753" s="11">
        <v>0</v>
      </c>
      <c r="F2753" t="s">
        <v>8218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50">
        <f t="shared" si="169"/>
        <v>0</v>
      </c>
      <c r="P2753">
        <f t="shared" si="172"/>
        <v>0</v>
      </c>
      <c r="Q2753" s="14" t="s">
        <v>8320</v>
      </c>
      <c r="R2753" t="s">
        <v>8340</v>
      </c>
      <c r="S2753" s="20">
        <f t="shared" si="170"/>
        <v>41747.887060185189</v>
      </c>
      <c r="T2753" s="2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8">
        <v>4800</v>
      </c>
      <c r="E2754" s="11">
        <v>550</v>
      </c>
      <c r="F2754" t="s">
        <v>8218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50">
        <f t="shared" ref="O2754:O2817" si="173">ROUND(E2754/D2754*100,0)</f>
        <v>11</v>
      </c>
      <c r="P2754">
        <f t="shared" si="172"/>
        <v>39.29</v>
      </c>
      <c r="Q2754" s="14" t="s">
        <v>8320</v>
      </c>
      <c r="R2754" t="s">
        <v>8340</v>
      </c>
      <c r="S2754" s="20">
        <f t="shared" si="170"/>
        <v>40855.765092592592</v>
      </c>
      <c r="T2754" s="2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8">
        <v>2000</v>
      </c>
      <c r="E2755" s="11">
        <v>380</v>
      </c>
      <c r="F2755" t="s">
        <v>8218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50">
        <f t="shared" si="173"/>
        <v>19</v>
      </c>
      <c r="P2755">
        <f t="shared" si="172"/>
        <v>47.5</v>
      </c>
      <c r="Q2755" s="14" t="s">
        <v>8320</v>
      </c>
      <c r="R2755" t="s">
        <v>8340</v>
      </c>
      <c r="S2755" s="20">
        <f t="shared" ref="S2755:S2818" si="174">(((J2755/60)/60)/24)+DATE(1970,1,1)</f>
        <v>41117.900729166664</v>
      </c>
      <c r="T2755" s="20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8">
        <v>10000</v>
      </c>
      <c r="E2756" s="11">
        <v>0</v>
      </c>
      <c r="F2756" t="s">
        <v>8218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50">
        <f t="shared" si="173"/>
        <v>0</v>
      </c>
      <c r="P2756">
        <f t="shared" si="172"/>
        <v>0</v>
      </c>
      <c r="Q2756" s="14" t="s">
        <v>8320</v>
      </c>
      <c r="R2756" t="s">
        <v>8340</v>
      </c>
      <c r="S2756" s="20">
        <f t="shared" si="174"/>
        <v>41863.636006944449</v>
      </c>
      <c r="T2756" s="20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8">
        <v>500</v>
      </c>
      <c r="E2757" s="11">
        <v>260</v>
      </c>
      <c r="F2757" t="s">
        <v>8218</v>
      </c>
      <c r="G2757" t="s">
        <v>8223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50">
        <f t="shared" si="173"/>
        <v>52</v>
      </c>
      <c r="P2757">
        <f t="shared" si="172"/>
        <v>17.329999999999998</v>
      </c>
      <c r="Q2757" s="14" t="s">
        <v>8320</v>
      </c>
      <c r="R2757" t="s">
        <v>8340</v>
      </c>
      <c r="S2757" s="20">
        <f t="shared" si="174"/>
        <v>42072.790821759263</v>
      </c>
      <c r="T2757" s="2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8">
        <v>10000</v>
      </c>
      <c r="E2758" s="11">
        <v>1048</v>
      </c>
      <c r="F2758" t="s">
        <v>8218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50">
        <f t="shared" si="173"/>
        <v>10</v>
      </c>
      <c r="P2758">
        <f t="shared" si="172"/>
        <v>31.76</v>
      </c>
      <c r="Q2758" s="14" t="s">
        <v>8320</v>
      </c>
      <c r="R2758" t="s">
        <v>8340</v>
      </c>
      <c r="S2758" s="20">
        <f t="shared" si="174"/>
        <v>41620.90047453704</v>
      </c>
      <c r="T2758" s="2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8">
        <v>1500</v>
      </c>
      <c r="E2759" s="11">
        <v>10</v>
      </c>
      <c r="F2759" t="s">
        <v>8218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50">
        <f t="shared" si="173"/>
        <v>1</v>
      </c>
      <c r="P2759">
        <f t="shared" si="172"/>
        <v>5</v>
      </c>
      <c r="Q2759" s="14" t="s">
        <v>8320</v>
      </c>
      <c r="R2759" t="s">
        <v>8340</v>
      </c>
      <c r="S2759" s="20">
        <f t="shared" si="174"/>
        <v>42573.65662037037</v>
      </c>
      <c r="T2759" s="2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8">
        <v>2000</v>
      </c>
      <c r="E2760" s="11">
        <v>234</v>
      </c>
      <c r="F2760" t="s">
        <v>8218</v>
      </c>
      <c r="G2760" t="s">
        <v>8223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50">
        <f t="shared" si="173"/>
        <v>12</v>
      </c>
      <c r="P2760">
        <f t="shared" si="172"/>
        <v>39</v>
      </c>
      <c r="Q2760" s="14" t="s">
        <v>8320</v>
      </c>
      <c r="R2760" t="s">
        <v>8340</v>
      </c>
      <c r="S2760" s="20">
        <f t="shared" si="174"/>
        <v>42639.441932870366</v>
      </c>
      <c r="T2760" s="2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8">
        <v>1000</v>
      </c>
      <c r="E2761" s="11">
        <v>105</v>
      </c>
      <c r="F2761" t="s">
        <v>8218</v>
      </c>
      <c r="G2761" t="s">
        <v>8223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50">
        <f t="shared" si="173"/>
        <v>11</v>
      </c>
      <c r="P2761">
        <f t="shared" si="172"/>
        <v>52.5</v>
      </c>
      <c r="Q2761" s="14" t="s">
        <v>8320</v>
      </c>
      <c r="R2761" t="s">
        <v>8340</v>
      </c>
      <c r="S2761" s="20">
        <f t="shared" si="174"/>
        <v>42524.36650462963</v>
      </c>
      <c r="T2761" s="2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8">
        <v>5000</v>
      </c>
      <c r="E2762" s="11">
        <v>0</v>
      </c>
      <c r="F2762" t="s">
        <v>8218</v>
      </c>
      <c r="G2762" t="s">
        <v>8223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50">
        <f t="shared" si="173"/>
        <v>0</v>
      </c>
      <c r="P2762">
        <f t="shared" si="172"/>
        <v>0</v>
      </c>
      <c r="Q2762" s="14" t="s">
        <v>8320</v>
      </c>
      <c r="R2762" t="s">
        <v>8340</v>
      </c>
      <c r="S2762" s="20">
        <f t="shared" si="174"/>
        <v>41415.461319444446</v>
      </c>
      <c r="T2762" s="2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8">
        <v>5000</v>
      </c>
      <c r="E2763" s="11">
        <v>36</v>
      </c>
      <c r="F2763" t="s">
        <v>8218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50">
        <f t="shared" si="173"/>
        <v>1</v>
      </c>
      <c r="P2763">
        <f t="shared" si="172"/>
        <v>9</v>
      </c>
      <c r="Q2763" s="14" t="s">
        <v>8320</v>
      </c>
      <c r="R2763" t="s">
        <v>8340</v>
      </c>
      <c r="S2763" s="20">
        <f t="shared" si="174"/>
        <v>41247.063576388886</v>
      </c>
      <c r="T2763" s="2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8">
        <v>3250</v>
      </c>
      <c r="E2764" s="11">
        <v>25</v>
      </c>
      <c r="F2764" t="s">
        <v>8218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50">
        <f t="shared" si="173"/>
        <v>1</v>
      </c>
      <c r="P2764">
        <f t="shared" si="172"/>
        <v>25</v>
      </c>
      <c r="Q2764" s="14" t="s">
        <v>8320</v>
      </c>
      <c r="R2764" t="s">
        <v>8340</v>
      </c>
      <c r="S2764" s="20">
        <f t="shared" si="174"/>
        <v>40927.036979166667</v>
      </c>
      <c r="T2764" s="2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8">
        <v>39400</v>
      </c>
      <c r="E2765" s="11">
        <v>90</v>
      </c>
      <c r="F2765" t="s">
        <v>8218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50">
        <f t="shared" si="173"/>
        <v>0</v>
      </c>
      <c r="P2765">
        <f t="shared" si="172"/>
        <v>30</v>
      </c>
      <c r="Q2765" s="14" t="s">
        <v>8320</v>
      </c>
      <c r="R2765" t="s">
        <v>8340</v>
      </c>
      <c r="S2765" s="20">
        <f t="shared" si="174"/>
        <v>41373.579675925925</v>
      </c>
      <c r="T2765" s="2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8">
        <v>4000</v>
      </c>
      <c r="E2766" s="11">
        <v>45</v>
      </c>
      <c r="F2766" t="s">
        <v>8218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50">
        <f t="shared" si="173"/>
        <v>1</v>
      </c>
      <c r="P2766">
        <f t="shared" si="172"/>
        <v>11.25</v>
      </c>
      <c r="Q2766" s="14" t="s">
        <v>8320</v>
      </c>
      <c r="R2766" t="s">
        <v>8340</v>
      </c>
      <c r="S2766" s="20">
        <f t="shared" si="174"/>
        <v>41030.292025462964</v>
      </c>
      <c r="T2766" s="2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8">
        <v>4000</v>
      </c>
      <c r="E2767" s="11">
        <v>0</v>
      </c>
      <c r="F2767" t="s">
        <v>8218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50">
        <f t="shared" si="173"/>
        <v>0</v>
      </c>
      <c r="P2767">
        <f t="shared" si="172"/>
        <v>0</v>
      </c>
      <c r="Q2767" s="14" t="s">
        <v>8320</v>
      </c>
      <c r="R2767" t="s">
        <v>8340</v>
      </c>
      <c r="S2767" s="20">
        <f t="shared" si="174"/>
        <v>41194.579027777778</v>
      </c>
      <c r="T2767" s="2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8">
        <v>5000</v>
      </c>
      <c r="E2768" s="11">
        <v>100</v>
      </c>
      <c r="F2768" t="s">
        <v>8218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50">
        <f t="shared" si="173"/>
        <v>2</v>
      </c>
      <c r="P2768">
        <f t="shared" si="172"/>
        <v>25</v>
      </c>
      <c r="Q2768" s="14" t="s">
        <v>8320</v>
      </c>
      <c r="R2768" t="s">
        <v>8340</v>
      </c>
      <c r="S2768" s="20">
        <f t="shared" si="174"/>
        <v>40736.668032407404</v>
      </c>
      <c r="T2768" s="2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8">
        <v>4000</v>
      </c>
      <c r="E2769" s="11">
        <v>34</v>
      </c>
      <c r="F2769" t="s">
        <v>8218</v>
      </c>
      <c r="G2769" t="s">
        <v>8223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50">
        <f t="shared" si="173"/>
        <v>1</v>
      </c>
      <c r="P2769">
        <f t="shared" si="172"/>
        <v>11.33</v>
      </c>
      <c r="Q2769" s="14" t="s">
        <v>8320</v>
      </c>
      <c r="R2769" t="s">
        <v>8340</v>
      </c>
      <c r="S2769" s="20">
        <f t="shared" si="174"/>
        <v>42172.958912037036</v>
      </c>
      <c r="T2769" s="2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8">
        <v>7000</v>
      </c>
      <c r="E2770" s="11">
        <v>1002</v>
      </c>
      <c r="F2770" t="s">
        <v>8218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50">
        <f t="shared" si="173"/>
        <v>14</v>
      </c>
      <c r="P2770">
        <f t="shared" si="172"/>
        <v>29.47</v>
      </c>
      <c r="Q2770" s="14" t="s">
        <v>8320</v>
      </c>
      <c r="R2770" t="s">
        <v>8340</v>
      </c>
      <c r="S2770" s="20">
        <f t="shared" si="174"/>
        <v>40967.614849537036</v>
      </c>
      <c r="T2770" s="2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8">
        <v>800</v>
      </c>
      <c r="E2771" s="11">
        <v>2</v>
      </c>
      <c r="F2771" t="s">
        <v>8218</v>
      </c>
      <c r="G2771" t="s">
        <v>8223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50">
        <f t="shared" si="173"/>
        <v>0</v>
      </c>
      <c r="P2771">
        <f t="shared" si="172"/>
        <v>1</v>
      </c>
      <c r="Q2771" s="14" t="s">
        <v>8320</v>
      </c>
      <c r="R2771" t="s">
        <v>8340</v>
      </c>
      <c r="S2771" s="20">
        <f t="shared" si="174"/>
        <v>41745.826273148145</v>
      </c>
      <c r="T2771" s="2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8">
        <v>20000</v>
      </c>
      <c r="E2772" s="11">
        <v>2082.25</v>
      </c>
      <c r="F2772" t="s">
        <v>8218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50">
        <f t="shared" si="173"/>
        <v>10</v>
      </c>
      <c r="P2772">
        <f t="shared" si="172"/>
        <v>63.1</v>
      </c>
      <c r="Q2772" s="14" t="s">
        <v>8320</v>
      </c>
      <c r="R2772" t="s">
        <v>8351</v>
      </c>
      <c r="S2772" s="20">
        <f t="shared" si="174"/>
        <v>41686.705208333333</v>
      </c>
      <c r="T2772" s="2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8">
        <v>19980</v>
      </c>
      <c r="E2773" s="11">
        <v>0</v>
      </c>
      <c r="F2773" t="s">
        <v>8218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50">
        <f t="shared" si="173"/>
        <v>0</v>
      </c>
      <c r="P2773">
        <f t="shared" si="172"/>
        <v>0</v>
      </c>
      <c r="Q2773" s="14" t="s">
        <v>8320</v>
      </c>
      <c r="R2773" t="s">
        <v>8351</v>
      </c>
      <c r="S2773" s="20">
        <f t="shared" si="174"/>
        <v>41257.531712962962</v>
      </c>
      <c r="T2773" s="2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8">
        <v>8000</v>
      </c>
      <c r="E2774" s="11">
        <v>0</v>
      </c>
      <c r="F2774" t="s">
        <v>8218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50">
        <f t="shared" si="173"/>
        <v>0</v>
      </c>
      <c r="P2774">
        <f t="shared" si="172"/>
        <v>0</v>
      </c>
      <c r="Q2774" s="14" t="s">
        <v>8320</v>
      </c>
      <c r="R2774" t="s">
        <v>8351</v>
      </c>
      <c r="S2774" s="20">
        <f t="shared" si="174"/>
        <v>41537.869143518517</v>
      </c>
      <c r="T2774" s="2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8">
        <v>530</v>
      </c>
      <c r="E2775" s="11">
        <v>1</v>
      </c>
      <c r="F2775" t="s">
        <v>8218</v>
      </c>
      <c r="G2775" t="s">
        <v>8223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50">
        <f t="shared" si="173"/>
        <v>0</v>
      </c>
      <c r="P2775">
        <f t="shared" si="172"/>
        <v>1</v>
      </c>
      <c r="Q2775" s="14" t="s">
        <v>8320</v>
      </c>
      <c r="R2775" t="s">
        <v>8351</v>
      </c>
      <c r="S2775" s="20">
        <f t="shared" si="174"/>
        <v>42474.86482638889</v>
      </c>
      <c r="T2775" s="2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8">
        <v>4000</v>
      </c>
      <c r="E2776" s="11">
        <v>570</v>
      </c>
      <c r="F2776" t="s">
        <v>8218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50">
        <f t="shared" si="173"/>
        <v>14</v>
      </c>
      <c r="P2776">
        <f t="shared" si="172"/>
        <v>43.85</v>
      </c>
      <c r="Q2776" s="14" t="s">
        <v>8320</v>
      </c>
      <c r="R2776" t="s">
        <v>8351</v>
      </c>
      <c r="S2776" s="20">
        <f t="shared" si="174"/>
        <v>41311.126481481479</v>
      </c>
      <c r="T2776" s="2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8">
        <v>5000</v>
      </c>
      <c r="E2777" s="11">
        <v>150</v>
      </c>
      <c r="F2777" t="s">
        <v>8218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50">
        <f t="shared" si="173"/>
        <v>3</v>
      </c>
      <c r="P2777">
        <f t="shared" si="172"/>
        <v>75</v>
      </c>
      <c r="Q2777" s="14" t="s">
        <v>8320</v>
      </c>
      <c r="R2777" t="s">
        <v>8351</v>
      </c>
      <c r="S2777" s="20">
        <f t="shared" si="174"/>
        <v>40863.013356481482</v>
      </c>
      <c r="T2777" s="2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8">
        <v>21000</v>
      </c>
      <c r="E2778" s="11">
        <v>1655</v>
      </c>
      <c r="F2778" t="s">
        <v>8218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50">
        <f t="shared" si="173"/>
        <v>8</v>
      </c>
      <c r="P2778">
        <f t="shared" si="172"/>
        <v>45.97</v>
      </c>
      <c r="Q2778" s="14" t="s">
        <v>8320</v>
      </c>
      <c r="R2778" t="s">
        <v>8351</v>
      </c>
      <c r="S2778" s="20">
        <f t="shared" si="174"/>
        <v>42136.297175925924</v>
      </c>
      <c r="T2778" s="2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8">
        <v>3000</v>
      </c>
      <c r="E2779" s="11">
        <v>10</v>
      </c>
      <c r="F2779" t="s">
        <v>8218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50">
        <f t="shared" si="173"/>
        <v>0</v>
      </c>
      <c r="P2779">
        <f t="shared" si="172"/>
        <v>10</v>
      </c>
      <c r="Q2779" s="14" t="s">
        <v>8320</v>
      </c>
      <c r="R2779" t="s">
        <v>8351</v>
      </c>
      <c r="S2779" s="20">
        <f t="shared" si="174"/>
        <v>42172.669027777782</v>
      </c>
      <c r="T2779" s="2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8">
        <v>5500</v>
      </c>
      <c r="E2780" s="11">
        <v>1405</v>
      </c>
      <c r="F2780" t="s">
        <v>8218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50">
        <f t="shared" si="173"/>
        <v>26</v>
      </c>
      <c r="P2780">
        <f t="shared" si="172"/>
        <v>93.67</v>
      </c>
      <c r="Q2780" s="14" t="s">
        <v>8320</v>
      </c>
      <c r="R2780" t="s">
        <v>8351</v>
      </c>
      <c r="S2780" s="20">
        <f t="shared" si="174"/>
        <v>41846.978078703702</v>
      </c>
      <c r="T2780" s="2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8">
        <v>2500</v>
      </c>
      <c r="E2781" s="11">
        <v>53</v>
      </c>
      <c r="F2781" t="s">
        <v>8218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50">
        <f t="shared" si="173"/>
        <v>2</v>
      </c>
      <c r="P2781">
        <f t="shared" si="172"/>
        <v>53</v>
      </c>
      <c r="Q2781" s="14" t="s">
        <v>8320</v>
      </c>
      <c r="R2781" t="s">
        <v>8351</v>
      </c>
      <c r="S2781" s="20">
        <f t="shared" si="174"/>
        <v>42300.585891203707</v>
      </c>
      <c r="T2781" s="2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8">
        <v>100000</v>
      </c>
      <c r="E2782" s="11">
        <v>0</v>
      </c>
      <c r="F2782" t="s">
        <v>8218</v>
      </c>
      <c r="G2782" t="s">
        <v>8223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50">
        <f t="shared" si="173"/>
        <v>0</v>
      </c>
      <c r="P2782">
        <f t="shared" si="172"/>
        <v>0</v>
      </c>
      <c r="Q2782" s="14" t="s">
        <v>8320</v>
      </c>
      <c r="R2782" t="s">
        <v>8351</v>
      </c>
      <c r="S2782" s="20">
        <f t="shared" si="174"/>
        <v>42774.447777777779</v>
      </c>
      <c r="T2782" s="2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8">
        <v>1250</v>
      </c>
      <c r="E2783" s="11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50">
        <f t="shared" si="173"/>
        <v>105</v>
      </c>
      <c r="P2783">
        <f t="shared" si="172"/>
        <v>47</v>
      </c>
      <c r="Q2783" s="14" t="s">
        <v>8315</v>
      </c>
      <c r="R2783" t="s">
        <v>8351</v>
      </c>
      <c r="S2783" s="20">
        <f t="shared" si="174"/>
        <v>42018.94159722222</v>
      </c>
      <c r="T2783" s="2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8">
        <v>1000</v>
      </c>
      <c r="E2784" s="11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50">
        <f t="shared" si="173"/>
        <v>120</v>
      </c>
      <c r="P2784">
        <f t="shared" si="172"/>
        <v>66.67</v>
      </c>
      <c r="Q2784" s="14" t="s">
        <v>8315</v>
      </c>
      <c r="R2784" t="s">
        <v>8351</v>
      </c>
      <c r="S2784" s="20">
        <f t="shared" si="174"/>
        <v>42026.924976851849</v>
      </c>
      <c r="T2784" s="2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8">
        <v>1000</v>
      </c>
      <c r="E2785" s="11">
        <v>1145</v>
      </c>
      <c r="F2785" t="s">
        <v>8218</v>
      </c>
      <c r="G2785" t="s">
        <v>8223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50">
        <f t="shared" si="173"/>
        <v>115</v>
      </c>
      <c r="P2785">
        <f t="shared" si="172"/>
        <v>18.77</v>
      </c>
      <c r="Q2785" s="14" t="s">
        <v>8315</v>
      </c>
      <c r="R2785" t="s">
        <v>8351</v>
      </c>
      <c r="S2785" s="20">
        <f t="shared" si="174"/>
        <v>42103.535254629634</v>
      </c>
      <c r="T2785" s="2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8">
        <v>6000</v>
      </c>
      <c r="E2786" s="11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50">
        <f t="shared" si="173"/>
        <v>119</v>
      </c>
      <c r="P2786">
        <f t="shared" si="172"/>
        <v>66.11</v>
      </c>
      <c r="Q2786" s="14" t="s">
        <v>8315</v>
      </c>
      <c r="R2786" t="s">
        <v>8351</v>
      </c>
      <c r="S2786" s="20">
        <f t="shared" si="174"/>
        <v>41920.787534722222</v>
      </c>
      <c r="T2786" s="2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8">
        <v>5000</v>
      </c>
      <c r="E2787" s="11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50">
        <f t="shared" si="173"/>
        <v>105</v>
      </c>
      <c r="P2787">
        <f t="shared" si="172"/>
        <v>36.86</v>
      </c>
      <c r="Q2787" s="14" t="s">
        <v>8315</v>
      </c>
      <c r="R2787" t="s">
        <v>8351</v>
      </c>
      <c r="S2787" s="20">
        <f t="shared" si="174"/>
        <v>42558.189432870371</v>
      </c>
      <c r="T2787" s="2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8">
        <v>2500</v>
      </c>
      <c r="E2788" s="11">
        <v>2946</v>
      </c>
      <c r="F2788" t="s">
        <v>8218</v>
      </c>
      <c r="G2788" t="s">
        <v>8223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50">
        <f t="shared" si="173"/>
        <v>118</v>
      </c>
      <c r="P2788">
        <f t="shared" si="172"/>
        <v>39.81</v>
      </c>
      <c r="Q2788" s="14" t="s">
        <v>8315</v>
      </c>
      <c r="R2788" t="s">
        <v>8351</v>
      </c>
      <c r="S2788" s="20">
        <f t="shared" si="174"/>
        <v>41815.569212962961</v>
      </c>
      <c r="T2788" s="2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8">
        <v>1000</v>
      </c>
      <c r="E2789" s="11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50">
        <f t="shared" si="173"/>
        <v>120</v>
      </c>
      <c r="P2789">
        <f t="shared" si="172"/>
        <v>31.5</v>
      </c>
      <c r="Q2789" s="14" t="s">
        <v>8315</v>
      </c>
      <c r="R2789" t="s">
        <v>8351</v>
      </c>
      <c r="S2789" s="20">
        <f t="shared" si="174"/>
        <v>41808.198518518519</v>
      </c>
      <c r="T2789" s="2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8">
        <v>2000</v>
      </c>
      <c r="E2790" s="11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50">
        <f t="shared" si="173"/>
        <v>103</v>
      </c>
      <c r="P2790">
        <f t="shared" si="172"/>
        <v>102.5</v>
      </c>
      <c r="Q2790" s="14" t="s">
        <v>8315</v>
      </c>
      <c r="R2790" t="s">
        <v>8351</v>
      </c>
      <c r="S2790" s="20">
        <f t="shared" si="174"/>
        <v>42550.701886574068</v>
      </c>
      <c r="T2790" s="2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8">
        <v>3000</v>
      </c>
      <c r="E2791" s="1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50">
        <f t="shared" si="173"/>
        <v>101</v>
      </c>
      <c r="P2791">
        <f t="shared" si="172"/>
        <v>126.46</v>
      </c>
      <c r="Q2791" s="14" t="s">
        <v>8315</v>
      </c>
      <c r="R2791" t="s">
        <v>8351</v>
      </c>
      <c r="S2791" s="20">
        <f t="shared" si="174"/>
        <v>42056.013124999998</v>
      </c>
      <c r="T2791" s="2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8">
        <v>3000</v>
      </c>
      <c r="E2792" s="11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50">
        <f t="shared" si="173"/>
        <v>105</v>
      </c>
      <c r="P2792">
        <f t="shared" si="172"/>
        <v>47.88</v>
      </c>
      <c r="Q2792" s="14" t="s">
        <v>8315</v>
      </c>
      <c r="R2792" t="s">
        <v>8324</v>
      </c>
      <c r="S2792" s="20">
        <f t="shared" si="174"/>
        <v>42016.938692129625</v>
      </c>
      <c r="T2792" s="2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8">
        <v>2000</v>
      </c>
      <c r="E2793" s="11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50">
        <f t="shared" si="173"/>
        <v>103</v>
      </c>
      <c r="P2793">
        <f t="shared" si="172"/>
        <v>73.209999999999994</v>
      </c>
      <c r="Q2793" s="14" t="s">
        <v>8315</v>
      </c>
      <c r="R2793" t="s">
        <v>8324</v>
      </c>
      <c r="S2793" s="20">
        <f t="shared" si="174"/>
        <v>42591.899988425925</v>
      </c>
      <c r="T2793" s="2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8">
        <v>2000</v>
      </c>
      <c r="E2794" s="11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50">
        <f t="shared" si="173"/>
        <v>108</v>
      </c>
      <c r="P2794">
        <f t="shared" si="172"/>
        <v>89.67</v>
      </c>
      <c r="Q2794" s="14" t="s">
        <v>8315</v>
      </c>
      <c r="R2794" t="s">
        <v>8324</v>
      </c>
      <c r="S2794" s="20">
        <f t="shared" si="174"/>
        <v>42183.231006944443</v>
      </c>
      <c r="T2794" s="2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8">
        <v>10000</v>
      </c>
      <c r="E2795" s="11">
        <v>11056.75</v>
      </c>
      <c r="F2795" t="s">
        <v>8218</v>
      </c>
      <c r="G2795" t="s">
        <v>8223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50">
        <f t="shared" si="173"/>
        <v>111</v>
      </c>
      <c r="P2795">
        <f t="shared" si="172"/>
        <v>151.46</v>
      </c>
      <c r="Q2795" s="14" t="s">
        <v>8315</v>
      </c>
      <c r="R2795" t="s">
        <v>8324</v>
      </c>
      <c r="S2795" s="20">
        <f t="shared" si="174"/>
        <v>42176.419039351851</v>
      </c>
      <c r="T2795" s="2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8">
        <v>50</v>
      </c>
      <c r="E2796" s="11">
        <v>75</v>
      </c>
      <c r="F2796" t="s">
        <v>8218</v>
      </c>
      <c r="G2796" t="s">
        <v>8223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50">
        <f t="shared" si="173"/>
        <v>150</v>
      </c>
      <c r="P2796">
        <f t="shared" si="172"/>
        <v>25</v>
      </c>
      <c r="Q2796" s="14" t="s">
        <v>8315</v>
      </c>
      <c r="R2796" t="s">
        <v>8324</v>
      </c>
      <c r="S2796" s="20">
        <f t="shared" si="174"/>
        <v>42416.691655092596</v>
      </c>
      <c r="T2796" s="2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8">
        <v>700</v>
      </c>
      <c r="E2797" s="11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50">
        <f t="shared" si="173"/>
        <v>104</v>
      </c>
      <c r="P2797">
        <f t="shared" si="172"/>
        <v>36.5</v>
      </c>
      <c r="Q2797" s="14" t="s">
        <v>8315</v>
      </c>
      <c r="R2797" t="s">
        <v>8324</v>
      </c>
      <c r="S2797" s="20">
        <f t="shared" si="174"/>
        <v>41780.525937500002</v>
      </c>
      <c r="T2797" s="2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8">
        <v>800</v>
      </c>
      <c r="E2798" s="11">
        <v>924</v>
      </c>
      <c r="F2798" t="s">
        <v>8218</v>
      </c>
      <c r="G2798" t="s">
        <v>8223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50">
        <f t="shared" si="173"/>
        <v>116</v>
      </c>
      <c r="P2798">
        <f t="shared" si="172"/>
        <v>44</v>
      </c>
      <c r="Q2798" s="14" t="s">
        <v>8315</v>
      </c>
      <c r="R2798" t="s">
        <v>8324</v>
      </c>
      <c r="S2798" s="20">
        <f t="shared" si="174"/>
        <v>41795.528101851851</v>
      </c>
      <c r="T2798" s="2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8">
        <v>8000</v>
      </c>
      <c r="E2799" s="11">
        <v>8211.61</v>
      </c>
      <c r="F2799" t="s">
        <v>8218</v>
      </c>
      <c r="G2799" t="s">
        <v>8223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50">
        <f t="shared" si="173"/>
        <v>103</v>
      </c>
      <c r="P2799">
        <f t="shared" si="172"/>
        <v>87.36</v>
      </c>
      <c r="Q2799" s="14" t="s">
        <v>8315</v>
      </c>
      <c r="R2799" t="s">
        <v>8324</v>
      </c>
      <c r="S2799" s="20">
        <f t="shared" si="174"/>
        <v>41798.94027777778</v>
      </c>
      <c r="T2799" s="2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8">
        <v>5000</v>
      </c>
      <c r="E2800" s="11">
        <v>5070</v>
      </c>
      <c r="F2800" t="s">
        <v>8218</v>
      </c>
      <c r="G2800" t="s">
        <v>8223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50">
        <f t="shared" si="173"/>
        <v>101</v>
      </c>
      <c r="P2800">
        <f t="shared" si="172"/>
        <v>36.47</v>
      </c>
      <c r="Q2800" s="14" t="s">
        <v>8315</v>
      </c>
      <c r="R2800" t="s">
        <v>8324</v>
      </c>
      <c r="S2800" s="20">
        <f t="shared" si="174"/>
        <v>42201.675011574072</v>
      </c>
      <c r="T2800" s="2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8">
        <v>5000</v>
      </c>
      <c r="E2801" s="11">
        <v>5831.74</v>
      </c>
      <c r="F2801" t="s">
        <v>8218</v>
      </c>
      <c r="G2801" t="s">
        <v>8223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50">
        <f t="shared" si="173"/>
        <v>117</v>
      </c>
      <c r="P2801">
        <f t="shared" si="172"/>
        <v>44.86</v>
      </c>
      <c r="Q2801" s="14" t="s">
        <v>8315</v>
      </c>
      <c r="R2801" t="s">
        <v>8324</v>
      </c>
      <c r="S2801" s="20">
        <f t="shared" si="174"/>
        <v>42507.264699074076</v>
      </c>
      <c r="T2801" s="2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8">
        <v>1000</v>
      </c>
      <c r="E2802" s="11">
        <v>1330</v>
      </c>
      <c r="F2802" t="s">
        <v>8218</v>
      </c>
      <c r="G2802" t="s">
        <v>8223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50">
        <f t="shared" si="173"/>
        <v>133</v>
      </c>
      <c r="P2802">
        <f t="shared" si="172"/>
        <v>42.9</v>
      </c>
      <c r="Q2802" s="14" t="s">
        <v>8315</v>
      </c>
      <c r="R2802" t="s">
        <v>8324</v>
      </c>
      <c r="S2802" s="20">
        <f t="shared" si="174"/>
        <v>41948.552847222221</v>
      </c>
      <c r="T2802" s="2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8">
        <v>500</v>
      </c>
      <c r="E2803" s="11">
        <v>666</v>
      </c>
      <c r="F2803" t="s">
        <v>8218</v>
      </c>
      <c r="G2803" t="s">
        <v>8223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50">
        <f t="shared" si="173"/>
        <v>133</v>
      </c>
      <c r="P2803">
        <f t="shared" si="172"/>
        <v>51.23</v>
      </c>
      <c r="Q2803" s="14" t="s">
        <v>8315</v>
      </c>
      <c r="R2803" t="s">
        <v>8324</v>
      </c>
      <c r="S2803" s="20">
        <f t="shared" si="174"/>
        <v>41900.243159722224</v>
      </c>
      <c r="T2803" s="2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8">
        <v>3000</v>
      </c>
      <c r="E2804" s="11">
        <v>3055</v>
      </c>
      <c r="F2804" t="s">
        <v>8218</v>
      </c>
      <c r="G2804" t="s">
        <v>8223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50">
        <f t="shared" si="173"/>
        <v>102</v>
      </c>
      <c r="P2804">
        <f t="shared" si="172"/>
        <v>33.94</v>
      </c>
      <c r="Q2804" s="14" t="s">
        <v>8315</v>
      </c>
      <c r="R2804" t="s">
        <v>8324</v>
      </c>
      <c r="S2804" s="20">
        <f t="shared" si="174"/>
        <v>42192.64707175926</v>
      </c>
      <c r="T2804" s="2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8">
        <v>10000</v>
      </c>
      <c r="E2805" s="11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50">
        <f t="shared" si="173"/>
        <v>128</v>
      </c>
      <c r="P2805">
        <f t="shared" si="172"/>
        <v>90.74</v>
      </c>
      <c r="Q2805" s="14" t="s">
        <v>8315</v>
      </c>
      <c r="R2805" t="s">
        <v>8324</v>
      </c>
      <c r="S2805" s="20">
        <f t="shared" si="174"/>
        <v>42158.065694444449</v>
      </c>
      <c r="T2805" s="2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8">
        <v>1000</v>
      </c>
      <c r="E2806" s="11">
        <v>1150</v>
      </c>
      <c r="F2806" t="s">
        <v>8218</v>
      </c>
      <c r="G2806" t="s">
        <v>8223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50">
        <f t="shared" si="173"/>
        <v>115</v>
      </c>
      <c r="P2806">
        <f t="shared" si="172"/>
        <v>50</v>
      </c>
      <c r="Q2806" s="14" t="s">
        <v>8315</v>
      </c>
      <c r="R2806" t="s">
        <v>8324</v>
      </c>
      <c r="S2806" s="20">
        <f t="shared" si="174"/>
        <v>41881.453587962962</v>
      </c>
      <c r="T2806" s="2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8">
        <v>400</v>
      </c>
      <c r="E2807" s="11">
        <v>440</v>
      </c>
      <c r="F2807" t="s">
        <v>8218</v>
      </c>
      <c r="G2807" t="s">
        <v>8223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50">
        <f t="shared" si="173"/>
        <v>110</v>
      </c>
      <c r="P2807">
        <f t="shared" si="172"/>
        <v>24.44</v>
      </c>
      <c r="Q2807" s="14" t="s">
        <v>8315</v>
      </c>
      <c r="R2807" t="s">
        <v>8324</v>
      </c>
      <c r="S2807" s="20">
        <f t="shared" si="174"/>
        <v>42213.505474537036</v>
      </c>
      <c r="T2807" s="2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8">
        <v>3000</v>
      </c>
      <c r="E2808" s="11">
        <v>3363</v>
      </c>
      <c r="F2808" t="s">
        <v>8218</v>
      </c>
      <c r="G2808" t="s">
        <v>8223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50">
        <f t="shared" si="173"/>
        <v>112</v>
      </c>
      <c r="P2808">
        <f t="shared" si="172"/>
        <v>44.25</v>
      </c>
      <c r="Q2808" s="14" t="s">
        <v>8315</v>
      </c>
      <c r="R2808" t="s">
        <v>8324</v>
      </c>
      <c r="S2808" s="20">
        <f t="shared" si="174"/>
        <v>42185.267245370371</v>
      </c>
      <c r="T2808" s="2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8">
        <v>5000</v>
      </c>
      <c r="E2809" s="11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50">
        <f t="shared" si="173"/>
        <v>126</v>
      </c>
      <c r="P2809">
        <f t="shared" si="172"/>
        <v>67.739999999999995</v>
      </c>
      <c r="Q2809" s="14" t="s">
        <v>8315</v>
      </c>
      <c r="R2809" t="s">
        <v>8324</v>
      </c>
      <c r="S2809" s="20">
        <f t="shared" si="174"/>
        <v>42154.873124999998</v>
      </c>
      <c r="T2809" s="2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8">
        <v>4500</v>
      </c>
      <c r="E2810" s="11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50">
        <f t="shared" si="173"/>
        <v>100</v>
      </c>
      <c r="P2810">
        <f t="shared" si="172"/>
        <v>65.38</v>
      </c>
      <c r="Q2810" s="14" t="s">
        <v>8315</v>
      </c>
      <c r="R2810" t="s">
        <v>8324</v>
      </c>
      <c r="S2810" s="20">
        <f t="shared" si="174"/>
        <v>42208.84646990741</v>
      </c>
      <c r="T2810" s="2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8">
        <v>2500</v>
      </c>
      <c r="E2811" s="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50">
        <f t="shared" si="173"/>
        <v>102</v>
      </c>
      <c r="P2811">
        <f t="shared" si="172"/>
        <v>121.9</v>
      </c>
      <c r="Q2811" s="14" t="s">
        <v>8315</v>
      </c>
      <c r="R2811" t="s">
        <v>8324</v>
      </c>
      <c r="S2811" s="20">
        <f t="shared" si="174"/>
        <v>42451.496817129635</v>
      </c>
      <c r="T2811" s="2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8">
        <v>2500</v>
      </c>
      <c r="E2812" s="11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50">
        <f t="shared" si="173"/>
        <v>108</v>
      </c>
      <c r="P2812">
        <f t="shared" si="172"/>
        <v>47.46</v>
      </c>
      <c r="Q2812" s="14" t="s">
        <v>8315</v>
      </c>
      <c r="R2812" t="s">
        <v>8324</v>
      </c>
      <c r="S2812" s="20">
        <f t="shared" si="174"/>
        <v>41759.13962962963</v>
      </c>
      <c r="T2812" s="2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8">
        <v>10000</v>
      </c>
      <c r="E2813" s="11">
        <v>10027</v>
      </c>
      <c r="F2813" t="s">
        <v>8218</v>
      </c>
      <c r="G2813" t="s">
        <v>8223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50">
        <f t="shared" si="173"/>
        <v>100</v>
      </c>
      <c r="P2813">
        <f t="shared" ref="P2813:P2876" si="176">IFERROR(ROUND(E2813/L2813,2),0)</f>
        <v>92.84</v>
      </c>
      <c r="Q2813" s="14" t="s">
        <v>8315</v>
      </c>
      <c r="R2813" t="s">
        <v>8324</v>
      </c>
      <c r="S2813" s="20">
        <f t="shared" si="174"/>
        <v>42028.496562500004</v>
      </c>
      <c r="T2813" s="2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8">
        <v>5000</v>
      </c>
      <c r="E2814" s="11">
        <v>5665</v>
      </c>
      <c r="F2814" t="s">
        <v>8218</v>
      </c>
      <c r="G2814" t="s">
        <v>8223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50">
        <f t="shared" si="173"/>
        <v>113</v>
      </c>
      <c r="P2814">
        <f t="shared" si="176"/>
        <v>68.25</v>
      </c>
      <c r="Q2814" s="14" t="s">
        <v>8315</v>
      </c>
      <c r="R2814" t="s">
        <v>8324</v>
      </c>
      <c r="S2814" s="20">
        <f t="shared" si="174"/>
        <v>42054.74418981481</v>
      </c>
      <c r="T2814" s="2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8">
        <v>2800</v>
      </c>
      <c r="E2815" s="11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50">
        <f t="shared" si="173"/>
        <v>128</v>
      </c>
      <c r="P2815">
        <f t="shared" si="176"/>
        <v>37.21</v>
      </c>
      <c r="Q2815" s="14" t="s">
        <v>8315</v>
      </c>
      <c r="R2815" t="s">
        <v>8324</v>
      </c>
      <c r="S2815" s="20">
        <f t="shared" si="174"/>
        <v>42693.742604166662</v>
      </c>
      <c r="T2815" s="2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8">
        <v>1500</v>
      </c>
      <c r="E2816" s="11">
        <v>1616</v>
      </c>
      <c r="F2816" t="s">
        <v>8218</v>
      </c>
      <c r="G2816" t="s">
        <v>8223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50">
        <f t="shared" si="173"/>
        <v>108</v>
      </c>
      <c r="P2816">
        <f t="shared" si="176"/>
        <v>25.25</v>
      </c>
      <c r="Q2816" s="14" t="s">
        <v>8315</v>
      </c>
      <c r="R2816" t="s">
        <v>8324</v>
      </c>
      <c r="S2816" s="20">
        <f t="shared" si="174"/>
        <v>42103.399479166663</v>
      </c>
      <c r="T2816" s="2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8">
        <v>250</v>
      </c>
      <c r="E2817" s="11">
        <v>605</v>
      </c>
      <c r="F2817" t="s">
        <v>8218</v>
      </c>
      <c r="G2817" t="s">
        <v>8223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50">
        <f t="shared" si="173"/>
        <v>242</v>
      </c>
      <c r="P2817">
        <f t="shared" si="176"/>
        <v>43.21</v>
      </c>
      <c r="Q2817" s="14" t="s">
        <v>8315</v>
      </c>
      <c r="R2817" t="s">
        <v>8324</v>
      </c>
      <c r="S2817" s="20">
        <f t="shared" si="174"/>
        <v>42559.776724537034</v>
      </c>
      <c r="T2817" s="2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8">
        <v>3000</v>
      </c>
      <c r="E2818" s="11">
        <v>4247</v>
      </c>
      <c r="F2818" t="s">
        <v>8218</v>
      </c>
      <c r="G2818" t="s">
        <v>8223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50">
        <f t="shared" ref="O2818:O2881" si="177">ROUND(E2818/D2818*100,0)</f>
        <v>142</v>
      </c>
      <c r="P2818">
        <f t="shared" si="176"/>
        <v>25.13</v>
      </c>
      <c r="Q2818" s="14" t="s">
        <v>8315</v>
      </c>
      <c r="R2818" t="s">
        <v>8324</v>
      </c>
      <c r="S2818" s="20">
        <f t="shared" si="174"/>
        <v>42188.467499999999</v>
      </c>
      <c r="T2818" s="2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8">
        <v>600</v>
      </c>
      <c r="E2819" s="11">
        <v>780</v>
      </c>
      <c r="F2819" t="s">
        <v>8218</v>
      </c>
      <c r="G2819" t="s">
        <v>8223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50">
        <f t="shared" si="177"/>
        <v>130</v>
      </c>
      <c r="P2819">
        <f t="shared" si="176"/>
        <v>23.64</v>
      </c>
      <c r="Q2819" s="14" t="s">
        <v>8315</v>
      </c>
      <c r="R2819" t="s">
        <v>8324</v>
      </c>
      <c r="S2819" s="20">
        <f t="shared" ref="S2819:S2882" si="178">(((J2819/60)/60)/24)+DATE(1970,1,1)</f>
        <v>42023.634976851856</v>
      </c>
      <c r="T2819" s="20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8">
        <v>10000</v>
      </c>
      <c r="E2820" s="11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50">
        <f t="shared" si="177"/>
        <v>106</v>
      </c>
      <c r="P2820">
        <f t="shared" si="176"/>
        <v>103.95</v>
      </c>
      <c r="Q2820" s="14" t="s">
        <v>8315</v>
      </c>
      <c r="R2820" t="s">
        <v>8324</v>
      </c>
      <c r="S2820" s="20">
        <f t="shared" si="178"/>
        <v>42250.598217592589</v>
      </c>
      <c r="T2820" s="2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8">
        <v>5000</v>
      </c>
      <c r="E2821" s="11">
        <v>5240</v>
      </c>
      <c r="F2821" t="s">
        <v>8218</v>
      </c>
      <c r="G2821" t="s">
        <v>8223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50">
        <f t="shared" si="177"/>
        <v>105</v>
      </c>
      <c r="P2821">
        <f t="shared" si="176"/>
        <v>50.38</v>
      </c>
      <c r="Q2821" s="14" t="s">
        <v>8315</v>
      </c>
      <c r="R2821" t="s">
        <v>8324</v>
      </c>
      <c r="S2821" s="20">
        <f t="shared" si="178"/>
        <v>42139.525567129633</v>
      </c>
      <c r="T2821" s="2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8">
        <v>200</v>
      </c>
      <c r="E2822" s="11">
        <v>272</v>
      </c>
      <c r="F2822" t="s">
        <v>8218</v>
      </c>
      <c r="G2822" t="s">
        <v>8223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50">
        <f t="shared" si="177"/>
        <v>136</v>
      </c>
      <c r="P2822">
        <f t="shared" si="176"/>
        <v>13.6</v>
      </c>
      <c r="Q2822" s="14" t="s">
        <v>8315</v>
      </c>
      <c r="R2822" t="s">
        <v>8324</v>
      </c>
      <c r="S2822" s="20">
        <f t="shared" si="178"/>
        <v>42401.610983796301</v>
      </c>
      <c r="T2822" s="2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8">
        <v>1000</v>
      </c>
      <c r="E2823" s="11">
        <v>1000</v>
      </c>
      <c r="F2823" t="s">
        <v>8218</v>
      </c>
      <c r="G2823" t="s">
        <v>8223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50">
        <f t="shared" si="177"/>
        <v>100</v>
      </c>
      <c r="P2823">
        <f t="shared" si="176"/>
        <v>28.57</v>
      </c>
      <c r="Q2823" s="14" t="s">
        <v>8315</v>
      </c>
      <c r="R2823" t="s">
        <v>8324</v>
      </c>
      <c r="S2823" s="20">
        <f t="shared" si="178"/>
        <v>41875.922858796301</v>
      </c>
      <c r="T2823" s="2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8">
        <v>6000</v>
      </c>
      <c r="E2824" s="11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50">
        <f t="shared" si="177"/>
        <v>100</v>
      </c>
      <c r="P2824">
        <f t="shared" si="176"/>
        <v>63.83</v>
      </c>
      <c r="Q2824" s="14" t="s">
        <v>8315</v>
      </c>
      <c r="R2824" t="s">
        <v>8324</v>
      </c>
      <c r="S2824" s="20">
        <f t="shared" si="178"/>
        <v>42060.683935185181</v>
      </c>
      <c r="T2824" s="2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8">
        <v>100</v>
      </c>
      <c r="E2825" s="11">
        <v>124</v>
      </c>
      <c r="F2825" t="s">
        <v>8218</v>
      </c>
      <c r="G2825" t="s">
        <v>8223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50">
        <f t="shared" si="177"/>
        <v>124</v>
      </c>
      <c r="P2825">
        <f t="shared" si="176"/>
        <v>8.86</v>
      </c>
      <c r="Q2825" s="14" t="s">
        <v>8315</v>
      </c>
      <c r="R2825" t="s">
        <v>8324</v>
      </c>
      <c r="S2825" s="20">
        <f t="shared" si="178"/>
        <v>42067.011643518519</v>
      </c>
      <c r="T2825" s="2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8">
        <v>650</v>
      </c>
      <c r="E2826" s="11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50">
        <f t="shared" si="177"/>
        <v>117</v>
      </c>
      <c r="P2826">
        <f t="shared" si="176"/>
        <v>50.67</v>
      </c>
      <c r="Q2826" s="14" t="s">
        <v>8315</v>
      </c>
      <c r="R2826" t="s">
        <v>8324</v>
      </c>
      <c r="S2826" s="20">
        <f t="shared" si="178"/>
        <v>42136.270787037036</v>
      </c>
      <c r="T2826" s="2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8">
        <v>3000</v>
      </c>
      <c r="E2827" s="11">
        <v>3100</v>
      </c>
      <c r="F2827" t="s">
        <v>8218</v>
      </c>
      <c r="G2827" t="s">
        <v>8223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50">
        <f t="shared" si="177"/>
        <v>103</v>
      </c>
      <c r="P2827">
        <f t="shared" si="176"/>
        <v>60.78</v>
      </c>
      <c r="Q2827" s="14" t="s">
        <v>8315</v>
      </c>
      <c r="R2827" t="s">
        <v>8324</v>
      </c>
      <c r="S2827" s="20">
        <f t="shared" si="178"/>
        <v>42312.792662037042</v>
      </c>
      <c r="T2827" s="2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8">
        <v>2000</v>
      </c>
      <c r="E2828" s="11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50">
        <f t="shared" si="177"/>
        <v>108</v>
      </c>
      <c r="P2828">
        <f t="shared" si="176"/>
        <v>113.42</v>
      </c>
      <c r="Q2828" s="14" t="s">
        <v>8315</v>
      </c>
      <c r="R2828" t="s">
        <v>8324</v>
      </c>
      <c r="S2828" s="20">
        <f t="shared" si="178"/>
        <v>42171.034861111111</v>
      </c>
      <c r="T2828" s="2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8">
        <v>2000</v>
      </c>
      <c r="E2829" s="11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50">
        <f t="shared" si="177"/>
        <v>120</v>
      </c>
      <c r="P2829">
        <f t="shared" si="176"/>
        <v>104.57</v>
      </c>
      <c r="Q2829" s="14" t="s">
        <v>8315</v>
      </c>
      <c r="R2829" t="s">
        <v>8324</v>
      </c>
      <c r="S2829" s="20">
        <f t="shared" si="178"/>
        <v>42494.683634259258</v>
      </c>
      <c r="T2829" s="2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8">
        <v>9500</v>
      </c>
      <c r="E2830" s="11">
        <v>9536</v>
      </c>
      <c r="F2830" t="s">
        <v>8218</v>
      </c>
      <c r="G2830" t="s">
        <v>8223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50">
        <f t="shared" si="177"/>
        <v>100</v>
      </c>
      <c r="P2830">
        <f t="shared" si="176"/>
        <v>98.31</v>
      </c>
      <c r="Q2830" s="14" t="s">
        <v>8315</v>
      </c>
      <c r="R2830" t="s">
        <v>8324</v>
      </c>
      <c r="S2830" s="20">
        <f t="shared" si="178"/>
        <v>42254.264687499999</v>
      </c>
      <c r="T2830" s="2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8">
        <v>2500</v>
      </c>
      <c r="E2831" s="11">
        <v>2663</v>
      </c>
      <c r="F2831" t="s">
        <v>8218</v>
      </c>
      <c r="G2831" t="s">
        <v>8223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50">
        <f t="shared" si="177"/>
        <v>107</v>
      </c>
      <c r="P2831">
        <f t="shared" si="176"/>
        <v>35.04</v>
      </c>
      <c r="Q2831" s="14" t="s">
        <v>8315</v>
      </c>
      <c r="R2831" t="s">
        <v>8324</v>
      </c>
      <c r="S2831" s="20">
        <f t="shared" si="178"/>
        <v>42495.434236111112</v>
      </c>
      <c r="T2831" s="2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8">
        <v>3000</v>
      </c>
      <c r="E2832" s="11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50">
        <f t="shared" si="177"/>
        <v>100</v>
      </c>
      <c r="P2832">
        <f t="shared" si="176"/>
        <v>272.73</v>
      </c>
      <c r="Q2832" s="14" t="s">
        <v>8315</v>
      </c>
      <c r="R2832" t="s">
        <v>8324</v>
      </c>
      <c r="S2832" s="20">
        <f t="shared" si="178"/>
        <v>41758.839675925927</v>
      </c>
      <c r="T2832" s="2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8">
        <v>3000</v>
      </c>
      <c r="E2833" s="11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50">
        <f t="shared" si="177"/>
        <v>111</v>
      </c>
      <c r="P2833">
        <f t="shared" si="176"/>
        <v>63.85</v>
      </c>
      <c r="Q2833" s="14" t="s">
        <v>8315</v>
      </c>
      <c r="R2833" t="s">
        <v>8324</v>
      </c>
      <c r="S2833" s="20">
        <f t="shared" si="178"/>
        <v>42171.824884259258</v>
      </c>
      <c r="T2833" s="2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8">
        <v>2500</v>
      </c>
      <c r="E2834" s="11">
        <v>2867.99</v>
      </c>
      <c r="F2834" t="s">
        <v>8218</v>
      </c>
      <c r="G2834" t="s">
        <v>8223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50">
        <f t="shared" si="177"/>
        <v>115</v>
      </c>
      <c r="P2834">
        <f t="shared" si="176"/>
        <v>30.19</v>
      </c>
      <c r="Q2834" s="14" t="s">
        <v>8315</v>
      </c>
      <c r="R2834" t="s">
        <v>8324</v>
      </c>
      <c r="S2834" s="20">
        <f t="shared" si="178"/>
        <v>41938.709421296298</v>
      </c>
      <c r="T2834" s="2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8">
        <v>2700</v>
      </c>
      <c r="E2835" s="11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50">
        <f t="shared" si="177"/>
        <v>108</v>
      </c>
      <c r="P2835">
        <f t="shared" si="176"/>
        <v>83.51</v>
      </c>
      <c r="Q2835" s="14" t="s">
        <v>8315</v>
      </c>
      <c r="R2835" t="s">
        <v>8324</v>
      </c>
      <c r="S2835" s="20">
        <f t="shared" si="178"/>
        <v>42268.127696759257</v>
      </c>
      <c r="T2835" s="2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8">
        <v>800</v>
      </c>
      <c r="E2836" s="11">
        <v>1360</v>
      </c>
      <c r="F2836" t="s">
        <v>8218</v>
      </c>
      <c r="G2836" t="s">
        <v>8223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50">
        <f t="shared" si="177"/>
        <v>170</v>
      </c>
      <c r="P2836">
        <f t="shared" si="176"/>
        <v>64.760000000000005</v>
      </c>
      <c r="Q2836" s="14" t="s">
        <v>8315</v>
      </c>
      <c r="R2836" t="s">
        <v>8324</v>
      </c>
      <c r="S2836" s="20">
        <f t="shared" si="178"/>
        <v>42019.959837962961</v>
      </c>
      <c r="T2836" s="2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8">
        <v>1000</v>
      </c>
      <c r="E2837" s="11">
        <v>1870.99</v>
      </c>
      <c r="F2837" t="s">
        <v>8218</v>
      </c>
      <c r="G2837" t="s">
        <v>8223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50">
        <f t="shared" si="177"/>
        <v>187</v>
      </c>
      <c r="P2837">
        <f t="shared" si="176"/>
        <v>20.12</v>
      </c>
      <c r="Q2837" s="14" t="s">
        <v>8315</v>
      </c>
      <c r="R2837" t="s">
        <v>8324</v>
      </c>
      <c r="S2837" s="20">
        <f t="shared" si="178"/>
        <v>42313.703900462962</v>
      </c>
      <c r="T2837" s="2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8">
        <v>450</v>
      </c>
      <c r="E2838" s="11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50">
        <f t="shared" si="177"/>
        <v>108</v>
      </c>
      <c r="P2838">
        <f t="shared" si="176"/>
        <v>44.09</v>
      </c>
      <c r="Q2838" s="14" t="s">
        <v>8315</v>
      </c>
      <c r="R2838" t="s">
        <v>8324</v>
      </c>
      <c r="S2838" s="20">
        <f t="shared" si="178"/>
        <v>42746.261782407411</v>
      </c>
      <c r="T2838" s="2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8">
        <v>850</v>
      </c>
      <c r="E2839" s="11">
        <v>850</v>
      </c>
      <c r="F2839" t="s">
        <v>8218</v>
      </c>
      <c r="G2839" t="s">
        <v>8223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50">
        <f t="shared" si="177"/>
        <v>100</v>
      </c>
      <c r="P2839">
        <f t="shared" si="176"/>
        <v>40.479999999999997</v>
      </c>
      <c r="Q2839" s="14" t="s">
        <v>8315</v>
      </c>
      <c r="R2839" t="s">
        <v>8324</v>
      </c>
      <c r="S2839" s="20">
        <f t="shared" si="178"/>
        <v>42307.908379629633</v>
      </c>
      <c r="T2839" s="2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8">
        <v>2000</v>
      </c>
      <c r="E2840" s="11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50">
        <f t="shared" si="177"/>
        <v>120</v>
      </c>
      <c r="P2840">
        <f t="shared" si="176"/>
        <v>44.54</v>
      </c>
      <c r="Q2840" s="14" t="s">
        <v>8315</v>
      </c>
      <c r="R2840" t="s">
        <v>8324</v>
      </c>
      <c r="S2840" s="20">
        <f t="shared" si="178"/>
        <v>41842.607592592591</v>
      </c>
      <c r="T2840" s="2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8">
        <v>3500</v>
      </c>
      <c r="E2841" s="1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50">
        <f t="shared" si="177"/>
        <v>111</v>
      </c>
      <c r="P2841">
        <f t="shared" si="176"/>
        <v>125.81</v>
      </c>
      <c r="Q2841" s="14" t="s">
        <v>8315</v>
      </c>
      <c r="R2841" t="s">
        <v>8324</v>
      </c>
      <c r="S2841" s="20">
        <f t="shared" si="178"/>
        <v>41853.240208333329</v>
      </c>
      <c r="T2841" s="2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8">
        <v>2500</v>
      </c>
      <c r="E2842" s="11">
        <v>2600</v>
      </c>
      <c r="F2842" t="s">
        <v>8218</v>
      </c>
      <c r="G2842" t="s">
        <v>8223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50">
        <f t="shared" si="177"/>
        <v>104</v>
      </c>
      <c r="P2842">
        <f t="shared" si="176"/>
        <v>19.7</v>
      </c>
      <c r="Q2842" s="14" t="s">
        <v>8315</v>
      </c>
      <c r="R2842" t="s">
        <v>8324</v>
      </c>
      <c r="S2842" s="20">
        <f t="shared" si="178"/>
        <v>42060.035636574074</v>
      </c>
      <c r="T2842" s="2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8">
        <v>1000</v>
      </c>
      <c r="E2843" s="11">
        <v>10</v>
      </c>
      <c r="F2843" t="s">
        <v>8218</v>
      </c>
      <c r="G2843" t="s">
        <v>8223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50">
        <f t="shared" si="177"/>
        <v>1</v>
      </c>
      <c r="P2843">
        <f t="shared" si="176"/>
        <v>10</v>
      </c>
      <c r="Q2843" s="14" t="s">
        <v>8315</v>
      </c>
      <c r="R2843" t="s">
        <v>8324</v>
      </c>
      <c r="S2843" s="20">
        <f t="shared" si="178"/>
        <v>42291.739548611105</v>
      </c>
      <c r="T2843" s="2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8">
        <v>1500</v>
      </c>
      <c r="E2844" s="11">
        <v>0</v>
      </c>
      <c r="F2844" t="s">
        <v>8218</v>
      </c>
      <c r="G2844" t="s">
        <v>8223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50">
        <f t="shared" si="177"/>
        <v>0</v>
      </c>
      <c r="P2844">
        <f t="shared" si="176"/>
        <v>0</v>
      </c>
      <c r="Q2844" s="14" t="s">
        <v>8315</v>
      </c>
      <c r="R2844" t="s">
        <v>8324</v>
      </c>
      <c r="S2844" s="20">
        <f t="shared" si="178"/>
        <v>41784.952488425923</v>
      </c>
      <c r="T2844" s="2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8">
        <v>1200</v>
      </c>
      <c r="E2845" s="11">
        <v>0</v>
      </c>
      <c r="F2845" t="s">
        <v>8218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50">
        <f t="shared" si="177"/>
        <v>0</v>
      </c>
      <c r="P2845">
        <f t="shared" si="176"/>
        <v>0</v>
      </c>
      <c r="Q2845" s="14" t="s">
        <v>8315</v>
      </c>
      <c r="R2845" t="s">
        <v>8324</v>
      </c>
      <c r="S2845" s="20">
        <f t="shared" si="178"/>
        <v>42492.737847222219</v>
      </c>
      <c r="T2845" s="2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8">
        <v>550</v>
      </c>
      <c r="E2846" s="11">
        <v>30</v>
      </c>
      <c r="F2846" t="s">
        <v>8218</v>
      </c>
      <c r="G2846" t="s">
        <v>8223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50">
        <f t="shared" si="177"/>
        <v>5</v>
      </c>
      <c r="P2846">
        <f t="shared" si="176"/>
        <v>30</v>
      </c>
      <c r="Q2846" s="14" t="s">
        <v>8315</v>
      </c>
      <c r="R2846" t="s">
        <v>8324</v>
      </c>
      <c r="S2846" s="20">
        <f t="shared" si="178"/>
        <v>42709.546064814815</v>
      </c>
      <c r="T2846" s="2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8">
        <v>7500</v>
      </c>
      <c r="E2847" s="11">
        <v>2366</v>
      </c>
      <c r="F2847" t="s">
        <v>8218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50">
        <f t="shared" si="177"/>
        <v>32</v>
      </c>
      <c r="P2847">
        <f t="shared" si="176"/>
        <v>60.67</v>
      </c>
      <c r="Q2847" s="14" t="s">
        <v>8315</v>
      </c>
      <c r="R2847" t="s">
        <v>8324</v>
      </c>
      <c r="S2847" s="20">
        <f t="shared" si="178"/>
        <v>42103.016585648147</v>
      </c>
      <c r="T2847" s="2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8">
        <v>8000</v>
      </c>
      <c r="E2848" s="11">
        <v>0</v>
      </c>
      <c r="F2848" t="s">
        <v>8218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50">
        <f t="shared" si="177"/>
        <v>0</v>
      </c>
      <c r="P2848">
        <f t="shared" si="176"/>
        <v>0</v>
      </c>
      <c r="Q2848" s="14" t="s">
        <v>8315</v>
      </c>
      <c r="R2848" t="s">
        <v>8324</v>
      </c>
      <c r="S2848" s="20">
        <f t="shared" si="178"/>
        <v>42108.692060185189</v>
      </c>
      <c r="T2848" s="2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8">
        <v>2000</v>
      </c>
      <c r="E2849" s="11">
        <v>0</v>
      </c>
      <c r="F2849" t="s">
        <v>8218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50">
        <f t="shared" si="177"/>
        <v>0</v>
      </c>
      <c r="P2849">
        <f t="shared" si="176"/>
        <v>0</v>
      </c>
      <c r="Q2849" s="14" t="s">
        <v>8315</v>
      </c>
      <c r="R2849" t="s">
        <v>8324</v>
      </c>
      <c r="S2849" s="20">
        <f t="shared" si="178"/>
        <v>42453.806307870371</v>
      </c>
      <c r="T2849" s="2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8">
        <v>35000</v>
      </c>
      <c r="E2850" s="11">
        <v>70</v>
      </c>
      <c r="F2850" t="s">
        <v>8218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50">
        <f t="shared" si="177"/>
        <v>0</v>
      </c>
      <c r="P2850">
        <f t="shared" si="176"/>
        <v>23.33</v>
      </c>
      <c r="Q2850" s="14" t="s">
        <v>8315</v>
      </c>
      <c r="R2850" t="s">
        <v>8324</v>
      </c>
      <c r="S2850" s="20">
        <f t="shared" si="178"/>
        <v>42123.648831018523</v>
      </c>
      <c r="T2850" s="2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8">
        <v>500</v>
      </c>
      <c r="E2851" s="11">
        <v>5</v>
      </c>
      <c r="F2851" t="s">
        <v>8218</v>
      </c>
      <c r="G2851" t="s">
        <v>8223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50">
        <f t="shared" si="177"/>
        <v>1</v>
      </c>
      <c r="P2851">
        <f t="shared" si="176"/>
        <v>5</v>
      </c>
      <c r="Q2851" s="14" t="s">
        <v>8315</v>
      </c>
      <c r="R2851" t="s">
        <v>8324</v>
      </c>
      <c r="S2851" s="20">
        <f t="shared" si="178"/>
        <v>42453.428240740745</v>
      </c>
      <c r="T2851" s="2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8">
        <v>8000</v>
      </c>
      <c r="E2852" s="11">
        <v>311</v>
      </c>
      <c r="F2852" t="s">
        <v>8218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50">
        <f t="shared" si="177"/>
        <v>4</v>
      </c>
      <c r="P2852">
        <f t="shared" si="176"/>
        <v>23.92</v>
      </c>
      <c r="Q2852" s="14" t="s">
        <v>8315</v>
      </c>
      <c r="R2852" t="s">
        <v>8324</v>
      </c>
      <c r="S2852" s="20">
        <f t="shared" si="178"/>
        <v>41858.007071759261</v>
      </c>
      <c r="T2852" s="2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8">
        <v>4500</v>
      </c>
      <c r="E2853" s="11">
        <v>0</v>
      </c>
      <c r="F2853" t="s">
        <v>8218</v>
      </c>
      <c r="G2853" t="s">
        <v>8223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50">
        <f t="shared" si="177"/>
        <v>0</v>
      </c>
      <c r="P2853">
        <f t="shared" si="176"/>
        <v>0</v>
      </c>
      <c r="Q2853" s="14" t="s">
        <v>8315</v>
      </c>
      <c r="R2853" t="s">
        <v>8324</v>
      </c>
      <c r="S2853" s="20">
        <f t="shared" si="178"/>
        <v>42390.002650462964</v>
      </c>
      <c r="T2853" s="2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8">
        <v>5000</v>
      </c>
      <c r="E2854" s="11">
        <v>95</v>
      </c>
      <c r="F2854" t="s">
        <v>8218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50">
        <f t="shared" si="177"/>
        <v>2</v>
      </c>
      <c r="P2854">
        <f t="shared" si="176"/>
        <v>15.83</v>
      </c>
      <c r="Q2854" s="14" t="s">
        <v>8315</v>
      </c>
      <c r="R2854" t="s">
        <v>8324</v>
      </c>
      <c r="S2854" s="20">
        <f t="shared" si="178"/>
        <v>41781.045173611114</v>
      </c>
      <c r="T2854" s="2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8">
        <v>9500</v>
      </c>
      <c r="E2855" s="11">
        <v>0</v>
      </c>
      <c r="F2855" t="s">
        <v>8218</v>
      </c>
      <c r="G2855" t="s">
        <v>8223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50">
        <f t="shared" si="177"/>
        <v>0</v>
      </c>
      <c r="P2855">
        <f t="shared" si="176"/>
        <v>0</v>
      </c>
      <c r="Q2855" s="14" t="s">
        <v>8315</v>
      </c>
      <c r="R2855" t="s">
        <v>8324</v>
      </c>
      <c r="S2855" s="20">
        <f t="shared" si="178"/>
        <v>41836.190937499996</v>
      </c>
      <c r="T2855" s="2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8">
        <v>1000</v>
      </c>
      <c r="E2856" s="11">
        <v>417</v>
      </c>
      <c r="F2856" t="s">
        <v>8218</v>
      </c>
      <c r="G2856" t="s">
        <v>8223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50">
        <f t="shared" si="177"/>
        <v>42</v>
      </c>
      <c r="P2856">
        <f t="shared" si="176"/>
        <v>29.79</v>
      </c>
      <c r="Q2856" s="14" t="s">
        <v>8315</v>
      </c>
      <c r="R2856" t="s">
        <v>8324</v>
      </c>
      <c r="S2856" s="20">
        <f t="shared" si="178"/>
        <v>42111.71665509259</v>
      </c>
      <c r="T2856" s="2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8">
        <v>600</v>
      </c>
      <c r="E2857" s="11">
        <v>300</v>
      </c>
      <c r="F2857" t="s">
        <v>8218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50">
        <f t="shared" si="177"/>
        <v>50</v>
      </c>
      <c r="P2857">
        <f t="shared" si="176"/>
        <v>60</v>
      </c>
      <c r="Q2857" s="14" t="s">
        <v>8315</v>
      </c>
      <c r="R2857" t="s">
        <v>8324</v>
      </c>
      <c r="S2857" s="20">
        <f t="shared" si="178"/>
        <v>42370.007766203707</v>
      </c>
      <c r="T2857" s="2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8">
        <v>3000</v>
      </c>
      <c r="E2858" s="11">
        <v>146</v>
      </c>
      <c r="F2858" t="s">
        <v>8218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50">
        <f t="shared" si="177"/>
        <v>5</v>
      </c>
      <c r="P2858">
        <f t="shared" si="176"/>
        <v>24.33</v>
      </c>
      <c r="Q2858" s="14" t="s">
        <v>8315</v>
      </c>
      <c r="R2858" t="s">
        <v>8324</v>
      </c>
      <c r="S2858" s="20">
        <f t="shared" si="178"/>
        <v>42165.037581018521</v>
      </c>
      <c r="T2858" s="2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8">
        <v>38000</v>
      </c>
      <c r="E2859" s="11">
        <v>7500</v>
      </c>
      <c r="F2859" t="s">
        <v>8218</v>
      </c>
      <c r="G2859" t="s">
        <v>8223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50">
        <f t="shared" si="177"/>
        <v>20</v>
      </c>
      <c r="P2859">
        <f t="shared" si="176"/>
        <v>500</v>
      </c>
      <c r="Q2859" s="14" t="s">
        <v>8315</v>
      </c>
      <c r="R2859" t="s">
        <v>8324</v>
      </c>
      <c r="S2859" s="20">
        <f t="shared" si="178"/>
        <v>42726.920081018514</v>
      </c>
      <c r="T2859" s="2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8">
        <v>1000</v>
      </c>
      <c r="E2860" s="11">
        <v>0</v>
      </c>
      <c r="F2860" t="s">
        <v>8218</v>
      </c>
      <c r="G2860" t="s">
        <v>8223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50">
        <f t="shared" si="177"/>
        <v>0</v>
      </c>
      <c r="P2860">
        <f t="shared" si="176"/>
        <v>0</v>
      </c>
      <c r="Q2860" s="14" t="s">
        <v>8315</v>
      </c>
      <c r="R2860" t="s">
        <v>8324</v>
      </c>
      <c r="S2860" s="20">
        <f t="shared" si="178"/>
        <v>41954.545081018514</v>
      </c>
      <c r="T2860" s="2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8">
        <v>2000</v>
      </c>
      <c r="E2861" s="11">
        <v>35</v>
      </c>
      <c r="F2861" t="s">
        <v>8218</v>
      </c>
      <c r="G2861" t="s">
        <v>8223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50">
        <f t="shared" si="177"/>
        <v>2</v>
      </c>
      <c r="P2861">
        <f t="shared" si="176"/>
        <v>35</v>
      </c>
      <c r="Q2861" s="14" t="s">
        <v>8315</v>
      </c>
      <c r="R2861" t="s">
        <v>8324</v>
      </c>
      <c r="S2861" s="20">
        <f t="shared" si="178"/>
        <v>42233.362314814818</v>
      </c>
      <c r="T2861" s="2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8">
        <v>4000</v>
      </c>
      <c r="E2862" s="11">
        <v>266</v>
      </c>
      <c r="F2862" t="s">
        <v>8218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50">
        <f t="shared" si="177"/>
        <v>7</v>
      </c>
      <c r="P2862">
        <f t="shared" si="176"/>
        <v>29.56</v>
      </c>
      <c r="Q2862" s="14" t="s">
        <v>8315</v>
      </c>
      <c r="R2862" t="s">
        <v>8324</v>
      </c>
      <c r="S2862" s="20">
        <f t="shared" si="178"/>
        <v>42480.800648148142</v>
      </c>
      <c r="T2862" s="2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8">
        <v>250</v>
      </c>
      <c r="E2863" s="11">
        <v>80</v>
      </c>
      <c r="F2863" t="s">
        <v>8218</v>
      </c>
      <c r="G2863" t="s">
        <v>8223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50">
        <f t="shared" si="177"/>
        <v>32</v>
      </c>
      <c r="P2863">
        <f t="shared" si="176"/>
        <v>26.67</v>
      </c>
      <c r="Q2863" s="14" t="s">
        <v>8315</v>
      </c>
      <c r="R2863" t="s">
        <v>8324</v>
      </c>
      <c r="S2863" s="20">
        <f t="shared" si="178"/>
        <v>42257.590833333335</v>
      </c>
      <c r="T2863" s="2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8">
        <v>12700</v>
      </c>
      <c r="E2864" s="11">
        <v>55</v>
      </c>
      <c r="F2864" t="s">
        <v>8218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50">
        <f t="shared" si="177"/>
        <v>0</v>
      </c>
      <c r="P2864">
        <f t="shared" si="176"/>
        <v>18.329999999999998</v>
      </c>
      <c r="Q2864" s="14" t="s">
        <v>8315</v>
      </c>
      <c r="R2864" t="s">
        <v>8324</v>
      </c>
      <c r="S2864" s="20">
        <f t="shared" si="178"/>
        <v>41784.789687500001</v>
      </c>
      <c r="T2864" s="2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8">
        <v>50000</v>
      </c>
      <c r="E2865" s="11">
        <v>20</v>
      </c>
      <c r="F2865" t="s">
        <v>8218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50">
        <f t="shared" si="177"/>
        <v>0</v>
      </c>
      <c r="P2865">
        <f t="shared" si="176"/>
        <v>20</v>
      </c>
      <c r="Q2865" s="14" t="s">
        <v>8315</v>
      </c>
      <c r="R2865" t="s">
        <v>8324</v>
      </c>
      <c r="S2865" s="20">
        <f t="shared" si="178"/>
        <v>41831.675034722226</v>
      </c>
      <c r="T2865" s="2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8">
        <v>2500</v>
      </c>
      <c r="E2866" s="11">
        <v>40</v>
      </c>
      <c r="F2866" t="s">
        <v>8218</v>
      </c>
      <c r="G2866" t="s">
        <v>8223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50">
        <f t="shared" si="177"/>
        <v>2</v>
      </c>
      <c r="P2866">
        <f t="shared" si="176"/>
        <v>13.33</v>
      </c>
      <c r="Q2866" s="14" t="s">
        <v>8315</v>
      </c>
      <c r="R2866" t="s">
        <v>8324</v>
      </c>
      <c r="S2866" s="20">
        <f t="shared" si="178"/>
        <v>42172.613506944443</v>
      </c>
      <c r="T2866" s="2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8">
        <v>2888</v>
      </c>
      <c r="E2867" s="11">
        <v>0</v>
      </c>
      <c r="F2867" t="s">
        <v>8218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50">
        <f t="shared" si="177"/>
        <v>0</v>
      </c>
      <c r="P2867">
        <f t="shared" si="176"/>
        <v>0</v>
      </c>
      <c r="Q2867" s="14" t="s">
        <v>8315</v>
      </c>
      <c r="R2867" t="s">
        <v>8324</v>
      </c>
      <c r="S2867" s="20">
        <f t="shared" si="178"/>
        <v>41950.114108796297</v>
      </c>
      <c r="T2867" s="2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8">
        <v>5000</v>
      </c>
      <c r="E2868" s="11">
        <v>45</v>
      </c>
      <c r="F2868" t="s">
        <v>8218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50">
        <f t="shared" si="177"/>
        <v>1</v>
      </c>
      <c r="P2868">
        <f t="shared" si="176"/>
        <v>22.5</v>
      </c>
      <c r="Q2868" s="14" t="s">
        <v>8315</v>
      </c>
      <c r="R2868" t="s">
        <v>8324</v>
      </c>
      <c r="S2868" s="20">
        <f t="shared" si="178"/>
        <v>42627.955104166671</v>
      </c>
      <c r="T2868" s="2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8">
        <v>2500</v>
      </c>
      <c r="E2869" s="11">
        <v>504</v>
      </c>
      <c r="F2869" t="s">
        <v>8218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50">
        <f t="shared" si="177"/>
        <v>20</v>
      </c>
      <c r="P2869">
        <f t="shared" si="176"/>
        <v>50.4</v>
      </c>
      <c r="Q2869" s="14" t="s">
        <v>8315</v>
      </c>
      <c r="R2869" t="s">
        <v>8324</v>
      </c>
      <c r="S2869" s="20">
        <f t="shared" si="178"/>
        <v>42531.195277777777</v>
      </c>
      <c r="T2869" s="2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8">
        <v>15000</v>
      </c>
      <c r="E2870" s="11">
        <v>6301.76</v>
      </c>
      <c r="F2870" t="s">
        <v>8218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50">
        <f t="shared" si="177"/>
        <v>42</v>
      </c>
      <c r="P2870">
        <f t="shared" si="176"/>
        <v>105.03</v>
      </c>
      <c r="Q2870" s="14" t="s">
        <v>8315</v>
      </c>
      <c r="R2870" t="s">
        <v>8324</v>
      </c>
      <c r="S2870" s="20">
        <f t="shared" si="178"/>
        <v>42618.827013888891</v>
      </c>
      <c r="T2870" s="2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8">
        <v>20000</v>
      </c>
      <c r="E2871" s="11">
        <v>177</v>
      </c>
      <c r="F2871" t="s">
        <v>8218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50">
        <f t="shared" si="177"/>
        <v>1</v>
      </c>
      <c r="P2871">
        <f t="shared" si="176"/>
        <v>35.4</v>
      </c>
      <c r="Q2871" s="14" t="s">
        <v>8315</v>
      </c>
      <c r="R2871" t="s">
        <v>8324</v>
      </c>
      <c r="S2871" s="20">
        <f t="shared" si="178"/>
        <v>42540.593530092592</v>
      </c>
      <c r="T2871" s="2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8">
        <v>5000</v>
      </c>
      <c r="E2872" s="11">
        <v>750</v>
      </c>
      <c r="F2872" t="s">
        <v>8218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50">
        <f t="shared" si="177"/>
        <v>15</v>
      </c>
      <c r="P2872">
        <f t="shared" si="176"/>
        <v>83.33</v>
      </c>
      <c r="Q2872" s="14" t="s">
        <v>8315</v>
      </c>
      <c r="R2872" t="s">
        <v>8324</v>
      </c>
      <c r="S2872" s="20">
        <f t="shared" si="178"/>
        <v>41746.189409722225</v>
      </c>
      <c r="T2872" s="2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8">
        <v>10000</v>
      </c>
      <c r="E2873" s="11">
        <v>467</v>
      </c>
      <c r="F2873" t="s">
        <v>8218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50">
        <f t="shared" si="177"/>
        <v>5</v>
      </c>
      <c r="P2873">
        <f t="shared" si="176"/>
        <v>35.92</v>
      </c>
      <c r="Q2873" s="14" t="s">
        <v>8315</v>
      </c>
      <c r="R2873" t="s">
        <v>8324</v>
      </c>
      <c r="S2873" s="20">
        <f t="shared" si="178"/>
        <v>41974.738576388889</v>
      </c>
      <c r="T2873" s="2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8">
        <v>3000</v>
      </c>
      <c r="E2874" s="11">
        <v>0</v>
      </c>
      <c r="F2874" t="s">
        <v>8218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50">
        <f t="shared" si="177"/>
        <v>0</v>
      </c>
      <c r="P2874">
        <f t="shared" si="176"/>
        <v>0</v>
      </c>
      <c r="Q2874" s="14" t="s">
        <v>8315</v>
      </c>
      <c r="R2874" t="s">
        <v>8324</v>
      </c>
      <c r="S2874" s="20">
        <f t="shared" si="178"/>
        <v>42115.11618055556</v>
      </c>
      <c r="T2874" s="2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8">
        <v>2500</v>
      </c>
      <c r="E2875" s="11">
        <v>953</v>
      </c>
      <c r="F2875" t="s">
        <v>8218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50">
        <f t="shared" si="177"/>
        <v>38</v>
      </c>
      <c r="P2875">
        <f t="shared" si="176"/>
        <v>119.13</v>
      </c>
      <c r="Q2875" s="14" t="s">
        <v>8315</v>
      </c>
      <c r="R2875" t="s">
        <v>8324</v>
      </c>
      <c r="S2875" s="20">
        <f t="shared" si="178"/>
        <v>42002.817488425921</v>
      </c>
      <c r="T2875" s="2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8">
        <v>5000</v>
      </c>
      <c r="E2876" s="11">
        <v>271</v>
      </c>
      <c r="F2876" t="s">
        <v>8218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50">
        <f t="shared" si="177"/>
        <v>5</v>
      </c>
      <c r="P2876">
        <f t="shared" si="176"/>
        <v>90.33</v>
      </c>
      <c r="Q2876" s="14" t="s">
        <v>8315</v>
      </c>
      <c r="R2876" t="s">
        <v>8324</v>
      </c>
      <c r="S2876" s="20">
        <f t="shared" si="178"/>
        <v>42722.84474537037</v>
      </c>
      <c r="T2876" s="2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8">
        <v>20000</v>
      </c>
      <c r="E2877" s="11">
        <v>7</v>
      </c>
      <c r="F2877" t="s">
        <v>8218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50">
        <f t="shared" si="177"/>
        <v>0</v>
      </c>
      <c r="P2877">
        <f t="shared" ref="P2877:P2940" si="180">IFERROR(ROUND(E2877/L2877,2),0)</f>
        <v>2.33</v>
      </c>
      <c r="Q2877" s="14" t="s">
        <v>8315</v>
      </c>
      <c r="R2877" t="s">
        <v>8324</v>
      </c>
      <c r="S2877" s="20">
        <f t="shared" si="178"/>
        <v>42465.128391203703</v>
      </c>
      <c r="T2877" s="2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8">
        <v>150000</v>
      </c>
      <c r="E2878" s="11">
        <v>0</v>
      </c>
      <c r="F2878" t="s">
        <v>8218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50">
        <f t="shared" si="177"/>
        <v>0</v>
      </c>
      <c r="P2878">
        <f t="shared" si="180"/>
        <v>0</v>
      </c>
      <c r="Q2878" s="14" t="s">
        <v>8315</v>
      </c>
      <c r="R2878" t="s">
        <v>8324</v>
      </c>
      <c r="S2878" s="20">
        <f t="shared" si="178"/>
        <v>42171.743969907402</v>
      </c>
      <c r="T2878" s="2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8">
        <v>6000</v>
      </c>
      <c r="E2879" s="11">
        <v>650</v>
      </c>
      <c r="F2879" t="s">
        <v>8218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50">
        <f t="shared" si="177"/>
        <v>11</v>
      </c>
      <c r="P2879">
        <f t="shared" si="180"/>
        <v>108.33</v>
      </c>
      <c r="Q2879" s="14" t="s">
        <v>8315</v>
      </c>
      <c r="R2879" t="s">
        <v>8324</v>
      </c>
      <c r="S2879" s="20">
        <f t="shared" si="178"/>
        <v>42672.955138888887</v>
      </c>
      <c r="T2879" s="2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8">
        <v>3000</v>
      </c>
      <c r="E2880" s="11">
        <v>63</v>
      </c>
      <c r="F2880" t="s">
        <v>8218</v>
      </c>
      <c r="G2880" t="s">
        <v>8223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50">
        <f t="shared" si="177"/>
        <v>2</v>
      </c>
      <c r="P2880">
        <f t="shared" si="180"/>
        <v>15.75</v>
      </c>
      <c r="Q2880" s="14" t="s">
        <v>8315</v>
      </c>
      <c r="R2880" t="s">
        <v>8324</v>
      </c>
      <c r="S2880" s="20">
        <f t="shared" si="178"/>
        <v>42128.615682870368</v>
      </c>
      <c r="T2880" s="2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8">
        <v>11200</v>
      </c>
      <c r="E2881" s="11">
        <v>29</v>
      </c>
      <c r="F2881" t="s">
        <v>8218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50">
        <f t="shared" si="177"/>
        <v>0</v>
      </c>
      <c r="P2881">
        <f t="shared" si="180"/>
        <v>29</v>
      </c>
      <c r="Q2881" s="14" t="s">
        <v>8315</v>
      </c>
      <c r="R2881" t="s">
        <v>8324</v>
      </c>
      <c r="S2881" s="20">
        <f t="shared" si="178"/>
        <v>42359.725243055553</v>
      </c>
      <c r="T2881" s="2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8">
        <v>12000</v>
      </c>
      <c r="E2882" s="11">
        <v>2800</v>
      </c>
      <c r="F2882" t="s">
        <v>8218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50">
        <f t="shared" ref="O2882:O2945" si="181">ROUND(E2882/D2882*100,0)</f>
        <v>23</v>
      </c>
      <c r="P2882">
        <f t="shared" si="180"/>
        <v>96.55</v>
      </c>
      <c r="Q2882" s="14" t="s">
        <v>8315</v>
      </c>
      <c r="R2882" t="s">
        <v>8324</v>
      </c>
      <c r="S2882" s="20">
        <f t="shared" si="178"/>
        <v>42192.905694444446</v>
      </c>
      <c r="T2882" s="2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8">
        <v>5500</v>
      </c>
      <c r="E2883" s="11">
        <v>0</v>
      </c>
      <c r="F2883" t="s">
        <v>8218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50">
        <f t="shared" si="181"/>
        <v>0</v>
      </c>
      <c r="P2883">
        <f t="shared" si="180"/>
        <v>0</v>
      </c>
      <c r="Q2883" s="14" t="s">
        <v>8315</v>
      </c>
      <c r="R2883" t="s">
        <v>8324</v>
      </c>
      <c r="S2883" s="20">
        <f t="shared" ref="S2883:S2946" si="182">(((J2883/60)/60)/24)+DATE(1970,1,1)</f>
        <v>41916.597638888888</v>
      </c>
      <c r="T2883" s="20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8">
        <v>750</v>
      </c>
      <c r="E2884" s="11">
        <v>252</v>
      </c>
      <c r="F2884" t="s">
        <v>8218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50">
        <f t="shared" si="181"/>
        <v>34</v>
      </c>
      <c r="P2884">
        <f t="shared" si="180"/>
        <v>63</v>
      </c>
      <c r="Q2884" s="14" t="s">
        <v>8315</v>
      </c>
      <c r="R2884" t="s">
        <v>8324</v>
      </c>
      <c r="S2884" s="20">
        <f t="shared" si="182"/>
        <v>42461.596273148149</v>
      </c>
      <c r="T2884" s="2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8">
        <v>10000</v>
      </c>
      <c r="E2885" s="11">
        <v>1908</v>
      </c>
      <c r="F2885" t="s">
        <v>8218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50">
        <f t="shared" si="181"/>
        <v>19</v>
      </c>
      <c r="P2885">
        <f t="shared" si="180"/>
        <v>381.6</v>
      </c>
      <c r="Q2885" s="14" t="s">
        <v>8315</v>
      </c>
      <c r="R2885" t="s">
        <v>8324</v>
      </c>
      <c r="S2885" s="20">
        <f t="shared" si="182"/>
        <v>42370.90320601852</v>
      </c>
      <c r="T2885" s="2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8">
        <v>45000</v>
      </c>
      <c r="E2886" s="11">
        <v>185</v>
      </c>
      <c r="F2886" t="s">
        <v>8218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50">
        <f t="shared" si="181"/>
        <v>0</v>
      </c>
      <c r="P2886">
        <f t="shared" si="180"/>
        <v>46.25</v>
      </c>
      <c r="Q2886" s="14" t="s">
        <v>8315</v>
      </c>
      <c r="R2886" t="s">
        <v>8324</v>
      </c>
      <c r="S2886" s="20">
        <f t="shared" si="182"/>
        <v>41948.727256944447</v>
      </c>
      <c r="T2886" s="2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8">
        <v>400</v>
      </c>
      <c r="E2887" s="11">
        <v>130</v>
      </c>
      <c r="F2887" t="s">
        <v>8218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50">
        <f t="shared" si="181"/>
        <v>33</v>
      </c>
      <c r="P2887">
        <f t="shared" si="180"/>
        <v>26</v>
      </c>
      <c r="Q2887" s="14" t="s">
        <v>8315</v>
      </c>
      <c r="R2887" t="s">
        <v>8324</v>
      </c>
      <c r="S2887" s="20">
        <f t="shared" si="182"/>
        <v>42047.07640046296</v>
      </c>
      <c r="T2887" s="2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8">
        <v>200</v>
      </c>
      <c r="E2888" s="11">
        <v>10</v>
      </c>
      <c r="F2888" t="s">
        <v>8218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50">
        <f t="shared" si="181"/>
        <v>5</v>
      </c>
      <c r="P2888">
        <f t="shared" si="180"/>
        <v>10</v>
      </c>
      <c r="Q2888" s="14" t="s">
        <v>8315</v>
      </c>
      <c r="R2888" t="s">
        <v>8324</v>
      </c>
      <c r="S2888" s="20">
        <f t="shared" si="182"/>
        <v>42261.632916666669</v>
      </c>
      <c r="T2888" s="2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8">
        <v>3000</v>
      </c>
      <c r="E2889" s="11">
        <v>5</v>
      </c>
      <c r="F2889" t="s">
        <v>8218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50">
        <f t="shared" si="181"/>
        <v>0</v>
      </c>
      <c r="P2889">
        <f t="shared" si="180"/>
        <v>5</v>
      </c>
      <c r="Q2889" s="14" t="s">
        <v>8315</v>
      </c>
      <c r="R2889" t="s">
        <v>8324</v>
      </c>
      <c r="S2889" s="20">
        <f t="shared" si="182"/>
        <v>41985.427361111113</v>
      </c>
      <c r="T2889" s="2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8">
        <v>30000</v>
      </c>
      <c r="E2890" s="11">
        <v>0</v>
      </c>
      <c r="F2890" t="s">
        <v>8218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50">
        <f t="shared" si="181"/>
        <v>0</v>
      </c>
      <c r="P2890">
        <f t="shared" si="180"/>
        <v>0</v>
      </c>
      <c r="Q2890" s="14" t="s">
        <v>8315</v>
      </c>
      <c r="R2890" t="s">
        <v>8324</v>
      </c>
      <c r="S2890" s="20">
        <f t="shared" si="182"/>
        <v>41922.535185185188</v>
      </c>
      <c r="T2890" s="2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8">
        <v>3000</v>
      </c>
      <c r="E2891" s="11">
        <v>1142</v>
      </c>
      <c r="F2891" t="s">
        <v>8218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50">
        <f t="shared" si="181"/>
        <v>38</v>
      </c>
      <c r="P2891">
        <f t="shared" si="180"/>
        <v>81.569999999999993</v>
      </c>
      <c r="Q2891" s="14" t="s">
        <v>8315</v>
      </c>
      <c r="R2891" t="s">
        <v>8324</v>
      </c>
      <c r="S2891" s="20">
        <f t="shared" si="182"/>
        <v>41850.863252314812</v>
      </c>
      <c r="T2891" s="2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8">
        <v>2000</v>
      </c>
      <c r="E2892" s="11">
        <v>21</v>
      </c>
      <c r="F2892" t="s">
        <v>8218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50">
        <f t="shared" si="181"/>
        <v>1</v>
      </c>
      <c r="P2892">
        <f t="shared" si="180"/>
        <v>7</v>
      </c>
      <c r="Q2892" s="14" t="s">
        <v>8315</v>
      </c>
      <c r="R2892" t="s">
        <v>8324</v>
      </c>
      <c r="S2892" s="20">
        <f t="shared" si="182"/>
        <v>41831.742962962962</v>
      </c>
      <c r="T2892" s="2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8">
        <v>10000</v>
      </c>
      <c r="E2893" s="11">
        <v>273</v>
      </c>
      <c r="F2893" t="s">
        <v>8218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50">
        <f t="shared" si="181"/>
        <v>3</v>
      </c>
      <c r="P2893">
        <f t="shared" si="180"/>
        <v>27.3</v>
      </c>
      <c r="Q2893" s="14" t="s">
        <v>8315</v>
      </c>
      <c r="R2893" t="s">
        <v>8324</v>
      </c>
      <c r="S2893" s="20">
        <f t="shared" si="182"/>
        <v>42415.883425925931</v>
      </c>
      <c r="T2893" s="2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8">
        <v>5500</v>
      </c>
      <c r="E2894" s="11">
        <v>500</v>
      </c>
      <c r="F2894" t="s">
        <v>8218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50">
        <f t="shared" si="181"/>
        <v>9</v>
      </c>
      <c r="P2894">
        <f t="shared" si="180"/>
        <v>29.41</v>
      </c>
      <c r="Q2894" s="14" t="s">
        <v>8315</v>
      </c>
      <c r="R2894" t="s">
        <v>8324</v>
      </c>
      <c r="S2894" s="20">
        <f t="shared" si="182"/>
        <v>41869.714166666665</v>
      </c>
      <c r="T2894" s="2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8">
        <v>5000</v>
      </c>
      <c r="E2895" s="11">
        <v>25</v>
      </c>
      <c r="F2895" t="s">
        <v>8218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50">
        <f t="shared" si="181"/>
        <v>1</v>
      </c>
      <c r="P2895">
        <f t="shared" si="180"/>
        <v>12.5</v>
      </c>
      <c r="Q2895" s="14" t="s">
        <v>8315</v>
      </c>
      <c r="R2895" t="s">
        <v>8324</v>
      </c>
      <c r="S2895" s="20">
        <f t="shared" si="182"/>
        <v>41953.773090277777</v>
      </c>
      <c r="T2895" s="2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8">
        <v>50000</v>
      </c>
      <c r="E2896" s="11">
        <v>0</v>
      </c>
      <c r="F2896" t="s">
        <v>8218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50">
        <f t="shared" si="181"/>
        <v>0</v>
      </c>
      <c r="P2896">
        <f t="shared" si="180"/>
        <v>0</v>
      </c>
      <c r="Q2896" s="14" t="s">
        <v>8315</v>
      </c>
      <c r="R2896" t="s">
        <v>8324</v>
      </c>
      <c r="S2896" s="20">
        <f t="shared" si="182"/>
        <v>42037.986284722225</v>
      </c>
      <c r="T2896" s="2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8">
        <v>500</v>
      </c>
      <c r="E2897" s="11">
        <v>23</v>
      </c>
      <c r="F2897" t="s">
        <v>8218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50">
        <f t="shared" si="181"/>
        <v>5</v>
      </c>
      <c r="P2897">
        <f t="shared" si="180"/>
        <v>5.75</v>
      </c>
      <c r="Q2897" s="14" t="s">
        <v>8315</v>
      </c>
      <c r="R2897" t="s">
        <v>8324</v>
      </c>
      <c r="S2897" s="20">
        <f t="shared" si="182"/>
        <v>41811.555462962962</v>
      </c>
      <c r="T2897" s="2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8">
        <v>3000</v>
      </c>
      <c r="E2898" s="11">
        <v>625</v>
      </c>
      <c r="F2898" t="s">
        <v>8218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50">
        <f t="shared" si="181"/>
        <v>21</v>
      </c>
      <c r="P2898">
        <f t="shared" si="180"/>
        <v>52.08</v>
      </c>
      <c r="Q2898" s="14" t="s">
        <v>8315</v>
      </c>
      <c r="R2898" t="s">
        <v>8324</v>
      </c>
      <c r="S2898" s="20">
        <f t="shared" si="182"/>
        <v>42701.908807870372</v>
      </c>
      <c r="T2898" s="2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8">
        <v>12000</v>
      </c>
      <c r="E2899" s="11">
        <v>550</v>
      </c>
      <c r="F2899" t="s">
        <v>8218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50">
        <f t="shared" si="181"/>
        <v>5</v>
      </c>
      <c r="P2899">
        <f t="shared" si="180"/>
        <v>183.33</v>
      </c>
      <c r="Q2899" s="14" t="s">
        <v>8315</v>
      </c>
      <c r="R2899" t="s">
        <v>8324</v>
      </c>
      <c r="S2899" s="20">
        <f t="shared" si="182"/>
        <v>42258.646504629629</v>
      </c>
      <c r="T2899" s="2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8">
        <v>7500</v>
      </c>
      <c r="E2900" s="11">
        <v>316</v>
      </c>
      <c r="F2900" t="s">
        <v>8218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50">
        <f t="shared" si="181"/>
        <v>4</v>
      </c>
      <c r="P2900">
        <f t="shared" si="180"/>
        <v>26.33</v>
      </c>
      <c r="Q2900" s="14" t="s">
        <v>8315</v>
      </c>
      <c r="R2900" t="s">
        <v>8324</v>
      </c>
      <c r="S2900" s="20">
        <f t="shared" si="182"/>
        <v>42278.664965277778</v>
      </c>
      <c r="T2900" s="2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8">
        <v>10000</v>
      </c>
      <c r="E2901" s="11">
        <v>0</v>
      </c>
      <c r="F2901" t="s">
        <v>8218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50">
        <f t="shared" si="181"/>
        <v>0</v>
      </c>
      <c r="P2901">
        <f t="shared" si="180"/>
        <v>0</v>
      </c>
      <c r="Q2901" s="14" t="s">
        <v>8315</v>
      </c>
      <c r="R2901" t="s">
        <v>8324</v>
      </c>
      <c r="S2901" s="20">
        <f t="shared" si="182"/>
        <v>42515.078217592592</v>
      </c>
      <c r="T2901" s="2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8">
        <v>5500</v>
      </c>
      <c r="E2902" s="11">
        <v>3405</v>
      </c>
      <c r="F2902" t="s">
        <v>8218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50">
        <f t="shared" si="181"/>
        <v>62</v>
      </c>
      <c r="P2902">
        <f t="shared" si="180"/>
        <v>486.43</v>
      </c>
      <c r="Q2902" s="14" t="s">
        <v>8315</v>
      </c>
      <c r="R2902" t="s">
        <v>8324</v>
      </c>
      <c r="S2902" s="20">
        <f t="shared" si="182"/>
        <v>41830.234166666669</v>
      </c>
      <c r="T2902" s="2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8">
        <v>750</v>
      </c>
      <c r="E2903" s="11">
        <v>6</v>
      </c>
      <c r="F2903" t="s">
        <v>8218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50">
        <f t="shared" si="181"/>
        <v>1</v>
      </c>
      <c r="P2903">
        <f t="shared" si="180"/>
        <v>3</v>
      </c>
      <c r="Q2903" s="14" t="s">
        <v>8315</v>
      </c>
      <c r="R2903" t="s">
        <v>8324</v>
      </c>
      <c r="S2903" s="20">
        <f t="shared" si="182"/>
        <v>41982.904386574075</v>
      </c>
      <c r="T2903" s="2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8">
        <v>150000</v>
      </c>
      <c r="E2904" s="11">
        <v>25</v>
      </c>
      <c r="F2904" t="s">
        <v>8218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50">
        <f t="shared" si="181"/>
        <v>0</v>
      </c>
      <c r="P2904">
        <f t="shared" si="180"/>
        <v>25</v>
      </c>
      <c r="Q2904" s="14" t="s">
        <v>8315</v>
      </c>
      <c r="R2904" t="s">
        <v>8324</v>
      </c>
      <c r="S2904" s="20">
        <f t="shared" si="182"/>
        <v>42210.439768518518</v>
      </c>
      <c r="T2904" s="2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8">
        <v>5000</v>
      </c>
      <c r="E2905" s="11">
        <v>39</v>
      </c>
      <c r="F2905" t="s">
        <v>8218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50">
        <f t="shared" si="181"/>
        <v>1</v>
      </c>
      <c r="P2905">
        <f t="shared" si="180"/>
        <v>9.75</v>
      </c>
      <c r="Q2905" s="14" t="s">
        <v>8315</v>
      </c>
      <c r="R2905" t="s">
        <v>8324</v>
      </c>
      <c r="S2905" s="20">
        <f t="shared" si="182"/>
        <v>42196.166874999995</v>
      </c>
      <c r="T2905" s="2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8">
        <v>1500</v>
      </c>
      <c r="E2906" s="11">
        <v>75</v>
      </c>
      <c r="F2906" t="s">
        <v>8218</v>
      </c>
      <c r="G2906" t="s">
        <v>8223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50">
        <f t="shared" si="181"/>
        <v>5</v>
      </c>
      <c r="P2906">
        <f t="shared" si="180"/>
        <v>18.75</v>
      </c>
      <c r="Q2906" s="14" t="s">
        <v>8315</v>
      </c>
      <c r="R2906" t="s">
        <v>8324</v>
      </c>
      <c r="S2906" s="20">
        <f t="shared" si="182"/>
        <v>41940.967951388891</v>
      </c>
      <c r="T2906" s="2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8">
        <v>3500</v>
      </c>
      <c r="E2907" s="11">
        <v>622</v>
      </c>
      <c r="F2907" t="s">
        <v>8218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50">
        <f t="shared" si="181"/>
        <v>18</v>
      </c>
      <c r="P2907">
        <f t="shared" si="180"/>
        <v>36.590000000000003</v>
      </c>
      <c r="Q2907" s="14" t="s">
        <v>8315</v>
      </c>
      <c r="R2907" t="s">
        <v>8324</v>
      </c>
      <c r="S2907" s="20">
        <f t="shared" si="182"/>
        <v>42606.056863425925</v>
      </c>
      <c r="T2907" s="2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8">
        <v>6000</v>
      </c>
      <c r="E2908" s="11">
        <v>565</v>
      </c>
      <c r="F2908" t="s">
        <v>8218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50">
        <f t="shared" si="181"/>
        <v>9</v>
      </c>
      <c r="P2908">
        <f t="shared" si="180"/>
        <v>80.709999999999994</v>
      </c>
      <c r="Q2908" s="14" t="s">
        <v>8315</v>
      </c>
      <c r="R2908" t="s">
        <v>8324</v>
      </c>
      <c r="S2908" s="20">
        <f t="shared" si="182"/>
        <v>42199.648912037039</v>
      </c>
      <c r="T2908" s="2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8">
        <v>2500</v>
      </c>
      <c r="E2909" s="11">
        <v>2</v>
      </c>
      <c r="F2909" t="s">
        <v>8218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50">
        <f t="shared" si="181"/>
        <v>0</v>
      </c>
      <c r="P2909">
        <f t="shared" si="180"/>
        <v>1</v>
      </c>
      <c r="Q2909" s="14" t="s">
        <v>8315</v>
      </c>
      <c r="R2909" t="s">
        <v>8324</v>
      </c>
      <c r="S2909" s="20">
        <f t="shared" si="182"/>
        <v>42444.877743055549</v>
      </c>
      <c r="T2909" s="2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8">
        <v>9600</v>
      </c>
      <c r="E2910" s="11">
        <v>264</v>
      </c>
      <c r="F2910" t="s">
        <v>8218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50">
        <f t="shared" si="181"/>
        <v>3</v>
      </c>
      <c r="P2910">
        <f t="shared" si="180"/>
        <v>52.8</v>
      </c>
      <c r="Q2910" s="14" t="s">
        <v>8315</v>
      </c>
      <c r="R2910" t="s">
        <v>8324</v>
      </c>
      <c r="S2910" s="20">
        <f t="shared" si="182"/>
        <v>42499.731701388882</v>
      </c>
      <c r="T2910" s="2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8">
        <v>180000</v>
      </c>
      <c r="E2911" s="11">
        <v>20</v>
      </c>
      <c r="F2911" t="s">
        <v>8218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50">
        <f t="shared" si="181"/>
        <v>0</v>
      </c>
      <c r="P2911">
        <f t="shared" si="180"/>
        <v>20</v>
      </c>
      <c r="Q2911" s="14" t="s">
        <v>8315</v>
      </c>
      <c r="R2911" t="s">
        <v>8324</v>
      </c>
      <c r="S2911" s="20">
        <f t="shared" si="182"/>
        <v>41929.266215277778</v>
      </c>
      <c r="T2911" s="2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8">
        <v>30000</v>
      </c>
      <c r="E2912" s="11">
        <v>1</v>
      </c>
      <c r="F2912" t="s">
        <v>8218</v>
      </c>
      <c r="G2912" t="s">
        <v>8223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50">
        <f t="shared" si="181"/>
        <v>0</v>
      </c>
      <c r="P2912">
        <f t="shared" si="180"/>
        <v>1</v>
      </c>
      <c r="Q2912" s="14" t="s">
        <v>8315</v>
      </c>
      <c r="R2912" t="s">
        <v>8324</v>
      </c>
      <c r="S2912" s="20">
        <f t="shared" si="182"/>
        <v>42107.841284722221</v>
      </c>
      <c r="T2912" s="2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8">
        <v>1800</v>
      </c>
      <c r="E2913" s="11">
        <v>657</v>
      </c>
      <c r="F2913" t="s">
        <v>8218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50">
        <f t="shared" si="181"/>
        <v>37</v>
      </c>
      <c r="P2913">
        <f t="shared" si="180"/>
        <v>46.93</v>
      </c>
      <c r="Q2913" s="14" t="s">
        <v>8315</v>
      </c>
      <c r="R2913" t="s">
        <v>8324</v>
      </c>
      <c r="S2913" s="20">
        <f t="shared" si="182"/>
        <v>42142.768819444449</v>
      </c>
      <c r="T2913" s="2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8">
        <v>14440</v>
      </c>
      <c r="E2914" s="11">
        <v>2030</v>
      </c>
      <c r="F2914" t="s">
        <v>8218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50">
        <f t="shared" si="181"/>
        <v>14</v>
      </c>
      <c r="P2914">
        <f t="shared" si="180"/>
        <v>78.08</v>
      </c>
      <c r="Q2914" s="14" t="s">
        <v>8315</v>
      </c>
      <c r="R2914" t="s">
        <v>8324</v>
      </c>
      <c r="S2914" s="20">
        <f t="shared" si="182"/>
        <v>42354.131643518514</v>
      </c>
      <c r="T2914" s="2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8">
        <v>10000</v>
      </c>
      <c r="E2915" s="11">
        <v>2</v>
      </c>
      <c r="F2915" t="s">
        <v>8218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50">
        <f t="shared" si="181"/>
        <v>0</v>
      </c>
      <c r="P2915">
        <f t="shared" si="180"/>
        <v>1</v>
      </c>
      <c r="Q2915" s="14" t="s">
        <v>8315</v>
      </c>
      <c r="R2915" t="s">
        <v>8324</v>
      </c>
      <c r="S2915" s="20">
        <f t="shared" si="182"/>
        <v>41828.922905092593</v>
      </c>
      <c r="T2915" s="2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8">
        <v>25000</v>
      </c>
      <c r="E2916" s="11">
        <v>1</v>
      </c>
      <c r="F2916" t="s">
        <v>8218</v>
      </c>
      <c r="G2916" t="s">
        <v>8223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50">
        <f t="shared" si="181"/>
        <v>0</v>
      </c>
      <c r="P2916">
        <f t="shared" si="180"/>
        <v>1</v>
      </c>
      <c r="Q2916" s="14" t="s">
        <v>8315</v>
      </c>
      <c r="R2916" t="s">
        <v>8324</v>
      </c>
      <c r="S2916" s="20">
        <f t="shared" si="182"/>
        <v>42017.907337962963</v>
      </c>
      <c r="T2916" s="2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8">
        <v>1000</v>
      </c>
      <c r="E2917" s="11">
        <v>611</v>
      </c>
      <c r="F2917" t="s">
        <v>8218</v>
      </c>
      <c r="G2917" t="s">
        <v>8223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50">
        <f t="shared" si="181"/>
        <v>61</v>
      </c>
      <c r="P2917">
        <f t="shared" si="180"/>
        <v>203.67</v>
      </c>
      <c r="Q2917" s="14" t="s">
        <v>8315</v>
      </c>
      <c r="R2917" t="s">
        <v>8324</v>
      </c>
      <c r="S2917" s="20">
        <f t="shared" si="182"/>
        <v>42415.398032407407</v>
      </c>
      <c r="T2917" s="2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8">
        <v>1850</v>
      </c>
      <c r="E2918" s="11">
        <v>145</v>
      </c>
      <c r="F2918" t="s">
        <v>8218</v>
      </c>
      <c r="G2918" t="s">
        <v>8223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50">
        <f t="shared" si="181"/>
        <v>8</v>
      </c>
      <c r="P2918">
        <f t="shared" si="180"/>
        <v>20.71</v>
      </c>
      <c r="Q2918" s="14" t="s">
        <v>8315</v>
      </c>
      <c r="R2918" t="s">
        <v>8324</v>
      </c>
      <c r="S2918" s="20">
        <f t="shared" si="182"/>
        <v>41755.476724537039</v>
      </c>
      <c r="T2918" s="2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8">
        <v>2000</v>
      </c>
      <c r="E2919" s="11">
        <v>437</v>
      </c>
      <c r="F2919" t="s">
        <v>8218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50">
        <f t="shared" si="181"/>
        <v>22</v>
      </c>
      <c r="P2919">
        <f t="shared" si="180"/>
        <v>48.56</v>
      </c>
      <c r="Q2919" s="14" t="s">
        <v>8315</v>
      </c>
      <c r="R2919" t="s">
        <v>8324</v>
      </c>
      <c r="S2919" s="20">
        <f t="shared" si="182"/>
        <v>42245.234340277777</v>
      </c>
      <c r="T2919" s="2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8">
        <v>5000</v>
      </c>
      <c r="E2920" s="11">
        <v>1362</v>
      </c>
      <c r="F2920" t="s">
        <v>8218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50">
        <f t="shared" si="181"/>
        <v>27</v>
      </c>
      <c r="P2920">
        <f t="shared" si="180"/>
        <v>68.099999999999994</v>
      </c>
      <c r="Q2920" s="14" t="s">
        <v>8315</v>
      </c>
      <c r="R2920" t="s">
        <v>8324</v>
      </c>
      <c r="S2920" s="20">
        <f t="shared" si="182"/>
        <v>42278.629710648151</v>
      </c>
      <c r="T2920" s="2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8">
        <v>600</v>
      </c>
      <c r="E2921" s="11">
        <v>51</v>
      </c>
      <c r="F2921" t="s">
        <v>8218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50">
        <f t="shared" si="181"/>
        <v>9</v>
      </c>
      <c r="P2921">
        <f t="shared" si="180"/>
        <v>8.5</v>
      </c>
      <c r="Q2921" s="14" t="s">
        <v>8315</v>
      </c>
      <c r="R2921" t="s">
        <v>8324</v>
      </c>
      <c r="S2921" s="20">
        <f t="shared" si="182"/>
        <v>41826.61954861111</v>
      </c>
      <c r="T2921" s="2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8">
        <v>2500</v>
      </c>
      <c r="E2922" s="11">
        <v>671</v>
      </c>
      <c r="F2922" t="s">
        <v>8218</v>
      </c>
      <c r="G2922" t="s">
        <v>8223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50">
        <f t="shared" si="181"/>
        <v>27</v>
      </c>
      <c r="P2922">
        <f t="shared" si="180"/>
        <v>51.62</v>
      </c>
      <c r="Q2922" s="14" t="s">
        <v>8315</v>
      </c>
      <c r="R2922" t="s">
        <v>8324</v>
      </c>
      <c r="S2922" s="20">
        <f t="shared" si="182"/>
        <v>42058.792476851857</v>
      </c>
      <c r="T2922" s="2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8">
        <v>100</v>
      </c>
      <c r="E2923" s="11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50">
        <f t="shared" si="181"/>
        <v>129</v>
      </c>
      <c r="P2923">
        <f t="shared" si="180"/>
        <v>43</v>
      </c>
      <c r="Q2923" s="14" t="s">
        <v>8315</v>
      </c>
      <c r="R2923" t="s">
        <v>8324</v>
      </c>
      <c r="S2923" s="20">
        <f t="shared" si="182"/>
        <v>41877.886620370373</v>
      </c>
      <c r="T2923" s="2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8">
        <v>500</v>
      </c>
      <c r="E2924" s="11">
        <v>500</v>
      </c>
      <c r="F2924" t="s">
        <v>8218</v>
      </c>
      <c r="G2924" t="s">
        <v>8223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50">
        <f t="shared" si="181"/>
        <v>100</v>
      </c>
      <c r="P2924">
        <f t="shared" si="180"/>
        <v>83.33</v>
      </c>
      <c r="Q2924" s="14" t="s">
        <v>8315</v>
      </c>
      <c r="R2924" t="s">
        <v>8324</v>
      </c>
      <c r="S2924" s="20">
        <f t="shared" si="182"/>
        <v>42097.874155092592</v>
      </c>
      <c r="T2924" s="2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8">
        <v>300</v>
      </c>
      <c r="E2925" s="11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50">
        <f t="shared" si="181"/>
        <v>100</v>
      </c>
      <c r="P2925">
        <f t="shared" si="180"/>
        <v>30</v>
      </c>
      <c r="Q2925" s="14" t="s">
        <v>8315</v>
      </c>
      <c r="R2925" t="s">
        <v>8324</v>
      </c>
      <c r="S2925" s="20">
        <f t="shared" si="182"/>
        <v>42013.15253472222</v>
      </c>
      <c r="T2925" s="2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8">
        <v>25000</v>
      </c>
      <c r="E2926" s="11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50">
        <f t="shared" si="181"/>
        <v>103</v>
      </c>
      <c r="P2926">
        <f t="shared" si="180"/>
        <v>175.51</v>
      </c>
      <c r="Q2926" s="14" t="s">
        <v>8315</v>
      </c>
      <c r="R2926" t="s">
        <v>8324</v>
      </c>
      <c r="S2926" s="20">
        <f t="shared" si="182"/>
        <v>42103.556828703702</v>
      </c>
      <c r="T2926" s="2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8">
        <v>45000</v>
      </c>
      <c r="E2927" s="11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50">
        <f t="shared" si="181"/>
        <v>102</v>
      </c>
      <c r="P2927">
        <f t="shared" si="180"/>
        <v>231.66</v>
      </c>
      <c r="Q2927" s="14" t="s">
        <v>8315</v>
      </c>
      <c r="R2927" t="s">
        <v>8324</v>
      </c>
      <c r="S2927" s="20">
        <f t="shared" si="182"/>
        <v>41863.584120370368</v>
      </c>
      <c r="T2927" s="20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8">
        <v>3000</v>
      </c>
      <c r="E2928" s="11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50">
        <f t="shared" si="181"/>
        <v>125</v>
      </c>
      <c r="P2928">
        <f t="shared" si="180"/>
        <v>75</v>
      </c>
      <c r="Q2928" s="14" t="s">
        <v>8315</v>
      </c>
      <c r="R2928" t="s">
        <v>8324</v>
      </c>
      <c r="S2928" s="20">
        <f t="shared" si="182"/>
        <v>42044.765960648147</v>
      </c>
      <c r="T2928" s="2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8">
        <v>1800</v>
      </c>
      <c r="E2929" s="11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50">
        <f t="shared" si="181"/>
        <v>131</v>
      </c>
      <c r="P2929">
        <f t="shared" si="180"/>
        <v>112.14</v>
      </c>
      <c r="Q2929" s="14" t="s">
        <v>8315</v>
      </c>
      <c r="R2929" t="s">
        <v>8324</v>
      </c>
      <c r="S2929" s="20">
        <f t="shared" si="182"/>
        <v>41806.669317129628</v>
      </c>
      <c r="T2929" s="2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8">
        <v>1000</v>
      </c>
      <c r="E2930" s="11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50">
        <f t="shared" si="181"/>
        <v>100</v>
      </c>
      <c r="P2930">
        <f t="shared" si="180"/>
        <v>41.67</v>
      </c>
      <c r="Q2930" s="14" t="s">
        <v>8315</v>
      </c>
      <c r="R2930" t="s">
        <v>8324</v>
      </c>
      <c r="S2930" s="20">
        <f t="shared" si="182"/>
        <v>42403.998217592598</v>
      </c>
      <c r="T2930" s="2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8">
        <v>8000</v>
      </c>
      <c r="E2931" s="1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50">
        <f t="shared" si="181"/>
        <v>102</v>
      </c>
      <c r="P2931">
        <f t="shared" si="180"/>
        <v>255.17</v>
      </c>
      <c r="Q2931" s="14" t="s">
        <v>8315</v>
      </c>
      <c r="R2931" t="s">
        <v>8324</v>
      </c>
      <c r="S2931" s="20">
        <f t="shared" si="182"/>
        <v>41754.564328703702</v>
      </c>
      <c r="T2931" s="2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8">
        <v>10000</v>
      </c>
      <c r="E2932" s="11">
        <v>10092</v>
      </c>
      <c r="F2932" t="s">
        <v>8218</v>
      </c>
      <c r="G2932" t="s">
        <v>8223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50">
        <f t="shared" si="181"/>
        <v>101</v>
      </c>
      <c r="P2932">
        <f t="shared" si="180"/>
        <v>162.77000000000001</v>
      </c>
      <c r="Q2932" s="14" t="s">
        <v>8315</v>
      </c>
      <c r="R2932" t="s">
        <v>8324</v>
      </c>
      <c r="S2932" s="20">
        <f t="shared" si="182"/>
        <v>42101.584074074075</v>
      </c>
      <c r="T2932" s="2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8">
        <v>750</v>
      </c>
      <c r="E2933" s="11">
        <v>795</v>
      </c>
      <c r="F2933" t="s">
        <v>8218</v>
      </c>
      <c r="G2933" t="s">
        <v>8223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50">
        <f t="shared" si="181"/>
        <v>106</v>
      </c>
      <c r="P2933">
        <f t="shared" si="180"/>
        <v>88.33</v>
      </c>
      <c r="Q2933" s="14" t="s">
        <v>8315</v>
      </c>
      <c r="R2933" t="s">
        <v>8324</v>
      </c>
      <c r="S2933" s="20">
        <f t="shared" si="182"/>
        <v>41872.291238425925</v>
      </c>
      <c r="T2933" s="2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8">
        <v>3100</v>
      </c>
      <c r="E2934" s="11">
        <v>3258</v>
      </c>
      <c r="F2934" t="s">
        <v>8218</v>
      </c>
      <c r="G2934" t="s">
        <v>8223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50">
        <f t="shared" si="181"/>
        <v>105</v>
      </c>
      <c r="P2934">
        <f t="shared" si="180"/>
        <v>85.74</v>
      </c>
      <c r="Q2934" s="14" t="s">
        <v>8315</v>
      </c>
      <c r="R2934" t="s">
        <v>8324</v>
      </c>
      <c r="S2934" s="20">
        <f t="shared" si="182"/>
        <v>42025.164780092593</v>
      </c>
      <c r="T2934" s="2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8">
        <v>2500</v>
      </c>
      <c r="E2935" s="11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50">
        <f t="shared" si="181"/>
        <v>103</v>
      </c>
      <c r="P2935">
        <f t="shared" si="180"/>
        <v>47.57</v>
      </c>
      <c r="Q2935" s="14" t="s">
        <v>8315</v>
      </c>
      <c r="R2935" t="s">
        <v>8324</v>
      </c>
      <c r="S2935" s="20">
        <f t="shared" si="182"/>
        <v>42495.956631944442</v>
      </c>
      <c r="T2935" s="2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8">
        <v>2500</v>
      </c>
      <c r="E2936" s="11">
        <v>2700</v>
      </c>
      <c r="F2936" t="s">
        <v>8218</v>
      </c>
      <c r="G2936" t="s">
        <v>8223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50">
        <f t="shared" si="181"/>
        <v>108</v>
      </c>
      <c r="P2936">
        <f t="shared" si="180"/>
        <v>72.97</v>
      </c>
      <c r="Q2936" s="14" t="s">
        <v>8315</v>
      </c>
      <c r="R2936" t="s">
        <v>8324</v>
      </c>
      <c r="S2936" s="20">
        <f t="shared" si="182"/>
        <v>41775.636157407411</v>
      </c>
      <c r="T2936" s="2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8">
        <v>3500</v>
      </c>
      <c r="E2937" s="11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50">
        <f t="shared" si="181"/>
        <v>101</v>
      </c>
      <c r="P2937">
        <f t="shared" si="180"/>
        <v>90.54</v>
      </c>
      <c r="Q2937" s="14" t="s">
        <v>8315</v>
      </c>
      <c r="R2937" t="s">
        <v>8324</v>
      </c>
      <c r="S2937" s="20">
        <f t="shared" si="182"/>
        <v>42553.583425925928</v>
      </c>
      <c r="T2937" s="2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8">
        <v>1000</v>
      </c>
      <c r="E2938" s="11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50">
        <f t="shared" si="181"/>
        <v>128</v>
      </c>
      <c r="P2938">
        <f t="shared" si="180"/>
        <v>37.65</v>
      </c>
      <c r="Q2938" s="14" t="s">
        <v>8315</v>
      </c>
      <c r="R2938" t="s">
        <v>8324</v>
      </c>
      <c r="S2938" s="20">
        <f t="shared" si="182"/>
        <v>41912.650729166664</v>
      </c>
      <c r="T2938" s="2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8">
        <v>1500</v>
      </c>
      <c r="E2939" s="11">
        <v>2000</v>
      </c>
      <c r="F2939" t="s">
        <v>8218</v>
      </c>
      <c r="G2939" t="s">
        <v>8223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50">
        <f t="shared" si="181"/>
        <v>133</v>
      </c>
      <c r="P2939">
        <f t="shared" si="180"/>
        <v>36.36</v>
      </c>
      <c r="Q2939" s="14" t="s">
        <v>8315</v>
      </c>
      <c r="R2939" t="s">
        <v>8324</v>
      </c>
      <c r="S2939" s="20">
        <f t="shared" si="182"/>
        <v>41803.457326388889</v>
      </c>
      <c r="T2939" s="2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8">
        <v>4000</v>
      </c>
      <c r="E2940" s="11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50">
        <f t="shared" si="181"/>
        <v>101</v>
      </c>
      <c r="P2940">
        <f t="shared" si="180"/>
        <v>126.72</v>
      </c>
      <c r="Q2940" s="14" t="s">
        <v>8315</v>
      </c>
      <c r="R2940" t="s">
        <v>8324</v>
      </c>
      <c r="S2940" s="20">
        <f t="shared" si="182"/>
        <v>42004.703865740739</v>
      </c>
      <c r="T2940" s="2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8">
        <v>8000</v>
      </c>
      <c r="E2941" s="1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50">
        <f t="shared" si="181"/>
        <v>103</v>
      </c>
      <c r="P2941">
        <f t="shared" ref="P2941:P3004" si="184">IFERROR(ROUND(E2941/L2941,2),0)</f>
        <v>329.2</v>
      </c>
      <c r="Q2941" s="14" t="s">
        <v>8315</v>
      </c>
      <c r="R2941" t="s">
        <v>8324</v>
      </c>
      <c r="S2941" s="20">
        <f t="shared" si="182"/>
        <v>41845.809166666666</v>
      </c>
      <c r="T2941" s="2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8">
        <v>2500</v>
      </c>
      <c r="E2942" s="11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50">
        <f t="shared" si="181"/>
        <v>107</v>
      </c>
      <c r="P2942">
        <f t="shared" si="184"/>
        <v>81.239999999999995</v>
      </c>
      <c r="Q2942" s="14" t="s">
        <v>8315</v>
      </c>
      <c r="R2942" t="s">
        <v>8324</v>
      </c>
      <c r="S2942" s="20">
        <f t="shared" si="182"/>
        <v>41982.773356481484</v>
      </c>
      <c r="T2942" s="2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8">
        <v>25000</v>
      </c>
      <c r="E2943" s="11">
        <v>1</v>
      </c>
      <c r="F2943" t="s">
        <v>8218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50">
        <f t="shared" si="181"/>
        <v>0</v>
      </c>
      <c r="P2943">
        <f t="shared" si="184"/>
        <v>1</v>
      </c>
      <c r="Q2943" s="14" t="s">
        <v>8315</v>
      </c>
      <c r="R2943" t="s">
        <v>8324</v>
      </c>
      <c r="S2943" s="20">
        <f t="shared" si="182"/>
        <v>42034.960127314815</v>
      </c>
      <c r="T2943" s="2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8">
        <v>200000</v>
      </c>
      <c r="E2944" s="11">
        <v>40850</v>
      </c>
      <c r="F2944" t="s">
        <v>8218</v>
      </c>
      <c r="G2944" t="s">
        <v>8223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50">
        <f t="shared" si="181"/>
        <v>20</v>
      </c>
      <c r="P2944">
        <f t="shared" si="184"/>
        <v>202.23</v>
      </c>
      <c r="Q2944" s="14" t="s">
        <v>8315</v>
      </c>
      <c r="R2944" t="s">
        <v>8324</v>
      </c>
      <c r="S2944" s="20">
        <f t="shared" si="182"/>
        <v>42334.803923611107</v>
      </c>
      <c r="T2944" s="2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8">
        <v>3000</v>
      </c>
      <c r="E2945" s="11">
        <v>0</v>
      </c>
      <c r="F2945" t="s">
        <v>8218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50">
        <f t="shared" si="181"/>
        <v>0</v>
      </c>
      <c r="P2945">
        <f t="shared" si="184"/>
        <v>0</v>
      </c>
      <c r="Q2945" s="14" t="s">
        <v>8315</v>
      </c>
      <c r="R2945" t="s">
        <v>8324</v>
      </c>
      <c r="S2945" s="20">
        <f t="shared" si="182"/>
        <v>42077.129398148143</v>
      </c>
      <c r="T2945" s="2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8">
        <v>10000</v>
      </c>
      <c r="E2946" s="11">
        <v>100</v>
      </c>
      <c r="F2946" t="s">
        <v>8218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50">
        <f t="shared" ref="O2946:O3009" si="185">ROUND(E2946/D2946*100,0)</f>
        <v>1</v>
      </c>
      <c r="P2946">
        <f t="shared" si="184"/>
        <v>100</v>
      </c>
      <c r="Q2946" s="14" t="s">
        <v>8315</v>
      </c>
      <c r="R2946" t="s">
        <v>8324</v>
      </c>
      <c r="S2946" s="20">
        <f t="shared" si="182"/>
        <v>42132.9143287037</v>
      </c>
      <c r="T2946" s="2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8">
        <v>50000</v>
      </c>
      <c r="E2947" s="11">
        <v>0</v>
      </c>
      <c r="F2947" t="s">
        <v>8218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50">
        <f t="shared" si="185"/>
        <v>0</v>
      </c>
      <c r="P2947">
        <f t="shared" si="184"/>
        <v>0</v>
      </c>
      <c r="Q2947" s="14" t="s">
        <v>8315</v>
      </c>
      <c r="R2947" t="s">
        <v>8324</v>
      </c>
      <c r="S2947" s="20">
        <f t="shared" ref="S2947:S3010" si="186">(((J2947/60)/60)/24)+DATE(1970,1,1)</f>
        <v>42118.139583333337</v>
      </c>
      <c r="T2947" s="20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8">
        <v>2000</v>
      </c>
      <c r="E2948" s="11">
        <v>2</v>
      </c>
      <c r="F2948" t="s">
        <v>8218</v>
      </c>
      <c r="G2948" t="s">
        <v>8223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50">
        <f t="shared" si="185"/>
        <v>0</v>
      </c>
      <c r="P2948">
        <f t="shared" si="184"/>
        <v>1</v>
      </c>
      <c r="Q2948" s="14" t="s">
        <v>8315</v>
      </c>
      <c r="R2948" t="s">
        <v>8324</v>
      </c>
      <c r="S2948" s="20">
        <f t="shared" si="186"/>
        <v>42567.531157407408</v>
      </c>
      <c r="T2948" s="2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8">
        <v>25000</v>
      </c>
      <c r="E2949" s="11">
        <v>1072</v>
      </c>
      <c r="F2949" t="s">
        <v>8218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50">
        <f t="shared" si="185"/>
        <v>4</v>
      </c>
      <c r="P2949">
        <f t="shared" si="184"/>
        <v>82.46</v>
      </c>
      <c r="Q2949" s="14" t="s">
        <v>8315</v>
      </c>
      <c r="R2949" t="s">
        <v>8324</v>
      </c>
      <c r="S2949" s="20">
        <f t="shared" si="186"/>
        <v>42649.562118055561</v>
      </c>
      <c r="T2949" s="2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8">
        <v>500000</v>
      </c>
      <c r="E2950" s="11">
        <v>24</v>
      </c>
      <c r="F2950" t="s">
        <v>8218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50">
        <f t="shared" si="185"/>
        <v>0</v>
      </c>
      <c r="P2950">
        <f t="shared" si="184"/>
        <v>2.67</v>
      </c>
      <c r="Q2950" s="14" t="s">
        <v>8315</v>
      </c>
      <c r="R2950" t="s">
        <v>8324</v>
      </c>
      <c r="S2950" s="20">
        <f t="shared" si="186"/>
        <v>42097.649224537032</v>
      </c>
      <c r="T2950" s="2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8">
        <v>1000</v>
      </c>
      <c r="E2951" s="11">
        <v>25</v>
      </c>
      <c r="F2951" t="s">
        <v>8218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50">
        <f t="shared" si="185"/>
        <v>3</v>
      </c>
      <c r="P2951">
        <f t="shared" si="184"/>
        <v>12.5</v>
      </c>
      <c r="Q2951" s="14" t="s">
        <v>8315</v>
      </c>
      <c r="R2951" t="s">
        <v>8324</v>
      </c>
      <c r="S2951" s="20">
        <f t="shared" si="186"/>
        <v>42297.823113425926</v>
      </c>
      <c r="T2951" s="2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8">
        <v>5000000</v>
      </c>
      <c r="E2952" s="11">
        <v>0</v>
      </c>
      <c r="F2952" t="s">
        <v>8218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50">
        <f t="shared" si="185"/>
        <v>0</v>
      </c>
      <c r="P2952">
        <f t="shared" si="184"/>
        <v>0</v>
      </c>
      <c r="Q2952" s="14" t="s">
        <v>8315</v>
      </c>
      <c r="R2952" t="s">
        <v>8324</v>
      </c>
      <c r="S2952" s="20">
        <f t="shared" si="186"/>
        <v>42362.36518518519</v>
      </c>
      <c r="T2952" s="2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8">
        <v>50000</v>
      </c>
      <c r="E2953" s="11">
        <v>1096</v>
      </c>
      <c r="F2953" t="s">
        <v>8218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50">
        <f t="shared" si="185"/>
        <v>2</v>
      </c>
      <c r="P2953">
        <f t="shared" si="184"/>
        <v>18.899999999999999</v>
      </c>
      <c r="Q2953" s="14" t="s">
        <v>8315</v>
      </c>
      <c r="R2953" t="s">
        <v>8324</v>
      </c>
      <c r="S2953" s="20">
        <f t="shared" si="186"/>
        <v>41872.802928240737</v>
      </c>
      <c r="T2953" s="2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8">
        <v>20000</v>
      </c>
      <c r="E2954" s="11">
        <v>1605</v>
      </c>
      <c r="F2954" t="s">
        <v>8218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50">
        <f t="shared" si="185"/>
        <v>8</v>
      </c>
      <c r="P2954">
        <f t="shared" si="184"/>
        <v>200.63</v>
      </c>
      <c r="Q2954" s="14" t="s">
        <v>8315</v>
      </c>
      <c r="R2954" t="s">
        <v>8324</v>
      </c>
      <c r="S2954" s="20">
        <f t="shared" si="186"/>
        <v>42628.690266203703</v>
      </c>
      <c r="T2954" s="2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8">
        <v>400000</v>
      </c>
      <c r="E2955" s="11">
        <v>605</v>
      </c>
      <c r="F2955" t="s">
        <v>8218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50">
        <f t="shared" si="185"/>
        <v>0</v>
      </c>
      <c r="P2955">
        <f t="shared" si="184"/>
        <v>201.67</v>
      </c>
      <c r="Q2955" s="14" t="s">
        <v>8315</v>
      </c>
      <c r="R2955" t="s">
        <v>8324</v>
      </c>
      <c r="S2955" s="20">
        <f t="shared" si="186"/>
        <v>42255.791909722218</v>
      </c>
      <c r="T2955" s="2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8">
        <v>15000</v>
      </c>
      <c r="E2956" s="11">
        <v>0</v>
      </c>
      <c r="F2956" t="s">
        <v>8218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50">
        <f t="shared" si="185"/>
        <v>0</v>
      </c>
      <c r="P2956">
        <f t="shared" si="184"/>
        <v>0</v>
      </c>
      <c r="Q2956" s="14" t="s">
        <v>8315</v>
      </c>
      <c r="R2956" t="s">
        <v>8324</v>
      </c>
      <c r="S2956" s="20">
        <f t="shared" si="186"/>
        <v>42790.583368055552</v>
      </c>
      <c r="T2956" s="20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8">
        <v>1200</v>
      </c>
      <c r="E2957" s="11">
        <v>715</v>
      </c>
      <c r="F2957" t="s">
        <v>8218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50">
        <f t="shared" si="185"/>
        <v>60</v>
      </c>
      <c r="P2957">
        <f t="shared" si="184"/>
        <v>65</v>
      </c>
      <c r="Q2957" s="14" t="s">
        <v>8315</v>
      </c>
      <c r="R2957" t="s">
        <v>8324</v>
      </c>
      <c r="S2957" s="20">
        <f t="shared" si="186"/>
        <v>42141.741307870368</v>
      </c>
      <c r="T2957" s="2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8">
        <v>7900</v>
      </c>
      <c r="E2958" s="11">
        <v>1322</v>
      </c>
      <c r="F2958" t="s">
        <v>8218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50">
        <f t="shared" si="185"/>
        <v>17</v>
      </c>
      <c r="P2958">
        <f t="shared" si="184"/>
        <v>66.099999999999994</v>
      </c>
      <c r="Q2958" s="14" t="s">
        <v>8315</v>
      </c>
      <c r="R2958" t="s">
        <v>8324</v>
      </c>
      <c r="S2958" s="20">
        <f t="shared" si="186"/>
        <v>42464.958912037036</v>
      </c>
      <c r="T2958" s="2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8">
        <v>15000</v>
      </c>
      <c r="E2959" s="11">
        <v>280</v>
      </c>
      <c r="F2959" t="s">
        <v>8218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50">
        <f t="shared" si="185"/>
        <v>2</v>
      </c>
      <c r="P2959">
        <f t="shared" si="184"/>
        <v>93.33</v>
      </c>
      <c r="Q2959" s="14" t="s">
        <v>8315</v>
      </c>
      <c r="R2959" t="s">
        <v>8324</v>
      </c>
      <c r="S2959" s="20">
        <f t="shared" si="186"/>
        <v>42031.011249999996</v>
      </c>
      <c r="T2959" s="2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8">
        <v>80000</v>
      </c>
      <c r="E2960" s="11">
        <v>0</v>
      </c>
      <c r="F2960" t="s">
        <v>8218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50">
        <f t="shared" si="185"/>
        <v>0</v>
      </c>
      <c r="P2960">
        <f t="shared" si="184"/>
        <v>0</v>
      </c>
      <c r="Q2960" s="14" t="s">
        <v>8315</v>
      </c>
      <c r="R2960" t="s">
        <v>8324</v>
      </c>
      <c r="S2960" s="20">
        <f t="shared" si="186"/>
        <v>42438.779131944444</v>
      </c>
      <c r="T2960" s="2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8">
        <v>10000</v>
      </c>
      <c r="E2961" s="11">
        <v>0</v>
      </c>
      <c r="F2961" t="s">
        <v>8218</v>
      </c>
      <c r="G2961" t="s">
        <v>8223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50">
        <f t="shared" si="185"/>
        <v>0</v>
      </c>
      <c r="P2961">
        <f t="shared" si="184"/>
        <v>0</v>
      </c>
      <c r="Q2961" s="14" t="s">
        <v>8315</v>
      </c>
      <c r="R2961" t="s">
        <v>8324</v>
      </c>
      <c r="S2961" s="20">
        <f t="shared" si="186"/>
        <v>42498.008391203708</v>
      </c>
      <c r="T2961" s="2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8">
        <v>30000000</v>
      </c>
      <c r="E2962" s="11">
        <v>0</v>
      </c>
      <c r="F2962" t="s">
        <v>8218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50">
        <f t="shared" si="185"/>
        <v>0</v>
      </c>
      <c r="P2962">
        <f t="shared" si="184"/>
        <v>0</v>
      </c>
      <c r="Q2962" s="14" t="s">
        <v>8315</v>
      </c>
      <c r="R2962" t="s">
        <v>8324</v>
      </c>
      <c r="S2962" s="20">
        <f t="shared" si="186"/>
        <v>41863.757210648146</v>
      </c>
      <c r="T2962" s="2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8">
        <v>5000</v>
      </c>
      <c r="E2963" s="11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50">
        <f t="shared" si="185"/>
        <v>110</v>
      </c>
      <c r="P2963">
        <f t="shared" si="184"/>
        <v>50.75</v>
      </c>
      <c r="Q2963" s="14" t="s">
        <v>8315</v>
      </c>
      <c r="R2963" t="s">
        <v>8324</v>
      </c>
      <c r="S2963" s="20">
        <f t="shared" si="186"/>
        <v>42061.212488425925</v>
      </c>
      <c r="T2963" s="2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8">
        <v>1000</v>
      </c>
      <c r="E2964" s="11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50">
        <f t="shared" si="185"/>
        <v>122</v>
      </c>
      <c r="P2964">
        <f t="shared" si="184"/>
        <v>60.9</v>
      </c>
      <c r="Q2964" s="14" t="s">
        <v>8315</v>
      </c>
      <c r="R2964" t="s">
        <v>8324</v>
      </c>
      <c r="S2964" s="20">
        <f t="shared" si="186"/>
        <v>42036.24428240741</v>
      </c>
      <c r="T2964" s="2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8">
        <v>10000</v>
      </c>
      <c r="E2965" s="11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50">
        <f t="shared" si="185"/>
        <v>107</v>
      </c>
      <c r="P2965">
        <f t="shared" si="184"/>
        <v>109.03</v>
      </c>
      <c r="Q2965" s="14" t="s">
        <v>8315</v>
      </c>
      <c r="R2965" t="s">
        <v>8324</v>
      </c>
      <c r="S2965" s="20">
        <f t="shared" si="186"/>
        <v>42157.470185185186</v>
      </c>
      <c r="T2965" s="2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8">
        <v>5000</v>
      </c>
      <c r="E2966" s="11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50">
        <f t="shared" si="185"/>
        <v>101</v>
      </c>
      <c r="P2966">
        <f t="shared" si="184"/>
        <v>25.69</v>
      </c>
      <c r="Q2966" s="14" t="s">
        <v>8315</v>
      </c>
      <c r="R2966" t="s">
        <v>8324</v>
      </c>
      <c r="S2966" s="20">
        <f t="shared" si="186"/>
        <v>41827.909942129627</v>
      </c>
      <c r="T2966" s="2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8">
        <v>1500</v>
      </c>
      <c r="E2967" s="11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50">
        <f t="shared" si="185"/>
        <v>109</v>
      </c>
      <c r="P2967">
        <f t="shared" si="184"/>
        <v>41.92</v>
      </c>
      <c r="Q2967" s="14" t="s">
        <v>8315</v>
      </c>
      <c r="R2967" t="s">
        <v>8324</v>
      </c>
      <c r="S2967" s="20">
        <f t="shared" si="186"/>
        <v>42162.729548611111</v>
      </c>
      <c r="T2967" s="2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8">
        <v>10000</v>
      </c>
      <c r="E2968" s="11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50">
        <f t="shared" si="185"/>
        <v>114</v>
      </c>
      <c r="P2968">
        <f t="shared" si="184"/>
        <v>88.77</v>
      </c>
      <c r="Q2968" s="14" t="s">
        <v>8315</v>
      </c>
      <c r="R2968" t="s">
        <v>8324</v>
      </c>
      <c r="S2968" s="20">
        <f t="shared" si="186"/>
        <v>42233.738564814819</v>
      </c>
      <c r="T2968" s="2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8">
        <v>5000</v>
      </c>
      <c r="E2969" s="11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50">
        <f t="shared" si="185"/>
        <v>114</v>
      </c>
      <c r="P2969">
        <f t="shared" si="184"/>
        <v>80.23</v>
      </c>
      <c r="Q2969" s="14" t="s">
        <v>8315</v>
      </c>
      <c r="R2969" t="s">
        <v>8324</v>
      </c>
      <c r="S2969" s="20">
        <f t="shared" si="186"/>
        <v>42042.197824074072</v>
      </c>
      <c r="T2969" s="2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8">
        <v>3500</v>
      </c>
      <c r="E2970" s="11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50">
        <f t="shared" si="185"/>
        <v>106</v>
      </c>
      <c r="P2970">
        <f t="shared" si="184"/>
        <v>78.94</v>
      </c>
      <c r="Q2970" s="14" t="s">
        <v>8315</v>
      </c>
      <c r="R2970" t="s">
        <v>8324</v>
      </c>
      <c r="S2970" s="20">
        <f t="shared" si="186"/>
        <v>42585.523842592593</v>
      </c>
      <c r="T2970" s="2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8">
        <v>1000</v>
      </c>
      <c r="E2971" s="11">
        <v>1625</v>
      </c>
      <c r="F2971" t="s">
        <v>8218</v>
      </c>
      <c r="G2971" t="s">
        <v>8223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50">
        <f t="shared" si="185"/>
        <v>163</v>
      </c>
      <c r="P2971">
        <f t="shared" si="184"/>
        <v>95.59</v>
      </c>
      <c r="Q2971" s="14" t="s">
        <v>8315</v>
      </c>
      <c r="R2971" t="s">
        <v>8324</v>
      </c>
      <c r="S2971" s="20">
        <f t="shared" si="186"/>
        <v>42097.786493055552</v>
      </c>
      <c r="T2971" s="2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8">
        <v>6000</v>
      </c>
      <c r="E2972" s="11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50">
        <f t="shared" si="185"/>
        <v>106</v>
      </c>
      <c r="P2972">
        <f t="shared" si="184"/>
        <v>69.89</v>
      </c>
      <c r="Q2972" s="14" t="s">
        <v>8315</v>
      </c>
      <c r="R2972" t="s">
        <v>8324</v>
      </c>
      <c r="S2972" s="20">
        <f t="shared" si="186"/>
        <v>41808.669571759259</v>
      </c>
      <c r="T2972" s="2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8">
        <v>3200</v>
      </c>
      <c r="E2973" s="11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50">
        <f t="shared" si="185"/>
        <v>100</v>
      </c>
      <c r="P2973">
        <f t="shared" si="184"/>
        <v>74.53</v>
      </c>
      <c r="Q2973" s="14" t="s">
        <v>8315</v>
      </c>
      <c r="R2973" t="s">
        <v>8324</v>
      </c>
      <c r="S2973" s="20">
        <f t="shared" si="186"/>
        <v>41852.658310185187</v>
      </c>
      <c r="T2973" s="2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8">
        <v>2000</v>
      </c>
      <c r="E2974" s="11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50">
        <f t="shared" si="185"/>
        <v>105</v>
      </c>
      <c r="P2974">
        <f t="shared" si="184"/>
        <v>123.94</v>
      </c>
      <c r="Q2974" s="14" t="s">
        <v>8315</v>
      </c>
      <c r="R2974" t="s">
        <v>8324</v>
      </c>
      <c r="S2974" s="20">
        <f t="shared" si="186"/>
        <v>42694.110185185185</v>
      </c>
      <c r="T2974" s="2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8">
        <v>5000</v>
      </c>
      <c r="E2975" s="11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50">
        <f t="shared" si="185"/>
        <v>175</v>
      </c>
      <c r="P2975">
        <f t="shared" si="184"/>
        <v>264.85000000000002</v>
      </c>
      <c r="Q2975" s="14" t="s">
        <v>8315</v>
      </c>
      <c r="R2975" t="s">
        <v>8324</v>
      </c>
      <c r="S2975" s="20">
        <f t="shared" si="186"/>
        <v>42341.818379629629</v>
      </c>
      <c r="T2975" s="2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8">
        <v>5000</v>
      </c>
      <c r="E2976" s="11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50">
        <f t="shared" si="185"/>
        <v>102</v>
      </c>
      <c r="P2976">
        <f t="shared" si="184"/>
        <v>58.62</v>
      </c>
      <c r="Q2976" s="14" t="s">
        <v>8315</v>
      </c>
      <c r="R2976" t="s">
        <v>8324</v>
      </c>
      <c r="S2976" s="20">
        <f t="shared" si="186"/>
        <v>41880.061006944445</v>
      </c>
      <c r="T2976" s="2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8">
        <v>8000</v>
      </c>
      <c r="E2977" s="11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50">
        <f t="shared" si="185"/>
        <v>100</v>
      </c>
      <c r="P2977">
        <f t="shared" si="184"/>
        <v>70.88</v>
      </c>
      <c r="Q2977" s="14" t="s">
        <v>8315</v>
      </c>
      <c r="R2977" t="s">
        <v>8324</v>
      </c>
      <c r="S2977" s="20">
        <f t="shared" si="186"/>
        <v>41941.683865740742</v>
      </c>
      <c r="T2977" s="2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8">
        <v>70</v>
      </c>
      <c r="E2978" s="11">
        <v>120</v>
      </c>
      <c r="F2978" t="s">
        <v>8218</v>
      </c>
      <c r="G2978" t="s">
        <v>8223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50">
        <f t="shared" si="185"/>
        <v>171</v>
      </c>
      <c r="P2978">
        <f t="shared" si="184"/>
        <v>8.57</v>
      </c>
      <c r="Q2978" s="14" t="s">
        <v>8315</v>
      </c>
      <c r="R2978" t="s">
        <v>8324</v>
      </c>
      <c r="S2978" s="20">
        <f t="shared" si="186"/>
        <v>42425.730671296296</v>
      </c>
      <c r="T2978" s="2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8">
        <v>3000</v>
      </c>
      <c r="E2979" s="11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50">
        <f t="shared" si="185"/>
        <v>114</v>
      </c>
      <c r="P2979">
        <f t="shared" si="184"/>
        <v>113.57</v>
      </c>
      <c r="Q2979" s="14" t="s">
        <v>8315</v>
      </c>
      <c r="R2979" t="s">
        <v>8324</v>
      </c>
      <c r="S2979" s="20">
        <f t="shared" si="186"/>
        <v>42026.88118055556</v>
      </c>
      <c r="T2979" s="2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8">
        <v>750</v>
      </c>
      <c r="E2980" s="11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50">
        <f t="shared" si="185"/>
        <v>129</v>
      </c>
      <c r="P2980">
        <f t="shared" si="184"/>
        <v>60.69</v>
      </c>
      <c r="Q2980" s="14" t="s">
        <v>8315</v>
      </c>
      <c r="R2980" t="s">
        <v>8324</v>
      </c>
      <c r="S2980" s="20">
        <f t="shared" si="186"/>
        <v>41922.640590277777</v>
      </c>
      <c r="T2980" s="2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8">
        <v>5000</v>
      </c>
      <c r="E2981" s="1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50">
        <f t="shared" si="185"/>
        <v>101</v>
      </c>
      <c r="P2981">
        <f t="shared" si="184"/>
        <v>110.22</v>
      </c>
      <c r="Q2981" s="14" t="s">
        <v>8315</v>
      </c>
      <c r="R2981" t="s">
        <v>8324</v>
      </c>
      <c r="S2981" s="20">
        <f t="shared" si="186"/>
        <v>41993.824340277773</v>
      </c>
      <c r="T2981" s="2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8">
        <v>3000</v>
      </c>
      <c r="E2982" s="11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50">
        <f t="shared" si="185"/>
        <v>109</v>
      </c>
      <c r="P2982">
        <f t="shared" si="184"/>
        <v>136.46</v>
      </c>
      <c r="Q2982" s="14" t="s">
        <v>8315</v>
      </c>
      <c r="R2982" t="s">
        <v>8324</v>
      </c>
      <c r="S2982" s="20">
        <f t="shared" si="186"/>
        <v>42219.915856481486</v>
      </c>
      <c r="T2982" s="2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8">
        <v>4000</v>
      </c>
      <c r="E2983" s="11">
        <v>5157</v>
      </c>
      <c r="F2983" t="s">
        <v>8218</v>
      </c>
      <c r="G2983" t="s">
        <v>8223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50">
        <f t="shared" si="185"/>
        <v>129</v>
      </c>
      <c r="P2983">
        <f t="shared" si="184"/>
        <v>53.16</v>
      </c>
      <c r="Q2983" s="14" t="s">
        <v>8315</v>
      </c>
      <c r="R2983" t="s">
        <v>8324</v>
      </c>
      <c r="S2983" s="20">
        <f t="shared" si="186"/>
        <v>42225.559675925921</v>
      </c>
      <c r="T2983" s="2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8">
        <v>5000</v>
      </c>
      <c r="E2984" s="11">
        <v>5103</v>
      </c>
      <c r="F2984" t="s">
        <v>8218</v>
      </c>
      <c r="G2984" t="s">
        <v>8223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50">
        <f t="shared" si="185"/>
        <v>102</v>
      </c>
      <c r="P2984">
        <f t="shared" si="184"/>
        <v>86.49</v>
      </c>
      <c r="Q2984" s="14" t="s">
        <v>8315</v>
      </c>
      <c r="R2984" t="s">
        <v>8324</v>
      </c>
      <c r="S2984" s="20">
        <f t="shared" si="186"/>
        <v>42381.686840277776</v>
      </c>
      <c r="T2984" s="2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8">
        <v>116000</v>
      </c>
      <c r="E2985" s="11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50">
        <f t="shared" si="185"/>
        <v>147</v>
      </c>
      <c r="P2985">
        <f t="shared" si="184"/>
        <v>155.24</v>
      </c>
      <c r="Q2985" s="14" t="s">
        <v>8315</v>
      </c>
      <c r="R2985" t="s">
        <v>8324</v>
      </c>
      <c r="S2985" s="20">
        <f t="shared" si="186"/>
        <v>41894.632361111115</v>
      </c>
      <c r="T2985" s="2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8">
        <v>25000</v>
      </c>
      <c r="E2986" s="11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50">
        <f t="shared" si="185"/>
        <v>100</v>
      </c>
      <c r="P2986">
        <f t="shared" si="184"/>
        <v>115.08</v>
      </c>
      <c r="Q2986" s="14" t="s">
        <v>8315</v>
      </c>
      <c r="R2986" t="s">
        <v>8324</v>
      </c>
      <c r="S2986" s="20">
        <f t="shared" si="186"/>
        <v>42576.278715277775</v>
      </c>
      <c r="T2986" s="2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8">
        <v>10000</v>
      </c>
      <c r="E2987" s="11">
        <v>12165</v>
      </c>
      <c r="F2987" t="s">
        <v>8218</v>
      </c>
      <c r="G2987" t="s">
        <v>8223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50">
        <f t="shared" si="185"/>
        <v>122</v>
      </c>
      <c r="P2987">
        <f t="shared" si="184"/>
        <v>109.59</v>
      </c>
      <c r="Q2987" s="14" t="s">
        <v>8315</v>
      </c>
      <c r="R2987" t="s">
        <v>8324</v>
      </c>
      <c r="S2987" s="20">
        <f t="shared" si="186"/>
        <v>42654.973703703698</v>
      </c>
      <c r="T2987" s="2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8">
        <v>2400</v>
      </c>
      <c r="E2988" s="11">
        <v>2532</v>
      </c>
      <c r="F2988" t="s">
        <v>8218</v>
      </c>
      <c r="G2988" t="s">
        <v>8223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50">
        <f t="shared" si="185"/>
        <v>106</v>
      </c>
      <c r="P2988">
        <f t="shared" si="184"/>
        <v>45.21</v>
      </c>
      <c r="Q2988" s="14" t="s">
        <v>8315</v>
      </c>
      <c r="R2988" t="s">
        <v>8324</v>
      </c>
      <c r="S2988" s="20">
        <f t="shared" si="186"/>
        <v>42431.500069444446</v>
      </c>
      <c r="T2988" s="2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8">
        <v>25000</v>
      </c>
      <c r="E2989" s="11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50">
        <f t="shared" si="185"/>
        <v>110</v>
      </c>
      <c r="P2989">
        <f t="shared" si="184"/>
        <v>104.15</v>
      </c>
      <c r="Q2989" s="14" t="s">
        <v>8315</v>
      </c>
      <c r="R2989" t="s">
        <v>8324</v>
      </c>
      <c r="S2989" s="20">
        <f t="shared" si="186"/>
        <v>42627.307303240741</v>
      </c>
      <c r="T2989" s="2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8">
        <v>1000</v>
      </c>
      <c r="E2990" s="11">
        <v>1000</v>
      </c>
      <c r="F2990" t="s">
        <v>8218</v>
      </c>
      <c r="G2990" t="s">
        <v>8223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50">
        <f t="shared" si="185"/>
        <v>100</v>
      </c>
      <c r="P2990">
        <f t="shared" si="184"/>
        <v>35.71</v>
      </c>
      <c r="Q2990" s="14" t="s">
        <v>8315</v>
      </c>
      <c r="R2990" t="s">
        <v>8324</v>
      </c>
      <c r="S2990" s="20">
        <f t="shared" si="186"/>
        <v>42511.362048611118</v>
      </c>
      <c r="T2990" s="2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8">
        <v>20000</v>
      </c>
      <c r="E2991" s="1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50">
        <f t="shared" si="185"/>
        <v>177</v>
      </c>
      <c r="P2991">
        <f t="shared" si="184"/>
        <v>97</v>
      </c>
      <c r="Q2991" s="14" t="s">
        <v>8315</v>
      </c>
      <c r="R2991" t="s">
        <v>8324</v>
      </c>
      <c r="S2991" s="20">
        <f t="shared" si="186"/>
        <v>42337.02039351852</v>
      </c>
      <c r="T2991" s="2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8">
        <v>10000</v>
      </c>
      <c r="E2992" s="11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50">
        <f t="shared" si="185"/>
        <v>100</v>
      </c>
      <c r="P2992">
        <f t="shared" si="184"/>
        <v>370.37</v>
      </c>
      <c r="Q2992" s="14" t="s">
        <v>8315</v>
      </c>
      <c r="R2992" t="s">
        <v>8324</v>
      </c>
      <c r="S2992" s="20">
        <f t="shared" si="186"/>
        <v>42341.57430555555</v>
      </c>
      <c r="T2992" s="2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8">
        <v>8500</v>
      </c>
      <c r="E2993" s="11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50">
        <f t="shared" si="185"/>
        <v>103</v>
      </c>
      <c r="P2993">
        <f t="shared" si="184"/>
        <v>94.41</v>
      </c>
      <c r="Q2993" s="14" t="s">
        <v>8315</v>
      </c>
      <c r="R2993" t="s">
        <v>8324</v>
      </c>
      <c r="S2993" s="20">
        <f t="shared" si="186"/>
        <v>42740.837152777778</v>
      </c>
      <c r="T2993" s="2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8">
        <v>3000</v>
      </c>
      <c r="E2994" s="11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50">
        <f t="shared" si="185"/>
        <v>105</v>
      </c>
      <c r="P2994">
        <f t="shared" si="184"/>
        <v>48.98</v>
      </c>
      <c r="Q2994" s="14" t="s">
        <v>8315</v>
      </c>
      <c r="R2994" t="s">
        <v>8324</v>
      </c>
      <c r="S2994" s="20">
        <f t="shared" si="186"/>
        <v>42622.767476851848</v>
      </c>
      <c r="T2994" s="2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8">
        <v>1000</v>
      </c>
      <c r="E2995" s="11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50">
        <f t="shared" si="185"/>
        <v>100</v>
      </c>
      <c r="P2995">
        <f t="shared" si="184"/>
        <v>45.59</v>
      </c>
      <c r="Q2995" s="14" t="s">
        <v>8315</v>
      </c>
      <c r="R2995" t="s">
        <v>8324</v>
      </c>
      <c r="S2995" s="20">
        <f t="shared" si="186"/>
        <v>42390.838738425926</v>
      </c>
      <c r="T2995" s="2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8">
        <v>300</v>
      </c>
      <c r="E2996" s="11">
        <v>1373.24</v>
      </c>
      <c r="F2996" t="s">
        <v>8218</v>
      </c>
      <c r="G2996" t="s">
        <v>8223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50">
        <f t="shared" si="185"/>
        <v>458</v>
      </c>
      <c r="P2996">
        <f t="shared" si="184"/>
        <v>23.28</v>
      </c>
      <c r="Q2996" s="14" t="s">
        <v>8315</v>
      </c>
      <c r="R2996" t="s">
        <v>8324</v>
      </c>
      <c r="S2996" s="20">
        <f t="shared" si="186"/>
        <v>41885.478842592594</v>
      </c>
      <c r="T2996" s="2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8">
        <v>15000</v>
      </c>
      <c r="E2997" s="11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50">
        <f t="shared" si="185"/>
        <v>105</v>
      </c>
      <c r="P2997">
        <f t="shared" si="184"/>
        <v>63.23</v>
      </c>
      <c r="Q2997" s="14" t="s">
        <v>8315</v>
      </c>
      <c r="R2997" t="s">
        <v>8324</v>
      </c>
      <c r="S2997" s="20">
        <f t="shared" si="186"/>
        <v>42724.665173611109</v>
      </c>
      <c r="T2997" s="2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8">
        <v>35000</v>
      </c>
      <c r="E2998" s="11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50">
        <f t="shared" si="185"/>
        <v>172</v>
      </c>
      <c r="P2998">
        <f t="shared" si="184"/>
        <v>153.52000000000001</v>
      </c>
      <c r="Q2998" s="14" t="s">
        <v>8315</v>
      </c>
      <c r="R2998" t="s">
        <v>8324</v>
      </c>
      <c r="S2998" s="20">
        <f t="shared" si="186"/>
        <v>42090.912500000006</v>
      </c>
      <c r="T2998" s="20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8">
        <v>10000</v>
      </c>
      <c r="E2999" s="11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50">
        <f t="shared" si="185"/>
        <v>104</v>
      </c>
      <c r="P2999">
        <f t="shared" si="184"/>
        <v>90.2</v>
      </c>
      <c r="Q2999" s="14" t="s">
        <v>8315</v>
      </c>
      <c r="R2999" t="s">
        <v>8324</v>
      </c>
      <c r="S2999" s="20">
        <f t="shared" si="186"/>
        <v>42775.733715277776</v>
      </c>
      <c r="T2999" s="2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8">
        <v>50000</v>
      </c>
      <c r="E3000" s="11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50">
        <f t="shared" si="185"/>
        <v>103</v>
      </c>
      <c r="P3000">
        <f t="shared" si="184"/>
        <v>118.97</v>
      </c>
      <c r="Q3000" s="14" t="s">
        <v>8315</v>
      </c>
      <c r="R3000" t="s">
        <v>8324</v>
      </c>
      <c r="S3000" s="20">
        <f t="shared" si="186"/>
        <v>41778.193622685183</v>
      </c>
      <c r="T3000" s="2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8">
        <v>1350</v>
      </c>
      <c r="E3001" s="1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50">
        <f t="shared" si="185"/>
        <v>119</v>
      </c>
      <c r="P3001">
        <f t="shared" si="184"/>
        <v>80.25</v>
      </c>
      <c r="Q3001" s="14" t="s">
        <v>8315</v>
      </c>
      <c r="R3001" t="s">
        <v>8324</v>
      </c>
      <c r="S3001" s="20">
        <f t="shared" si="186"/>
        <v>42780.740277777775</v>
      </c>
      <c r="T3001" s="2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8">
        <v>500</v>
      </c>
      <c r="E3002" s="11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50">
        <f t="shared" si="185"/>
        <v>100</v>
      </c>
      <c r="P3002">
        <f t="shared" si="184"/>
        <v>62.5</v>
      </c>
      <c r="Q3002" s="14" t="s">
        <v>8315</v>
      </c>
      <c r="R3002" t="s">
        <v>8324</v>
      </c>
      <c r="S3002" s="20">
        <f t="shared" si="186"/>
        <v>42752.827199074076</v>
      </c>
      <c r="T3002" s="2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8">
        <v>7214</v>
      </c>
      <c r="E3003" s="11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50">
        <f t="shared" si="185"/>
        <v>319</v>
      </c>
      <c r="P3003">
        <f t="shared" si="184"/>
        <v>131.38</v>
      </c>
      <c r="Q3003" s="14" t="s">
        <v>8315</v>
      </c>
      <c r="R3003" t="s">
        <v>8324</v>
      </c>
      <c r="S3003" s="20">
        <f t="shared" si="186"/>
        <v>42534.895625000005</v>
      </c>
      <c r="T3003" s="2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8">
        <v>7000</v>
      </c>
      <c r="E3004" s="11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50">
        <f t="shared" si="185"/>
        <v>109</v>
      </c>
      <c r="P3004">
        <f t="shared" si="184"/>
        <v>73.03</v>
      </c>
      <c r="Q3004" s="14" t="s">
        <v>8315</v>
      </c>
      <c r="R3004" t="s">
        <v>8324</v>
      </c>
      <c r="S3004" s="20">
        <f t="shared" si="186"/>
        <v>41239.83625</v>
      </c>
      <c r="T3004" s="2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8">
        <v>3000</v>
      </c>
      <c r="E3005" s="11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50">
        <f t="shared" si="185"/>
        <v>101</v>
      </c>
      <c r="P3005">
        <f t="shared" ref="P3005:P3068" si="188">IFERROR(ROUND(E3005/L3005,2),0)</f>
        <v>178.53</v>
      </c>
      <c r="Q3005" s="14" t="s">
        <v>8315</v>
      </c>
      <c r="R3005" t="s">
        <v>8324</v>
      </c>
      <c r="S3005" s="20">
        <f t="shared" si="186"/>
        <v>42398.849259259259</v>
      </c>
      <c r="T3005" s="2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8">
        <v>40000</v>
      </c>
      <c r="E3006" s="11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50">
        <f t="shared" si="185"/>
        <v>113</v>
      </c>
      <c r="P3006">
        <f t="shared" si="188"/>
        <v>162.91</v>
      </c>
      <c r="Q3006" s="14" t="s">
        <v>8315</v>
      </c>
      <c r="R3006" t="s">
        <v>8324</v>
      </c>
      <c r="S3006" s="20">
        <f t="shared" si="186"/>
        <v>41928.881064814814</v>
      </c>
      <c r="T3006" s="2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8">
        <v>10600</v>
      </c>
      <c r="E3007" s="11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50">
        <f t="shared" si="185"/>
        <v>120</v>
      </c>
      <c r="P3007">
        <f t="shared" si="188"/>
        <v>108.24</v>
      </c>
      <c r="Q3007" s="14" t="s">
        <v>8315</v>
      </c>
      <c r="R3007" t="s">
        <v>8324</v>
      </c>
      <c r="S3007" s="20">
        <f t="shared" si="186"/>
        <v>41888.674826388888</v>
      </c>
      <c r="T3007" s="2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8">
        <v>8000</v>
      </c>
      <c r="E3008" s="11">
        <v>8620</v>
      </c>
      <c r="F3008" t="s">
        <v>8218</v>
      </c>
      <c r="G3008" t="s">
        <v>8223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50">
        <f t="shared" si="185"/>
        <v>108</v>
      </c>
      <c r="P3008">
        <f t="shared" si="188"/>
        <v>88.87</v>
      </c>
      <c r="Q3008" s="14" t="s">
        <v>8315</v>
      </c>
      <c r="R3008" t="s">
        <v>8324</v>
      </c>
      <c r="S3008" s="20">
        <f t="shared" si="186"/>
        <v>41957.756840277783</v>
      </c>
      <c r="T3008" s="2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8">
        <v>600</v>
      </c>
      <c r="E3009" s="11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50">
        <f t="shared" si="185"/>
        <v>180</v>
      </c>
      <c r="P3009">
        <f t="shared" si="188"/>
        <v>54</v>
      </c>
      <c r="Q3009" s="14" t="s">
        <v>8315</v>
      </c>
      <c r="R3009" t="s">
        <v>8324</v>
      </c>
      <c r="S3009" s="20">
        <f t="shared" si="186"/>
        <v>42098.216238425928</v>
      </c>
      <c r="T3009" s="2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8">
        <v>3000</v>
      </c>
      <c r="E3010" s="11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50">
        <f t="shared" ref="O3010:O3073" si="189">ROUND(E3010/D3010*100,0)</f>
        <v>101</v>
      </c>
      <c r="P3010">
        <f t="shared" si="188"/>
        <v>116.73</v>
      </c>
      <c r="Q3010" s="14" t="s">
        <v>8315</v>
      </c>
      <c r="R3010" t="s">
        <v>8324</v>
      </c>
      <c r="S3010" s="20">
        <f t="shared" si="186"/>
        <v>42360.212025462963</v>
      </c>
      <c r="T3010" s="2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8">
        <v>25000</v>
      </c>
      <c r="E3011" s="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50">
        <f t="shared" si="189"/>
        <v>120</v>
      </c>
      <c r="P3011">
        <f t="shared" si="188"/>
        <v>233.9</v>
      </c>
      <c r="Q3011" s="14" t="s">
        <v>8315</v>
      </c>
      <c r="R3011" t="s">
        <v>8324</v>
      </c>
      <c r="S3011" s="20">
        <f t="shared" ref="S3011:S3074" si="190">(((J3011/60)/60)/24)+DATE(1970,1,1)</f>
        <v>41939.569907407407</v>
      </c>
      <c r="T3011" s="20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8">
        <v>1500</v>
      </c>
      <c r="E3012" s="11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50">
        <f t="shared" si="189"/>
        <v>158</v>
      </c>
      <c r="P3012">
        <f t="shared" si="188"/>
        <v>158</v>
      </c>
      <c r="Q3012" s="14" t="s">
        <v>8315</v>
      </c>
      <c r="R3012" t="s">
        <v>8324</v>
      </c>
      <c r="S3012" s="20">
        <f t="shared" si="190"/>
        <v>41996.832395833335</v>
      </c>
      <c r="T3012" s="2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8">
        <v>300</v>
      </c>
      <c r="E3013" s="11">
        <v>371</v>
      </c>
      <c r="F3013" t="s">
        <v>8218</v>
      </c>
      <c r="G3013" t="s">
        <v>8223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50">
        <f t="shared" si="189"/>
        <v>124</v>
      </c>
      <c r="P3013">
        <f t="shared" si="188"/>
        <v>14.84</v>
      </c>
      <c r="Q3013" s="14" t="s">
        <v>8315</v>
      </c>
      <c r="R3013" t="s">
        <v>8324</v>
      </c>
      <c r="S3013" s="20">
        <f t="shared" si="190"/>
        <v>42334.468935185185</v>
      </c>
      <c r="T3013" s="2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8">
        <v>4000</v>
      </c>
      <c r="E3014" s="11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50">
        <f t="shared" si="189"/>
        <v>117</v>
      </c>
      <c r="P3014">
        <f t="shared" si="188"/>
        <v>85.18</v>
      </c>
      <c r="Q3014" s="14" t="s">
        <v>8315</v>
      </c>
      <c r="R3014" t="s">
        <v>8324</v>
      </c>
      <c r="S3014" s="20">
        <f t="shared" si="190"/>
        <v>42024.702893518523</v>
      </c>
      <c r="T3014" s="2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8">
        <v>10000</v>
      </c>
      <c r="E3015" s="11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50">
        <f t="shared" si="189"/>
        <v>157</v>
      </c>
      <c r="P3015">
        <f t="shared" si="188"/>
        <v>146.69</v>
      </c>
      <c r="Q3015" s="14" t="s">
        <v>8315</v>
      </c>
      <c r="R3015" t="s">
        <v>8324</v>
      </c>
      <c r="S3015" s="20">
        <f t="shared" si="190"/>
        <v>42146.836215277777</v>
      </c>
      <c r="T3015" s="2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8">
        <v>25000</v>
      </c>
      <c r="E3016" s="11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50">
        <f t="shared" si="189"/>
        <v>113</v>
      </c>
      <c r="P3016">
        <f t="shared" si="188"/>
        <v>50.76</v>
      </c>
      <c r="Q3016" s="14" t="s">
        <v>8315</v>
      </c>
      <c r="R3016" t="s">
        <v>8324</v>
      </c>
      <c r="S3016" s="20">
        <f t="shared" si="190"/>
        <v>41920.123611111114</v>
      </c>
      <c r="T3016" s="2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8">
        <v>3400</v>
      </c>
      <c r="E3017" s="11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50">
        <f t="shared" si="189"/>
        <v>103</v>
      </c>
      <c r="P3017">
        <f t="shared" si="188"/>
        <v>87.7</v>
      </c>
      <c r="Q3017" s="14" t="s">
        <v>8315</v>
      </c>
      <c r="R3017" t="s">
        <v>8324</v>
      </c>
      <c r="S3017" s="20">
        <f t="shared" si="190"/>
        <v>41785.72729166667</v>
      </c>
      <c r="T3017" s="2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8">
        <v>8500</v>
      </c>
      <c r="E3018" s="11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50">
        <f t="shared" si="189"/>
        <v>103</v>
      </c>
      <c r="P3018">
        <f t="shared" si="188"/>
        <v>242.28</v>
      </c>
      <c r="Q3018" s="14" t="s">
        <v>8315</v>
      </c>
      <c r="R3018" t="s">
        <v>8324</v>
      </c>
      <c r="S3018" s="20">
        <f t="shared" si="190"/>
        <v>41778.548055555555</v>
      </c>
      <c r="T3018" s="2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8">
        <v>22000</v>
      </c>
      <c r="E3019" s="11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50">
        <f t="shared" si="189"/>
        <v>106</v>
      </c>
      <c r="P3019">
        <f t="shared" si="188"/>
        <v>146.44999999999999</v>
      </c>
      <c r="Q3019" s="14" t="s">
        <v>8315</v>
      </c>
      <c r="R3019" t="s">
        <v>8324</v>
      </c>
      <c r="S3019" s="20">
        <f t="shared" si="190"/>
        <v>41841.850034722222</v>
      </c>
      <c r="T3019" s="2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8">
        <v>4200</v>
      </c>
      <c r="E3020" s="11">
        <v>4230</v>
      </c>
      <c r="F3020" t="s">
        <v>8218</v>
      </c>
      <c r="G3020" t="s">
        <v>8223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50">
        <f t="shared" si="189"/>
        <v>101</v>
      </c>
      <c r="P3020">
        <f t="shared" si="188"/>
        <v>103.17</v>
      </c>
      <c r="Q3020" s="14" t="s">
        <v>8315</v>
      </c>
      <c r="R3020" t="s">
        <v>8324</v>
      </c>
      <c r="S3020" s="20">
        <f t="shared" si="190"/>
        <v>42163.29833333334</v>
      </c>
      <c r="T3020" s="2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8">
        <v>15000</v>
      </c>
      <c r="E3021" s="1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50">
        <f t="shared" si="189"/>
        <v>121</v>
      </c>
      <c r="P3021">
        <f t="shared" si="188"/>
        <v>80.459999999999994</v>
      </c>
      <c r="Q3021" s="14" t="s">
        <v>8315</v>
      </c>
      <c r="R3021" t="s">
        <v>8324</v>
      </c>
      <c r="S3021" s="20">
        <f t="shared" si="190"/>
        <v>41758.833564814813</v>
      </c>
      <c r="T3021" s="2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8">
        <v>7000</v>
      </c>
      <c r="E3022" s="11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50">
        <f t="shared" si="189"/>
        <v>101</v>
      </c>
      <c r="P3022">
        <f t="shared" si="188"/>
        <v>234.67</v>
      </c>
      <c r="Q3022" s="14" t="s">
        <v>8315</v>
      </c>
      <c r="R3022" t="s">
        <v>8324</v>
      </c>
      <c r="S3022" s="20">
        <f t="shared" si="190"/>
        <v>42170.846446759257</v>
      </c>
      <c r="T3022" s="2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8">
        <v>4500</v>
      </c>
      <c r="E3023" s="11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50">
        <f t="shared" si="189"/>
        <v>116</v>
      </c>
      <c r="P3023">
        <f t="shared" si="188"/>
        <v>50.69</v>
      </c>
      <c r="Q3023" s="14" t="s">
        <v>8315</v>
      </c>
      <c r="R3023" t="s">
        <v>8324</v>
      </c>
      <c r="S3023" s="20">
        <f t="shared" si="190"/>
        <v>42660.618854166663</v>
      </c>
      <c r="T3023" s="2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8">
        <v>10000</v>
      </c>
      <c r="E3024" s="11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50">
        <f t="shared" si="189"/>
        <v>101</v>
      </c>
      <c r="P3024">
        <f t="shared" si="188"/>
        <v>162.71</v>
      </c>
      <c r="Q3024" s="14" t="s">
        <v>8315</v>
      </c>
      <c r="R3024" t="s">
        <v>8324</v>
      </c>
      <c r="S3024" s="20">
        <f t="shared" si="190"/>
        <v>42564.95380787037</v>
      </c>
      <c r="T3024" s="2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8">
        <v>700</v>
      </c>
      <c r="E3025" s="11">
        <v>721</v>
      </c>
      <c r="F3025" t="s">
        <v>8218</v>
      </c>
      <c r="G3025" t="s">
        <v>8223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50">
        <f t="shared" si="189"/>
        <v>103</v>
      </c>
      <c r="P3025">
        <f t="shared" si="188"/>
        <v>120.17</v>
      </c>
      <c r="Q3025" s="14" t="s">
        <v>8315</v>
      </c>
      <c r="R3025" t="s">
        <v>8324</v>
      </c>
      <c r="S3025" s="20">
        <f t="shared" si="190"/>
        <v>42121.675763888896</v>
      </c>
      <c r="T3025" s="20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8">
        <v>5000</v>
      </c>
      <c r="E3026" s="11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50">
        <f t="shared" si="189"/>
        <v>246</v>
      </c>
      <c r="P3026">
        <f t="shared" si="188"/>
        <v>67.7</v>
      </c>
      <c r="Q3026" s="14" t="s">
        <v>8315</v>
      </c>
      <c r="R3026" t="s">
        <v>8324</v>
      </c>
      <c r="S3026" s="20">
        <f t="shared" si="190"/>
        <v>41158.993923611109</v>
      </c>
      <c r="T3026" s="2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8">
        <v>2500</v>
      </c>
      <c r="E3027" s="11">
        <v>7555</v>
      </c>
      <c r="F3027" t="s">
        <v>8218</v>
      </c>
      <c r="G3027" t="s">
        <v>8223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50">
        <f t="shared" si="189"/>
        <v>302</v>
      </c>
      <c r="P3027">
        <f t="shared" si="188"/>
        <v>52.1</v>
      </c>
      <c r="Q3027" s="14" t="s">
        <v>8315</v>
      </c>
      <c r="R3027" t="s">
        <v>8324</v>
      </c>
      <c r="S3027" s="20">
        <f t="shared" si="190"/>
        <v>41761.509409722225</v>
      </c>
      <c r="T3027" s="2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8">
        <v>900</v>
      </c>
      <c r="E3028" s="11">
        <v>1290</v>
      </c>
      <c r="F3028" t="s">
        <v>8218</v>
      </c>
      <c r="G3028" t="s">
        <v>8223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50">
        <f t="shared" si="189"/>
        <v>143</v>
      </c>
      <c r="P3028">
        <f t="shared" si="188"/>
        <v>51.6</v>
      </c>
      <c r="Q3028" s="14" t="s">
        <v>8315</v>
      </c>
      <c r="R3028" t="s">
        <v>8324</v>
      </c>
      <c r="S3028" s="20">
        <f t="shared" si="190"/>
        <v>42783.459398148145</v>
      </c>
      <c r="T3028" s="2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8">
        <v>40000</v>
      </c>
      <c r="E3029" s="11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50">
        <f t="shared" si="189"/>
        <v>131</v>
      </c>
      <c r="P3029">
        <f t="shared" si="188"/>
        <v>164.3</v>
      </c>
      <c r="Q3029" s="14" t="s">
        <v>8315</v>
      </c>
      <c r="R3029" t="s">
        <v>8324</v>
      </c>
      <c r="S3029" s="20">
        <f t="shared" si="190"/>
        <v>42053.704293981486</v>
      </c>
      <c r="T3029" s="2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8">
        <v>5000</v>
      </c>
      <c r="E3030" s="11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50">
        <f t="shared" si="189"/>
        <v>168</v>
      </c>
      <c r="P3030">
        <f t="shared" si="188"/>
        <v>84.86</v>
      </c>
      <c r="Q3030" s="14" t="s">
        <v>8315</v>
      </c>
      <c r="R3030" t="s">
        <v>8324</v>
      </c>
      <c r="S3030" s="20">
        <f t="shared" si="190"/>
        <v>42567.264178240745</v>
      </c>
      <c r="T3030" s="2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8">
        <v>30000</v>
      </c>
      <c r="E3031" s="1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50">
        <f t="shared" si="189"/>
        <v>110</v>
      </c>
      <c r="P3031">
        <f t="shared" si="188"/>
        <v>94.55</v>
      </c>
      <c r="Q3031" s="14" t="s">
        <v>8315</v>
      </c>
      <c r="R3031" t="s">
        <v>8324</v>
      </c>
      <c r="S3031" s="20">
        <f t="shared" si="190"/>
        <v>41932.708877314813</v>
      </c>
      <c r="T3031" s="2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8">
        <v>1750</v>
      </c>
      <c r="E3032" s="11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50">
        <f t="shared" si="189"/>
        <v>107</v>
      </c>
      <c r="P3032">
        <f t="shared" si="188"/>
        <v>45.54</v>
      </c>
      <c r="Q3032" s="14" t="s">
        <v>8315</v>
      </c>
      <c r="R3032" t="s">
        <v>8324</v>
      </c>
      <c r="S3032" s="20">
        <f t="shared" si="190"/>
        <v>42233.747349537036</v>
      </c>
      <c r="T3032" s="2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8">
        <v>1500</v>
      </c>
      <c r="E3033" s="11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50">
        <f t="shared" si="189"/>
        <v>100</v>
      </c>
      <c r="P3033">
        <f t="shared" si="188"/>
        <v>51.72</v>
      </c>
      <c r="Q3033" s="14" t="s">
        <v>8315</v>
      </c>
      <c r="R3033" t="s">
        <v>8324</v>
      </c>
      <c r="S3033" s="20">
        <f t="shared" si="190"/>
        <v>42597.882488425923</v>
      </c>
      <c r="T3033" s="2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8">
        <v>1000</v>
      </c>
      <c r="E3034" s="11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50">
        <f t="shared" si="189"/>
        <v>127</v>
      </c>
      <c r="P3034">
        <f t="shared" si="188"/>
        <v>50.88</v>
      </c>
      <c r="Q3034" s="14" t="s">
        <v>8315</v>
      </c>
      <c r="R3034" t="s">
        <v>8324</v>
      </c>
      <c r="S3034" s="20">
        <f t="shared" si="190"/>
        <v>42228.044664351852</v>
      </c>
      <c r="T3034" s="2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8">
        <v>3000</v>
      </c>
      <c r="E3035" s="11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50">
        <f t="shared" si="189"/>
        <v>147</v>
      </c>
      <c r="P3035">
        <f t="shared" si="188"/>
        <v>191.13</v>
      </c>
      <c r="Q3035" s="14" t="s">
        <v>8315</v>
      </c>
      <c r="R3035" t="s">
        <v>8324</v>
      </c>
      <c r="S3035" s="20">
        <f t="shared" si="190"/>
        <v>42570.110243055555</v>
      </c>
      <c r="T3035" s="2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8">
        <v>100000</v>
      </c>
      <c r="E3036" s="11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50">
        <f t="shared" si="189"/>
        <v>113</v>
      </c>
      <c r="P3036">
        <f t="shared" si="188"/>
        <v>89.31</v>
      </c>
      <c r="Q3036" s="14" t="s">
        <v>8315</v>
      </c>
      <c r="R3036" t="s">
        <v>8324</v>
      </c>
      <c r="S3036" s="20">
        <f t="shared" si="190"/>
        <v>42644.535358796296</v>
      </c>
      <c r="T3036" s="2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8">
        <v>25000</v>
      </c>
      <c r="E3037" s="11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50">
        <f t="shared" si="189"/>
        <v>109</v>
      </c>
      <c r="P3037">
        <f t="shared" si="188"/>
        <v>88.59</v>
      </c>
      <c r="Q3037" s="14" t="s">
        <v>8315</v>
      </c>
      <c r="R3037" t="s">
        <v>8324</v>
      </c>
      <c r="S3037" s="20">
        <f t="shared" si="190"/>
        <v>41368.560289351852</v>
      </c>
      <c r="T3037" s="2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8">
        <v>25000</v>
      </c>
      <c r="E3038" s="11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50">
        <f t="shared" si="189"/>
        <v>127</v>
      </c>
      <c r="P3038">
        <f t="shared" si="188"/>
        <v>96.3</v>
      </c>
      <c r="Q3038" s="14" t="s">
        <v>8315</v>
      </c>
      <c r="R3038" t="s">
        <v>8324</v>
      </c>
      <c r="S3038" s="20">
        <f t="shared" si="190"/>
        <v>41466.785231481481</v>
      </c>
      <c r="T3038" s="2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8">
        <v>500</v>
      </c>
      <c r="E3039" s="11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50">
        <f t="shared" si="189"/>
        <v>213</v>
      </c>
      <c r="P3039">
        <f t="shared" si="188"/>
        <v>33.31</v>
      </c>
      <c r="Q3039" s="14" t="s">
        <v>8315</v>
      </c>
      <c r="R3039" t="s">
        <v>8324</v>
      </c>
      <c r="S3039" s="20">
        <f t="shared" si="190"/>
        <v>40378.893206018518</v>
      </c>
      <c r="T3039" s="2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8">
        <v>1000</v>
      </c>
      <c r="E3040" s="11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50">
        <f t="shared" si="189"/>
        <v>101</v>
      </c>
      <c r="P3040">
        <f t="shared" si="188"/>
        <v>37.22</v>
      </c>
      <c r="Q3040" s="14" t="s">
        <v>8315</v>
      </c>
      <c r="R3040" t="s">
        <v>8324</v>
      </c>
      <c r="S3040" s="20">
        <f t="shared" si="190"/>
        <v>42373.252280092594</v>
      </c>
      <c r="T3040" s="2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8">
        <v>20000</v>
      </c>
      <c r="E3041" s="1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50">
        <f t="shared" si="189"/>
        <v>109</v>
      </c>
      <c r="P3041">
        <f t="shared" si="188"/>
        <v>92.13</v>
      </c>
      <c r="Q3041" s="14" t="s">
        <v>8315</v>
      </c>
      <c r="R3041" t="s">
        <v>8324</v>
      </c>
      <c r="S3041" s="20">
        <f t="shared" si="190"/>
        <v>41610.794421296298</v>
      </c>
      <c r="T3041" s="2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8">
        <v>3000</v>
      </c>
      <c r="E3042" s="11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50">
        <f t="shared" si="189"/>
        <v>108</v>
      </c>
      <c r="P3042">
        <f t="shared" si="188"/>
        <v>76.790000000000006</v>
      </c>
      <c r="Q3042" s="14" t="s">
        <v>8315</v>
      </c>
      <c r="R3042" t="s">
        <v>8324</v>
      </c>
      <c r="S3042" s="20">
        <f t="shared" si="190"/>
        <v>42177.791909722218</v>
      </c>
      <c r="T3042" s="2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8">
        <v>8300</v>
      </c>
      <c r="E3043" s="11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50">
        <f t="shared" si="189"/>
        <v>110</v>
      </c>
      <c r="P3043">
        <f t="shared" si="188"/>
        <v>96.53</v>
      </c>
      <c r="Q3043" s="14" t="s">
        <v>8315</v>
      </c>
      <c r="R3043" t="s">
        <v>8324</v>
      </c>
      <c r="S3043" s="20">
        <f t="shared" si="190"/>
        <v>42359.868611111116</v>
      </c>
      <c r="T3043" s="2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8">
        <v>1500</v>
      </c>
      <c r="E3044" s="11">
        <v>1920</v>
      </c>
      <c r="F3044" t="s">
        <v>8218</v>
      </c>
      <c r="G3044" t="s">
        <v>8223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50">
        <f t="shared" si="189"/>
        <v>128</v>
      </c>
      <c r="P3044">
        <f t="shared" si="188"/>
        <v>51.89</v>
      </c>
      <c r="Q3044" s="14" t="s">
        <v>8315</v>
      </c>
      <c r="R3044" t="s">
        <v>8324</v>
      </c>
      <c r="S3044" s="20">
        <f t="shared" si="190"/>
        <v>42253.688043981485</v>
      </c>
      <c r="T3044" s="2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8">
        <v>15000</v>
      </c>
      <c r="E3045" s="11">
        <v>16501</v>
      </c>
      <c r="F3045" t="s">
        <v>8218</v>
      </c>
      <c r="G3045" t="s">
        <v>8223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50">
        <f t="shared" si="189"/>
        <v>110</v>
      </c>
      <c r="P3045">
        <f t="shared" si="188"/>
        <v>128.91</v>
      </c>
      <c r="Q3045" s="14" t="s">
        <v>8315</v>
      </c>
      <c r="R3045" t="s">
        <v>8324</v>
      </c>
      <c r="S3045" s="20">
        <f t="shared" si="190"/>
        <v>42083.070590277777</v>
      </c>
      <c r="T3045" s="2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8">
        <v>12000</v>
      </c>
      <c r="E3046" s="11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50">
        <f t="shared" si="189"/>
        <v>109</v>
      </c>
      <c r="P3046">
        <f t="shared" si="188"/>
        <v>84.11</v>
      </c>
      <c r="Q3046" s="14" t="s">
        <v>8315</v>
      </c>
      <c r="R3046" t="s">
        <v>8324</v>
      </c>
      <c r="S3046" s="20">
        <f t="shared" si="190"/>
        <v>42387.7268287037</v>
      </c>
      <c r="T3046" s="2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8">
        <v>4000</v>
      </c>
      <c r="E3047" s="11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50">
        <f t="shared" si="189"/>
        <v>133</v>
      </c>
      <c r="P3047">
        <f t="shared" si="188"/>
        <v>82.94</v>
      </c>
      <c r="Q3047" s="14" t="s">
        <v>8315</v>
      </c>
      <c r="R3047" t="s">
        <v>8324</v>
      </c>
      <c r="S3047" s="20">
        <f t="shared" si="190"/>
        <v>41843.155729166669</v>
      </c>
      <c r="T3047" s="2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8">
        <v>7900</v>
      </c>
      <c r="E3048" s="11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50">
        <f t="shared" si="189"/>
        <v>191</v>
      </c>
      <c r="P3048">
        <f t="shared" si="188"/>
        <v>259.95</v>
      </c>
      <c r="Q3048" s="14" t="s">
        <v>8315</v>
      </c>
      <c r="R3048" t="s">
        <v>8324</v>
      </c>
      <c r="S3048" s="20">
        <f t="shared" si="190"/>
        <v>41862.803078703706</v>
      </c>
      <c r="T3048" s="2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8">
        <v>500</v>
      </c>
      <c r="E3049" s="11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50">
        <f t="shared" si="189"/>
        <v>149</v>
      </c>
      <c r="P3049">
        <f t="shared" si="188"/>
        <v>37.25</v>
      </c>
      <c r="Q3049" s="14" t="s">
        <v>8315</v>
      </c>
      <c r="R3049" t="s">
        <v>8324</v>
      </c>
      <c r="S3049" s="20">
        <f t="shared" si="190"/>
        <v>42443.989050925928</v>
      </c>
      <c r="T3049" s="2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8">
        <v>5000</v>
      </c>
      <c r="E3050" s="11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50">
        <f t="shared" si="189"/>
        <v>166</v>
      </c>
      <c r="P3050">
        <f t="shared" si="188"/>
        <v>177.02</v>
      </c>
      <c r="Q3050" s="14" t="s">
        <v>8315</v>
      </c>
      <c r="R3050" t="s">
        <v>8324</v>
      </c>
      <c r="S3050" s="20">
        <f t="shared" si="190"/>
        <v>41975.901180555549</v>
      </c>
      <c r="T3050" s="2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8">
        <v>3750</v>
      </c>
      <c r="E3051" s="1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50">
        <f t="shared" si="189"/>
        <v>107</v>
      </c>
      <c r="P3051">
        <f t="shared" si="188"/>
        <v>74.069999999999993</v>
      </c>
      <c r="Q3051" s="14" t="s">
        <v>8315</v>
      </c>
      <c r="R3051" t="s">
        <v>8324</v>
      </c>
      <c r="S3051" s="20">
        <f t="shared" si="190"/>
        <v>42139.014525462961</v>
      </c>
      <c r="T3051" s="2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8">
        <v>600</v>
      </c>
      <c r="E3052" s="11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50">
        <f t="shared" si="189"/>
        <v>106</v>
      </c>
      <c r="P3052">
        <f t="shared" si="188"/>
        <v>70.67</v>
      </c>
      <c r="Q3052" s="14" t="s">
        <v>8315</v>
      </c>
      <c r="R3052" t="s">
        <v>8311</v>
      </c>
      <c r="S3052" s="20">
        <f t="shared" si="190"/>
        <v>42465.16851851852</v>
      </c>
      <c r="T3052" s="2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8">
        <v>3500</v>
      </c>
      <c r="E3053" s="11">
        <v>827</v>
      </c>
      <c r="F3053" t="s">
        <v>8218</v>
      </c>
      <c r="G3053" t="s">
        <v>8223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50">
        <f t="shared" si="189"/>
        <v>24</v>
      </c>
      <c r="P3053">
        <f t="shared" si="188"/>
        <v>23.63</v>
      </c>
      <c r="Q3053" s="14" t="s">
        <v>8315</v>
      </c>
      <c r="R3053" t="s">
        <v>8311</v>
      </c>
      <c r="S3053" s="20">
        <f t="shared" si="190"/>
        <v>42744.416030092587</v>
      </c>
      <c r="T3053" s="2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8">
        <v>50000</v>
      </c>
      <c r="E3054" s="11">
        <v>75</v>
      </c>
      <c r="F3054" t="s">
        <v>8218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50">
        <f t="shared" si="189"/>
        <v>0</v>
      </c>
      <c r="P3054">
        <f t="shared" si="188"/>
        <v>37.5</v>
      </c>
      <c r="Q3054" s="14" t="s">
        <v>8315</v>
      </c>
      <c r="R3054" t="s">
        <v>8311</v>
      </c>
      <c r="S3054" s="20">
        <f t="shared" si="190"/>
        <v>42122.670069444444</v>
      </c>
      <c r="T3054" s="2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8">
        <v>10000</v>
      </c>
      <c r="E3055" s="11">
        <v>40</v>
      </c>
      <c r="F3055" t="s">
        <v>8218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50">
        <f t="shared" si="189"/>
        <v>0</v>
      </c>
      <c r="P3055">
        <f t="shared" si="188"/>
        <v>13.33</v>
      </c>
      <c r="Q3055" s="14" t="s">
        <v>8315</v>
      </c>
      <c r="R3055" t="s">
        <v>8311</v>
      </c>
      <c r="S3055" s="20">
        <f t="shared" si="190"/>
        <v>41862.761724537035</v>
      </c>
      <c r="T3055" s="2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8">
        <v>300</v>
      </c>
      <c r="E3056" s="11">
        <v>0</v>
      </c>
      <c r="F3056" t="s">
        <v>8218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50">
        <f t="shared" si="189"/>
        <v>0</v>
      </c>
      <c r="P3056">
        <f t="shared" si="188"/>
        <v>0</v>
      </c>
      <c r="Q3056" s="14" t="s">
        <v>8315</v>
      </c>
      <c r="R3056" t="s">
        <v>8311</v>
      </c>
      <c r="S3056" s="20">
        <f t="shared" si="190"/>
        <v>42027.832800925928</v>
      </c>
      <c r="T3056" s="2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8">
        <v>20000</v>
      </c>
      <c r="E3057" s="11">
        <v>1</v>
      </c>
      <c r="F3057" t="s">
        <v>8218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50">
        <f t="shared" si="189"/>
        <v>0</v>
      </c>
      <c r="P3057">
        <f t="shared" si="188"/>
        <v>1</v>
      </c>
      <c r="Q3057" s="14" t="s">
        <v>8315</v>
      </c>
      <c r="R3057" t="s">
        <v>8311</v>
      </c>
      <c r="S3057" s="20">
        <f t="shared" si="190"/>
        <v>41953.95821759259</v>
      </c>
      <c r="T3057" s="2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8">
        <v>25000</v>
      </c>
      <c r="E3058" s="11">
        <v>0</v>
      </c>
      <c r="F3058" t="s">
        <v>8218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50">
        <f t="shared" si="189"/>
        <v>0</v>
      </c>
      <c r="P3058">
        <f t="shared" si="188"/>
        <v>0</v>
      </c>
      <c r="Q3058" s="14" t="s">
        <v>8315</v>
      </c>
      <c r="R3058" t="s">
        <v>8311</v>
      </c>
      <c r="S3058" s="20">
        <f t="shared" si="190"/>
        <v>41851.636388888888</v>
      </c>
      <c r="T3058" s="2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8">
        <v>50000</v>
      </c>
      <c r="E3059" s="11">
        <v>0</v>
      </c>
      <c r="F3059" t="s">
        <v>8218</v>
      </c>
      <c r="G3059" t="s">
        <v>8223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50">
        <f t="shared" si="189"/>
        <v>0</v>
      </c>
      <c r="P3059">
        <f t="shared" si="188"/>
        <v>0</v>
      </c>
      <c r="Q3059" s="14" t="s">
        <v>8315</v>
      </c>
      <c r="R3059" t="s">
        <v>8311</v>
      </c>
      <c r="S3059" s="20">
        <f t="shared" si="190"/>
        <v>42433.650590277779</v>
      </c>
      <c r="T3059" s="2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8">
        <v>18000</v>
      </c>
      <c r="E3060" s="11">
        <v>3</v>
      </c>
      <c r="F3060" t="s">
        <v>8218</v>
      </c>
      <c r="G3060" t="s">
        <v>8223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50">
        <f t="shared" si="189"/>
        <v>0</v>
      </c>
      <c r="P3060">
        <f t="shared" si="188"/>
        <v>1</v>
      </c>
      <c r="Q3060" s="14" t="s">
        <v>8315</v>
      </c>
      <c r="R3060" t="s">
        <v>8311</v>
      </c>
      <c r="S3060" s="20">
        <f t="shared" si="190"/>
        <v>42460.374305555553</v>
      </c>
      <c r="T3060" s="2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8">
        <v>15000</v>
      </c>
      <c r="E3061" s="11">
        <v>451</v>
      </c>
      <c r="F3061" t="s">
        <v>8218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50">
        <f t="shared" si="189"/>
        <v>3</v>
      </c>
      <c r="P3061">
        <f t="shared" si="188"/>
        <v>41</v>
      </c>
      <c r="Q3061" s="14" t="s">
        <v>8315</v>
      </c>
      <c r="R3061" t="s">
        <v>8311</v>
      </c>
      <c r="S3061" s="20">
        <f t="shared" si="190"/>
        <v>41829.935717592591</v>
      </c>
      <c r="T3061" s="2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8">
        <v>220000</v>
      </c>
      <c r="E3062" s="11">
        <v>335</v>
      </c>
      <c r="F3062" t="s">
        <v>8218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50">
        <f t="shared" si="189"/>
        <v>0</v>
      </c>
      <c r="P3062">
        <f t="shared" si="188"/>
        <v>55.83</v>
      </c>
      <c r="Q3062" s="14" t="s">
        <v>8315</v>
      </c>
      <c r="R3062" t="s">
        <v>8311</v>
      </c>
      <c r="S3062" s="20">
        <f t="shared" si="190"/>
        <v>42245.274699074071</v>
      </c>
      <c r="T3062" s="2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8">
        <v>1000000</v>
      </c>
      <c r="E3063" s="11">
        <v>0</v>
      </c>
      <c r="F3063" t="s">
        <v>8218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50">
        <f t="shared" si="189"/>
        <v>0</v>
      </c>
      <c r="P3063">
        <f t="shared" si="188"/>
        <v>0</v>
      </c>
      <c r="Q3063" s="14" t="s">
        <v>8315</v>
      </c>
      <c r="R3063" t="s">
        <v>8311</v>
      </c>
      <c r="S3063" s="20">
        <f t="shared" si="190"/>
        <v>41834.784120370372</v>
      </c>
      <c r="T3063" s="2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8">
        <v>10000</v>
      </c>
      <c r="E3064" s="11">
        <v>6684</v>
      </c>
      <c r="F3064" t="s">
        <v>8218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50">
        <f t="shared" si="189"/>
        <v>67</v>
      </c>
      <c r="P3064">
        <f t="shared" si="188"/>
        <v>99.76</v>
      </c>
      <c r="Q3064" s="14" t="s">
        <v>8315</v>
      </c>
      <c r="R3064" t="s">
        <v>8311</v>
      </c>
      <c r="S3064" s="20">
        <f t="shared" si="190"/>
        <v>42248.535787037035</v>
      </c>
      <c r="T3064" s="2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8">
        <v>3000</v>
      </c>
      <c r="E3065" s="11">
        <v>587</v>
      </c>
      <c r="F3065" t="s">
        <v>8218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50">
        <f t="shared" si="189"/>
        <v>20</v>
      </c>
      <c r="P3065">
        <f t="shared" si="188"/>
        <v>25.52</v>
      </c>
      <c r="Q3065" s="14" t="s">
        <v>8315</v>
      </c>
      <c r="R3065" t="s">
        <v>8311</v>
      </c>
      <c r="S3065" s="20">
        <f t="shared" si="190"/>
        <v>42630.922893518517</v>
      </c>
      <c r="T3065" s="2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8">
        <v>75000</v>
      </c>
      <c r="E3066" s="11">
        <v>8471</v>
      </c>
      <c r="F3066" t="s">
        <v>8218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50">
        <f t="shared" si="189"/>
        <v>11</v>
      </c>
      <c r="P3066">
        <f t="shared" si="188"/>
        <v>117.65</v>
      </c>
      <c r="Q3066" s="14" t="s">
        <v>8315</v>
      </c>
      <c r="R3066" t="s">
        <v>8311</v>
      </c>
      <c r="S3066" s="20">
        <f t="shared" si="190"/>
        <v>42299.130162037036</v>
      </c>
      <c r="T3066" s="2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8">
        <v>25000</v>
      </c>
      <c r="E3067" s="11">
        <v>10</v>
      </c>
      <c r="F3067" t="s">
        <v>8218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50">
        <f t="shared" si="189"/>
        <v>0</v>
      </c>
      <c r="P3067">
        <f t="shared" si="188"/>
        <v>5</v>
      </c>
      <c r="Q3067" s="14" t="s">
        <v>8315</v>
      </c>
      <c r="R3067" t="s">
        <v>8311</v>
      </c>
      <c r="S3067" s="20">
        <f t="shared" si="190"/>
        <v>41825.055231481485</v>
      </c>
      <c r="T3067" s="2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8">
        <v>350000</v>
      </c>
      <c r="E3068" s="11">
        <v>41950</v>
      </c>
      <c r="F3068" t="s">
        <v>8218</v>
      </c>
      <c r="G3068" t="s">
        <v>8223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50">
        <f t="shared" si="189"/>
        <v>12</v>
      </c>
      <c r="P3068">
        <f t="shared" si="188"/>
        <v>2796.67</v>
      </c>
      <c r="Q3068" s="14" t="s">
        <v>8315</v>
      </c>
      <c r="R3068" t="s">
        <v>8311</v>
      </c>
      <c r="S3068" s="20">
        <f t="shared" si="190"/>
        <v>42531.228437500002</v>
      </c>
      <c r="T3068" s="2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8">
        <v>8000</v>
      </c>
      <c r="E3069" s="11">
        <v>200</v>
      </c>
      <c r="F3069" t="s">
        <v>8218</v>
      </c>
      <c r="G3069" t="s">
        <v>8223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50">
        <f t="shared" si="189"/>
        <v>3</v>
      </c>
      <c r="P3069">
        <f t="shared" ref="P3069:P3132" si="192">IFERROR(ROUND(E3069/L3069,2),0)</f>
        <v>200</v>
      </c>
      <c r="Q3069" s="14" t="s">
        <v>8315</v>
      </c>
      <c r="R3069" t="s">
        <v>8311</v>
      </c>
      <c r="S3069" s="20">
        <f t="shared" si="190"/>
        <v>42226.938414351855</v>
      </c>
      <c r="T3069" s="2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8">
        <v>250000</v>
      </c>
      <c r="E3070" s="11">
        <v>175</v>
      </c>
      <c r="F3070" t="s">
        <v>8218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50">
        <f t="shared" si="189"/>
        <v>0</v>
      </c>
      <c r="P3070">
        <f t="shared" si="192"/>
        <v>87.5</v>
      </c>
      <c r="Q3070" s="14" t="s">
        <v>8315</v>
      </c>
      <c r="R3070" t="s">
        <v>8311</v>
      </c>
      <c r="S3070" s="20">
        <f t="shared" si="190"/>
        <v>42263.691574074073</v>
      </c>
      <c r="T3070" s="2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8">
        <v>1000</v>
      </c>
      <c r="E3071" s="11">
        <v>141</v>
      </c>
      <c r="F3071" t="s">
        <v>8218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50">
        <f t="shared" si="189"/>
        <v>14</v>
      </c>
      <c r="P3071">
        <f t="shared" si="192"/>
        <v>20.14</v>
      </c>
      <c r="Q3071" s="14" t="s">
        <v>8315</v>
      </c>
      <c r="R3071" t="s">
        <v>8311</v>
      </c>
      <c r="S3071" s="20">
        <f t="shared" si="190"/>
        <v>41957.833726851852</v>
      </c>
      <c r="T3071" s="2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8">
        <v>10000</v>
      </c>
      <c r="E3072" s="11">
        <v>334</v>
      </c>
      <c r="F3072" t="s">
        <v>8218</v>
      </c>
      <c r="G3072" t="s">
        <v>8223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50">
        <f t="shared" si="189"/>
        <v>3</v>
      </c>
      <c r="P3072">
        <f t="shared" si="192"/>
        <v>20.88</v>
      </c>
      <c r="Q3072" s="14" t="s">
        <v>8315</v>
      </c>
      <c r="R3072" t="s">
        <v>8311</v>
      </c>
      <c r="S3072" s="20">
        <f t="shared" si="190"/>
        <v>42690.733437499999</v>
      </c>
      <c r="T3072" s="2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8">
        <v>12000</v>
      </c>
      <c r="E3073" s="11">
        <v>7173</v>
      </c>
      <c r="F3073" t="s">
        <v>8218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50">
        <f t="shared" si="189"/>
        <v>60</v>
      </c>
      <c r="P3073">
        <f t="shared" si="192"/>
        <v>61.31</v>
      </c>
      <c r="Q3073" s="14" t="s">
        <v>8315</v>
      </c>
      <c r="R3073" t="s">
        <v>8311</v>
      </c>
      <c r="S3073" s="20">
        <f t="shared" si="190"/>
        <v>42097.732418981483</v>
      </c>
      <c r="T3073" s="2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8">
        <v>12000</v>
      </c>
      <c r="E3074" s="11">
        <v>2</v>
      </c>
      <c r="F3074" t="s">
        <v>8218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50">
        <f t="shared" ref="O3074:O3137" si="193">ROUND(E3074/D3074*100,0)</f>
        <v>0</v>
      </c>
      <c r="P3074">
        <f t="shared" si="192"/>
        <v>1</v>
      </c>
      <c r="Q3074" s="14" t="s">
        <v>8315</v>
      </c>
      <c r="R3074" t="s">
        <v>8311</v>
      </c>
      <c r="S3074" s="20">
        <f t="shared" si="190"/>
        <v>42658.690532407403</v>
      </c>
      <c r="T3074" s="2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8">
        <v>2800000</v>
      </c>
      <c r="E3075" s="11">
        <v>645</v>
      </c>
      <c r="F3075" t="s">
        <v>8218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50">
        <f t="shared" si="193"/>
        <v>0</v>
      </c>
      <c r="P3075">
        <f t="shared" si="192"/>
        <v>92.14</v>
      </c>
      <c r="Q3075" s="14" t="s">
        <v>8315</v>
      </c>
      <c r="R3075" t="s">
        <v>8311</v>
      </c>
      <c r="S3075" s="20">
        <f t="shared" ref="S3075:S3138" si="194">(((J3075/60)/60)/24)+DATE(1970,1,1)</f>
        <v>42111.684027777781</v>
      </c>
      <c r="T3075" s="20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8">
        <v>25000</v>
      </c>
      <c r="E3076" s="11">
        <v>22</v>
      </c>
      <c r="F3076" t="s">
        <v>8218</v>
      </c>
      <c r="G3076" t="s">
        <v>8223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50">
        <f t="shared" si="193"/>
        <v>0</v>
      </c>
      <c r="P3076">
        <f t="shared" si="192"/>
        <v>7.33</v>
      </c>
      <c r="Q3076" s="14" t="s">
        <v>8315</v>
      </c>
      <c r="R3076" t="s">
        <v>8311</v>
      </c>
      <c r="S3076" s="20">
        <f t="shared" si="194"/>
        <v>42409.571284722217</v>
      </c>
      <c r="T3076" s="20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8">
        <v>15000</v>
      </c>
      <c r="E3077" s="11">
        <v>1296</v>
      </c>
      <c r="F3077" t="s">
        <v>8218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50">
        <f t="shared" si="193"/>
        <v>9</v>
      </c>
      <c r="P3077">
        <f t="shared" si="192"/>
        <v>64.8</v>
      </c>
      <c r="Q3077" s="14" t="s">
        <v>8315</v>
      </c>
      <c r="R3077" t="s">
        <v>8311</v>
      </c>
      <c r="S3077" s="20">
        <f t="shared" si="194"/>
        <v>42551.102314814809</v>
      </c>
      <c r="T3077" s="2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8">
        <v>10000</v>
      </c>
      <c r="E3078" s="11">
        <v>1506</v>
      </c>
      <c r="F3078" t="s">
        <v>8218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50">
        <f t="shared" si="193"/>
        <v>15</v>
      </c>
      <c r="P3078">
        <f t="shared" si="192"/>
        <v>30.12</v>
      </c>
      <c r="Q3078" s="14" t="s">
        <v>8315</v>
      </c>
      <c r="R3078" t="s">
        <v>8311</v>
      </c>
      <c r="S3078" s="20">
        <f t="shared" si="194"/>
        <v>42226.651886574073</v>
      </c>
      <c r="T3078" s="2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8">
        <v>22000</v>
      </c>
      <c r="E3079" s="11">
        <v>105</v>
      </c>
      <c r="F3079" t="s">
        <v>8218</v>
      </c>
      <c r="G3079" t="s">
        <v>8223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50">
        <f t="shared" si="193"/>
        <v>0</v>
      </c>
      <c r="P3079">
        <f t="shared" si="192"/>
        <v>52.5</v>
      </c>
      <c r="Q3079" s="14" t="s">
        <v>8315</v>
      </c>
      <c r="R3079" t="s">
        <v>8311</v>
      </c>
      <c r="S3079" s="20">
        <f t="shared" si="194"/>
        <v>42766.956921296296</v>
      </c>
      <c r="T3079" s="2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8">
        <v>60000</v>
      </c>
      <c r="E3080" s="11">
        <v>71</v>
      </c>
      <c r="F3080" t="s">
        <v>8218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50">
        <f t="shared" si="193"/>
        <v>0</v>
      </c>
      <c r="P3080">
        <f t="shared" si="192"/>
        <v>23.67</v>
      </c>
      <c r="Q3080" s="14" t="s">
        <v>8315</v>
      </c>
      <c r="R3080" t="s">
        <v>8311</v>
      </c>
      <c r="S3080" s="20">
        <f t="shared" si="194"/>
        <v>42031.138831018514</v>
      </c>
      <c r="T3080" s="2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8">
        <v>1333666</v>
      </c>
      <c r="E3081" s="11">
        <v>11226</v>
      </c>
      <c r="F3081" t="s">
        <v>8218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50">
        <f t="shared" si="193"/>
        <v>1</v>
      </c>
      <c r="P3081">
        <f t="shared" si="192"/>
        <v>415.78</v>
      </c>
      <c r="Q3081" s="14" t="s">
        <v>8315</v>
      </c>
      <c r="R3081" t="s">
        <v>8311</v>
      </c>
      <c r="S3081" s="20">
        <f t="shared" si="194"/>
        <v>42055.713368055556</v>
      </c>
      <c r="T3081" s="2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8">
        <v>2000000</v>
      </c>
      <c r="E3082" s="11">
        <v>376</v>
      </c>
      <c r="F3082" t="s">
        <v>8218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50">
        <f t="shared" si="193"/>
        <v>0</v>
      </c>
      <c r="P3082">
        <f t="shared" si="192"/>
        <v>53.71</v>
      </c>
      <c r="Q3082" s="14" t="s">
        <v>8315</v>
      </c>
      <c r="R3082" t="s">
        <v>8311</v>
      </c>
      <c r="S3082" s="20">
        <f t="shared" si="194"/>
        <v>41940.028287037036</v>
      </c>
      <c r="T3082" s="2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8">
        <v>1000000</v>
      </c>
      <c r="E3083" s="11">
        <v>2103</v>
      </c>
      <c r="F3083" t="s">
        <v>8218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50">
        <f t="shared" si="193"/>
        <v>0</v>
      </c>
      <c r="P3083">
        <f t="shared" si="192"/>
        <v>420.6</v>
      </c>
      <c r="Q3083" s="14" t="s">
        <v>8315</v>
      </c>
      <c r="R3083" t="s">
        <v>8311</v>
      </c>
      <c r="S3083" s="20">
        <f t="shared" si="194"/>
        <v>42237.181608796294</v>
      </c>
      <c r="T3083" s="2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8">
        <v>9000</v>
      </c>
      <c r="E3084" s="11">
        <v>0</v>
      </c>
      <c r="F3084" t="s">
        <v>8218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50">
        <f t="shared" si="193"/>
        <v>0</v>
      </c>
      <c r="P3084">
        <f t="shared" si="192"/>
        <v>0</v>
      </c>
      <c r="Q3084" s="14" t="s">
        <v>8315</v>
      </c>
      <c r="R3084" t="s">
        <v>8311</v>
      </c>
      <c r="S3084" s="20">
        <f t="shared" si="194"/>
        <v>42293.922986111109</v>
      </c>
      <c r="T3084" s="2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8">
        <v>20000</v>
      </c>
      <c r="E3085" s="11">
        <v>56</v>
      </c>
      <c r="F3085" t="s">
        <v>8218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50">
        <f t="shared" si="193"/>
        <v>0</v>
      </c>
      <c r="P3085">
        <f t="shared" si="192"/>
        <v>18.670000000000002</v>
      </c>
      <c r="Q3085" s="14" t="s">
        <v>8315</v>
      </c>
      <c r="R3085" t="s">
        <v>8311</v>
      </c>
      <c r="S3085" s="20">
        <f t="shared" si="194"/>
        <v>41853.563402777778</v>
      </c>
      <c r="T3085" s="2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8">
        <v>4059</v>
      </c>
      <c r="E3086" s="11">
        <v>470</v>
      </c>
      <c r="F3086" t="s">
        <v>8218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50">
        <f t="shared" si="193"/>
        <v>12</v>
      </c>
      <c r="P3086">
        <f t="shared" si="192"/>
        <v>78.33</v>
      </c>
      <c r="Q3086" s="14" t="s">
        <v>8315</v>
      </c>
      <c r="R3086" t="s">
        <v>8311</v>
      </c>
      <c r="S3086" s="20">
        <f t="shared" si="194"/>
        <v>42100.723738425921</v>
      </c>
      <c r="T3086" s="2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8">
        <v>25000</v>
      </c>
      <c r="E3087" s="11">
        <v>610</v>
      </c>
      <c r="F3087" t="s">
        <v>8218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50">
        <f t="shared" si="193"/>
        <v>2</v>
      </c>
      <c r="P3087">
        <f t="shared" si="192"/>
        <v>67.78</v>
      </c>
      <c r="Q3087" s="14" t="s">
        <v>8315</v>
      </c>
      <c r="R3087" t="s">
        <v>8311</v>
      </c>
      <c r="S3087" s="20">
        <f t="shared" si="194"/>
        <v>42246.883784722217</v>
      </c>
      <c r="T3087" s="2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8">
        <v>20000</v>
      </c>
      <c r="E3088" s="11">
        <v>50</v>
      </c>
      <c r="F3088" t="s">
        <v>8218</v>
      </c>
      <c r="G3088" t="s">
        <v>8223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50">
        <f t="shared" si="193"/>
        <v>0</v>
      </c>
      <c r="P3088">
        <f t="shared" si="192"/>
        <v>16.670000000000002</v>
      </c>
      <c r="Q3088" s="14" t="s">
        <v>8315</v>
      </c>
      <c r="R3088" t="s">
        <v>8311</v>
      </c>
      <c r="S3088" s="20">
        <f t="shared" si="194"/>
        <v>42173.67082175926</v>
      </c>
      <c r="T3088" s="2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8">
        <v>20000</v>
      </c>
      <c r="E3089" s="11">
        <v>125</v>
      </c>
      <c r="F3089" t="s">
        <v>8218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50">
        <f t="shared" si="193"/>
        <v>1</v>
      </c>
      <c r="P3089">
        <f t="shared" si="192"/>
        <v>62.5</v>
      </c>
      <c r="Q3089" s="14" t="s">
        <v>8315</v>
      </c>
      <c r="R3089" t="s">
        <v>8311</v>
      </c>
      <c r="S3089" s="20">
        <f t="shared" si="194"/>
        <v>42665.150347222225</v>
      </c>
      <c r="T3089" s="2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8">
        <v>65000</v>
      </c>
      <c r="E3090" s="11">
        <v>126</v>
      </c>
      <c r="F3090" t="s">
        <v>8218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50">
        <f t="shared" si="193"/>
        <v>0</v>
      </c>
      <c r="P3090">
        <f t="shared" si="192"/>
        <v>42</v>
      </c>
      <c r="Q3090" s="14" t="s">
        <v>8315</v>
      </c>
      <c r="R3090" t="s">
        <v>8311</v>
      </c>
      <c r="S3090" s="20">
        <f t="shared" si="194"/>
        <v>41981.57230324074</v>
      </c>
      <c r="T3090" s="2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8">
        <v>25000</v>
      </c>
      <c r="E3091" s="11">
        <v>5854</v>
      </c>
      <c r="F3091" t="s">
        <v>8218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50">
        <f t="shared" si="193"/>
        <v>23</v>
      </c>
      <c r="P3091">
        <f t="shared" si="192"/>
        <v>130.09</v>
      </c>
      <c r="Q3091" s="14" t="s">
        <v>8315</v>
      </c>
      <c r="R3091" t="s">
        <v>8311</v>
      </c>
      <c r="S3091" s="20">
        <f t="shared" si="194"/>
        <v>42528.542627314819</v>
      </c>
      <c r="T3091" s="2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8">
        <v>225000</v>
      </c>
      <c r="E3092" s="11">
        <v>11432</v>
      </c>
      <c r="F3092" t="s">
        <v>8218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50">
        <f t="shared" si="193"/>
        <v>5</v>
      </c>
      <c r="P3092">
        <f t="shared" si="192"/>
        <v>1270.22</v>
      </c>
      <c r="Q3092" s="14" t="s">
        <v>8315</v>
      </c>
      <c r="R3092" t="s">
        <v>8310</v>
      </c>
      <c r="S3092" s="20">
        <f t="shared" si="194"/>
        <v>42065.818807870368</v>
      </c>
      <c r="T3092" s="2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8">
        <v>5000</v>
      </c>
      <c r="E3093" s="11">
        <v>796</v>
      </c>
      <c r="F3093" t="s">
        <v>8218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50">
        <f t="shared" si="193"/>
        <v>16</v>
      </c>
      <c r="P3093">
        <f t="shared" si="192"/>
        <v>88.44</v>
      </c>
      <c r="Q3093" s="14" t="s">
        <v>8315</v>
      </c>
      <c r="R3093" t="s">
        <v>8310</v>
      </c>
      <c r="S3093" s="20">
        <f t="shared" si="194"/>
        <v>42566.948414351849</v>
      </c>
      <c r="T3093" s="2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8">
        <v>100000</v>
      </c>
      <c r="E3094" s="11">
        <v>1183.19</v>
      </c>
      <c r="F3094" t="s">
        <v>8218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50">
        <f t="shared" si="193"/>
        <v>1</v>
      </c>
      <c r="P3094">
        <f t="shared" si="192"/>
        <v>56.34</v>
      </c>
      <c r="Q3094" s="14" t="s">
        <v>8315</v>
      </c>
      <c r="R3094" t="s">
        <v>8310</v>
      </c>
      <c r="S3094" s="20">
        <f t="shared" si="194"/>
        <v>42255.619351851856</v>
      </c>
      <c r="T3094" s="2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8">
        <v>4000</v>
      </c>
      <c r="E3095" s="11">
        <v>910</v>
      </c>
      <c r="F3095" t="s">
        <v>8218</v>
      </c>
      <c r="G3095" t="s">
        <v>8223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50">
        <f t="shared" si="193"/>
        <v>23</v>
      </c>
      <c r="P3095">
        <f t="shared" si="192"/>
        <v>53.53</v>
      </c>
      <c r="Q3095" s="14" t="s">
        <v>8315</v>
      </c>
      <c r="R3095" t="s">
        <v>8310</v>
      </c>
      <c r="S3095" s="20">
        <f t="shared" si="194"/>
        <v>41760.909039351849</v>
      </c>
      <c r="T3095" s="2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8">
        <v>100000</v>
      </c>
      <c r="E3096" s="11">
        <v>25</v>
      </c>
      <c r="F3096" t="s">
        <v>8218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50">
        <f t="shared" si="193"/>
        <v>0</v>
      </c>
      <c r="P3096">
        <f t="shared" si="192"/>
        <v>25</v>
      </c>
      <c r="Q3096" s="14" t="s">
        <v>8315</v>
      </c>
      <c r="R3096" t="s">
        <v>8310</v>
      </c>
      <c r="S3096" s="20">
        <f t="shared" si="194"/>
        <v>42207.795787037037</v>
      </c>
      <c r="T3096" s="2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8">
        <v>14920</v>
      </c>
      <c r="E3097" s="11">
        <v>50</v>
      </c>
      <c r="F3097" t="s">
        <v>8218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50">
        <f t="shared" si="193"/>
        <v>0</v>
      </c>
      <c r="P3097">
        <f t="shared" si="192"/>
        <v>50</v>
      </c>
      <c r="Q3097" s="14" t="s">
        <v>8315</v>
      </c>
      <c r="R3097" t="s">
        <v>8310</v>
      </c>
      <c r="S3097" s="20">
        <f t="shared" si="194"/>
        <v>42523.025231481486</v>
      </c>
      <c r="T3097" s="2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8">
        <v>20000</v>
      </c>
      <c r="E3098" s="11">
        <v>795</v>
      </c>
      <c r="F3098" t="s">
        <v>8218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50">
        <f t="shared" si="193"/>
        <v>4</v>
      </c>
      <c r="P3098">
        <f t="shared" si="192"/>
        <v>56.79</v>
      </c>
      <c r="Q3098" s="14" t="s">
        <v>8315</v>
      </c>
      <c r="R3098" t="s">
        <v>8310</v>
      </c>
      <c r="S3098" s="20">
        <f t="shared" si="194"/>
        <v>42114.825532407413</v>
      </c>
      <c r="T3098" s="2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8">
        <v>10000</v>
      </c>
      <c r="E3099" s="11">
        <v>1715</v>
      </c>
      <c r="F3099" t="s">
        <v>8218</v>
      </c>
      <c r="G3099" t="s">
        <v>8223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50">
        <f t="shared" si="193"/>
        <v>17</v>
      </c>
      <c r="P3099">
        <f t="shared" si="192"/>
        <v>40.83</v>
      </c>
      <c r="Q3099" s="14" t="s">
        <v>8315</v>
      </c>
      <c r="R3099" t="s">
        <v>8310</v>
      </c>
      <c r="S3099" s="20">
        <f t="shared" si="194"/>
        <v>42629.503483796296</v>
      </c>
      <c r="T3099" s="2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8">
        <v>48725</v>
      </c>
      <c r="E3100" s="11">
        <v>1758</v>
      </c>
      <c r="F3100" t="s">
        <v>8218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50">
        <f t="shared" si="193"/>
        <v>4</v>
      </c>
      <c r="P3100">
        <f t="shared" si="192"/>
        <v>65.11</v>
      </c>
      <c r="Q3100" s="14" t="s">
        <v>8315</v>
      </c>
      <c r="R3100" t="s">
        <v>8310</v>
      </c>
      <c r="S3100" s="20">
        <f t="shared" si="194"/>
        <v>42359.792233796295</v>
      </c>
      <c r="T3100" s="2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8">
        <v>2000</v>
      </c>
      <c r="E3101" s="11">
        <v>278</v>
      </c>
      <c r="F3101" t="s">
        <v>8218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50">
        <f t="shared" si="193"/>
        <v>14</v>
      </c>
      <c r="P3101">
        <f t="shared" si="192"/>
        <v>55.6</v>
      </c>
      <c r="Q3101" s="14" t="s">
        <v>8315</v>
      </c>
      <c r="R3101" t="s">
        <v>8310</v>
      </c>
      <c r="S3101" s="20">
        <f t="shared" si="194"/>
        <v>42382.189710648148</v>
      </c>
      <c r="T3101" s="2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8">
        <v>12000</v>
      </c>
      <c r="E3102" s="11">
        <v>1827</v>
      </c>
      <c r="F3102" t="s">
        <v>8218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50">
        <f t="shared" si="193"/>
        <v>15</v>
      </c>
      <c r="P3102">
        <f t="shared" si="192"/>
        <v>140.54</v>
      </c>
      <c r="Q3102" s="14" t="s">
        <v>8315</v>
      </c>
      <c r="R3102" t="s">
        <v>8310</v>
      </c>
      <c r="S3102" s="20">
        <f t="shared" si="194"/>
        <v>41902.622395833336</v>
      </c>
      <c r="T3102" s="2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8">
        <v>2500</v>
      </c>
      <c r="E3103" s="11">
        <v>300</v>
      </c>
      <c r="F3103" t="s">
        <v>8218</v>
      </c>
      <c r="G3103" t="s">
        <v>8223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50">
        <f t="shared" si="193"/>
        <v>12</v>
      </c>
      <c r="P3103">
        <f t="shared" si="192"/>
        <v>25</v>
      </c>
      <c r="Q3103" s="14" t="s">
        <v>8315</v>
      </c>
      <c r="R3103" t="s">
        <v>8310</v>
      </c>
      <c r="S3103" s="20">
        <f t="shared" si="194"/>
        <v>42171.383530092593</v>
      </c>
      <c r="T3103" s="2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8">
        <v>16000</v>
      </c>
      <c r="E3104" s="11">
        <v>6258</v>
      </c>
      <c r="F3104" t="s">
        <v>8218</v>
      </c>
      <c r="G3104" t="s">
        <v>8223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50">
        <f t="shared" si="193"/>
        <v>39</v>
      </c>
      <c r="P3104">
        <f t="shared" si="192"/>
        <v>69.53</v>
      </c>
      <c r="Q3104" s="14" t="s">
        <v>8315</v>
      </c>
      <c r="R3104" t="s">
        <v>8310</v>
      </c>
      <c r="S3104" s="20">
        <f t="shared" si="194"/>
        <v>42555.340486111112</v>
      </c>
      <c r="T3104" s="2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8">
        <v>4100</v>
      </c>
      <c r="E3105" s="11">
        <v>11</v>
      </c>
      <c r="F3105" t="s">
        <v>8218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50">
        <f t="shared" si="193"/>
        <v>0</v>
      </c>
      <c r="P3105">
        <f t="shared" si="192"/>
        <v>5.5</v>
      </c>
      <c r="Q3105" s="14" t="s">
        <v>8315</v>
      </c>
      <c r="R3105" t="s">
        <v>8310</v>
      </c>
      <c r="S3105" s="20">
        <f t="shared" si="194"/>
        <v>42107.156319444446</v>
      </c>
      <c r="T3105" s="2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8">
        <v>4000</v>
      </c>
      <c r="E3106" s="11">
        <v>1185</v>
      </c>
      <c r="F3106" t="s">
        <v>8218</v>
      </c>
      <c r="G3106" t="s">
        <v>8223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50">
        <f t="shared" si="193"/>
        <v>30</v>
      </c>
      <c r="P3106">
        <f t="shared" si="192"/>
        <v>237</v>
      </c>
      <c r="Q3106" s="14" t="s">
        <v>8315</v>
      </c>
      <c r="R3106" t="s">
        <v>8310</v>
      </c>
      <c r="S3106" s="20">
        <f t="shared" si="194"/>
        <v>42006.908692129626</v>
      </c>
      <c r="T3106" s="2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8">
        <v>5845</v>
      </c>
      <c r="E3107" s="11">
        <v>2476</v>
      </c>
      <c r="F3107" t="s">
        <v>8218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50">
        <f t="shared" si="193"/>
        <v>42</v>
      </c>
      <c r="P3107">
        <f t="shared" si="192"/>
        <v>79.87</v>
      </c>
      <c r="Q3107" s="14" t="s">
        <v>8315</v>
      </c>
      <c r="R3107" t="s">
        <v>8310</v>
      </c>
      <c r="S3107" s="20">
        <f t="shared" si="194"/>
        <v>41876.718935185185</v>
      </c>
      <c r="T3107" s="2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8">
        <v>1000</v>
      </c>
      <c r="E3108" s="11">
        <v>41</v>
      </c>
      <c r="F3108" t="s">
        <v>8218</v>
      </c>
      <c r="G3108" t="s">
        <v>8223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50">
        <f t="shared" si="193"/>
        <v>4</v>
      </c>
      <c r="P3108">
        <f t="shared" si="192"/>
        <v>10.25</v>
      </c>
      <c r="Q3108" s="14" t="s">
        <v>8315</v>
      </c>
      <c r="R3108" t="s">
        <v>8310</v>
      </c>
      <c r="S3108" s="20">
        <f t="shared" si="194"/>
        <v>42241.429120370376</v>
      </c>
      <c r="T3108" s="2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8">
        <v>40000</v>
      </c>
      <c r="E3109" s="11">
        <v>7905</v>
      </c>
      <c r="F3109" t="s">
        <v>8218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50">
        <f t="shared" si="193"/>
        <v>20</v>
      </c>
      <c r="P3109">
        <f t="shared" si="192"/>
        <v>272.58999999999997</v>
      </c>
      <c r="Q3109" s="14" t="s">
        <v>8315</v>
      </c>
      <c r="R3109" t="s">
        <v>8310</v>
      </c>
      <c r="S3109" s="20">
        <f t="shared" si="194"/>
        <v>42128.814247685179</v>
      </c>
      <c r="T3109" s="2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8">
        <v>50000</v>
      </c>
      <c r="E3110" s="11">
        <v>26</v>
      </c>
      <c r="F3110" t="s">
        <v>8218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50">
        <f t="shared" si="193"/>
        <v>0</v>
      </c>
      <c r="P3110">
        <f t="shared" si="192"/>
        <v>13</v>
      </c>
      <c r="Q3110" s="14" t="s">
        <v>8315</v>
      </c>
      <c r="R3110" t="s">
        <v>8310</v>
      </c>
      <c r="S3110" s="20">
        <f t="shared" si="194"/>
        <v>42062.680486111116</v>
      </c>
      <c r="T3110" s="2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8">
        <v>26500</v>
      </c>
      <c r="E3111" s="11">
        <v>6633</v>
      </c>
      <c r="F3111" t="s">
        <v>8218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50">
        <f t="shared" si="193"/>
        <v>25</v>
      </c>
      <c r="P3111">
        <f t="shared" si="192"/>
        <v>58.18</v>
      </c>
      <c r="Q3111" s="14" t="s">
        <v>8315</v>
      </c>
      <c r="R3111" t="s">
        <v>8310</v>
      </c>
      <c r="S3111" s="20">
        <f t="shared" si="194"/>
        <v>41844.125115740739</v>
      </c>
      <c r="T3111" s="2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8">
        <v>25000</v>
      </c>
      <c r="E3112" s="11">
        <v>10</v>
      </c>
      <c r="F3112" t="s">
        <v>8218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50">
        <f t="shared" si="193"/>
        <v>0</v>
      </c>
      <c r="P3112">
        <f t="shared" si="192"/>
        <v>10</v>
      </c>
      <c r="Q3112" s="14" t="s">
        <v>8315</v>
      </c>
      <c r="R3112" t="s">
        <v>8310</v>
      </c>
      <c r="S3112" s="20">
        <f t="shared" si="194"/>
        <v>42745.031469907408</v>
      </c>
      <c r="T3112" s="2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8">
        <v>20000</v>
      </c>
      <c r="E3113" s="11">
        <v>5328</v>
      </c>
      <c r="F3113" t="s">
        <v>8218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50">
        <f t="shared" si="193"/>
        <v>27</v>
      </c>
      <c r="P3113">
        <f t="shared" si="192"/>
        <v>70.11</v>
      </c>
      <c r="Q3113" s="14" t="s">
        <v>8315</v>
      </c>
      <c r="R3113" t="s">
        <v>8310</v>
      </c>
      <c r="S3113" s="20">
        <f t="shared" si="194"/>
        <v>41885.595138888886</v>
      </c>
      <c r="T3113" s="2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8">
        <v>11000</v>
      </c>
      <c r="E3114" s="11">
        <v>521</v>
      </c>
      <c r="F3114" t="s">
        <v>8218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50">
        <f t="shared" si="193"/>
        <v>5</v>
      </c>
      <c r="P3114">
        <f t="shared" si="192"/>
        <v>57.89</v>
      </c>
      <c r="Q3114" s="14" t="s">
        <v>8315</v>
      </c>
      <c r="R3114" t="s">
        <v>8310</v>
      </c>
      <c r="S3114" s="20">
        <f t="shared" si="194"/>
        <v>42615.121921296297</v>
      </c>
      <c r="T3114" s="2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8">
        <v>109225</v>
      </c>
      <c r="E3115" s="11">
        <v>4635</v>
      </c>
      <c r="F3115" t="s">
        <v>8218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50">
        <f t="shared" si="193"/>
        <v>4</v>
      </c>
      <c r="P3115">
        <f t="shared" si="192"/>
        <v>125.27</v>
      </c>
      <c r="Q3115" s="14" t="s">
        <v>8315</v>
      </c>
      <c r="R3115" t="s">
        <v>8310</v>
      </c>
      <c r="S3115" s="20">
        <f t="shared" si="194"/>
        <v>42081.731273148151</v>
      </c>
      <c r="T3115" s="2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8">
        <v>75000</v>
      </c>
      <c r="E3116" s="11">
        <v>0</v>
      </c>
      <c r="F3116" t="s">
        <v>8218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50">
        <f t="shared" si="193"/>
        <v>0</v>
      </c>
      <c r="P3116">
        <f t="shared" si="192"/>
        <v>0</v>
      </c>
      <c r="Q3116" s="14" t="s">
        <v>8315</v>
      </c>
      <c r="R3116" t="s">
        <v>8310</v>
      </c>
      <c r="S3116" s="20">
        <f t="shared" si="194"/>
        <v>41843.632523148146</v>
      </c>
      <c r="T3116" s="2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8">
        <v>10000</v>
      </c>
      <c r="E3117" s="11">
        <v>300</v>
      </c>
      <c r="F3117" t="s">
        <v>8218</v>
      </c>
      <c r="G3117" t="s">
        <v>8223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50">
        <f t="shared" si="193"/>
        <v>3</v>
      </c>
      <c r="P3117">
        <f t="shared" si="192"/>
        <v>300</v>
      </c>
      <c r="Q3117" s="14" t="s">
        <v>8315</v>
      </c>
      <c r="R3117" t="s">
        <v>8310</v>
      </c>
      <c r="S3117" s="20">
        <f t="shared" si="194"/>
        <v>42496.447071759263</v>
      </c>
      <c r="T3117" s="2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8">
        <v>750</v>
      </c>
      <c r="E3118" s="11">
        <v>430</v>
      </c>
      <c r="F3118" t="s">
        <v>8218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50">
        <f t="shared" si="193"/>
        <v>57</v>
      </c>
      <c r="P3118">
        <f t="shared" si="192"/>
        <v>43</v>
      </c>
      <c r="Q3118" s="14" t="s">
        <v>8315</v>
      </c>
      <c r="R3118" t="s">
        <v>8310</v>
      </c>
      <c r="S3118" s="20">
        <f t="shared" si="194"/>
        <v>42081.515335648146</v>
      </c>
      <c r="T3118" s="2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8">
        <v>1000</v>
      </c>
      <c r="E3119" s="11">
        <v>1</v>
      </c>
      <c r="F3119" t="s">
        <v>8218</v>
      </c>
      <c r="G3119" t="s">
        <v>8223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50">
        <f t="shared" si="193"/>
        <v>0</v>
      </c>
      <c r="P3119">
        <f t="shared" si="192"/>
        <v>1</v>
      </c>
      <c r="Q3119" s="14" t="s">
        <v>8315</v>
      </c>
      <c r="R3119" t="s">
        <v>8310</v>
      </c>
      <c r="S3119" s="20">
        <f t="shared" si="194"/>
        <v>42509.374537037031</v>
      </c>
      <c r="T3119" s="2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8">
        <v>500000</v>
      </c>
      <c r="E3120" s="11">
        <v>1550</v>
      </c>
      <c r="F3120" t="s">
        <v>8218</v>
      </c>
      <c r="G3120" t="s">
        <v>8223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50">
        <f t="shared" si="193"/>
        <v>0</v>
      </c>
      <c r="P3120">
        <f t="shared" si="192"/>
        <v>775</v>
      </c>
      <c r="Q3120" s="14" t="s">
        <v>8315</v>
      </c>
      <c r="R3120" t="s">
        <v>8310</v>
      </c>
      <c r="S3120" s="20">
        <f t="shared" si="194"/>
        <v>42534.649571759262</v>
      </c>
      <c r="T3120" s="2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8">
        <v>10000</v>
      </c>
      <c r="E3121" s="11">
        <v>5</v>
      </c>
      <c r="F3121" t="s">
        <v>8218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50">
        <f t="shared" si="193"/>
        <v>0</v>
      </c>
      <c r="P3121">
        <f t="shared" si="192"/>
        <v>5</v>
      </c>
      <c r="Q3121" s="14" t="s">
        <v>8315</v>
      </c>
      <c r="R3121" t="s">
        <v>8310</v>
      </c>
      <c r="S3121" s="20">
        <f t="shared" si="194"/>
        <v>42060.04550925926</v>
      </c>
      <c r="T3121" s="2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8">
        <v>1300000</v>
      </c>
      <c r="E3122" s="11">
        <v>128</v>
      </c>
      <c r="F3122" t="s">
        <v>8218</v>
      </c>
      <c r="G3122" t="s">
        <v>8223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50">
        <f t="shared" si="193"/>
        <v>0</v>
      </c>
      <c r="P3122">
        <f t="shared" si="192"/>
        <v>12.8</v>
      </c>
      <c r="Q3122" s="14" t="s">
        <v>8315</v>
      </c>
      <c r="R3122" t="s">
        <v>8310</v>
      </c>
      <c r="S3122" s="20">
        <f t="shared" si="194"/>
        <v>42435.942083333335</v>
      </c>
      <c r="T3122" s="2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8">
        <v>1500</v>
      </c>
      <c r="E3123" s="11">
        <v>10</v>
      </c>
      <c r="F3123" t="s">
        <v>8218</v>
      </c>
      <c r="G3123" t="s">
        <v>8223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50">
        <f t="shared" si="193"/>
        <v>1</v>
      </c>
      <c r="P3123">
        <f t="shared" si="192"/>
        <v>10</v>
      </c>
      <c r="Q3123" s="14" t="s">
        <v>8315</v>
      </c>
      <c r="R3123" t="s">
        <v>8310</v>
      </c>
      <c r="S3123" s="20">
        <f t="shared" si="194"/>
        <v>41848.679803240739</v>
      </c>
      <c r="T3123" s="2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8">
        <v>199</v>
      </c>
      <c r="E3124" s="11">
        <v>116</v>
      </c>
      <c r="F3124" t="s">
        <v>8218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50">
        <f t="shared" si="193"/>
        <v>58</v>
      </c>
      <c r="P3124">
        <f t="shared" si="192"/>
        <v>58</v>
      </c>
      <c r="Q3124" s="14" t="s">
        <v>8315</v>
      </c>
      <c r="R3124" t="s">
        <v>8310</v>
      </c>
      <c r="S3124" s="20">
        <f t="shared" si="194"/>
        <v>42678.932083333333</v>
      </c>
      <c r="T3124" s="2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8">
        <v>125000</v>
      </c>
      <c r="E3125" s="11">
        <v>85192</v>
      </c>
      <c r="F3125" t="s">
        <v>8218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50">
        <f t="shared" si="193"/>
        <v>68</v>
      </c>
      <c r="P3125">
        <f t="shared" si="192"/>
        <v>244.8</v>
      </c>
      <c r="Q3125" s="14" t="s">
        <v>8315</v>
      </c>
      <c r="R3125" t="s">
        <v>8310</v>
      </c>
      <c r="S3125" s="20">
        <f t="shared" si="194"/>
        <v>42530.993032407408</v>
      </c>
      <c r="T3125" s="2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8">
        <v>800000</v>
      </c>
      <c r="E3126" s="11">
        <v>26</v>
      </c>
      <c r="F3126" t="s">
        <v>8218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50">
        <f t="shared" si="193"/>
        <v>0</v>
      </c>
      <c r="P3126">
        <f t="shared" si="192"/>
        <v>6.5</v>
      </c>
      <c r="Q3126" s="14" t="s">
        <v>8315</v>
      </c>
      <c r="R3126" t="s">
        <v>8310</v>
      </c>
      <c r="S3126" s="20">
        <f t="shared" si="194"/>
        <v>41977.780104166668</v>
      </c>
      <c r="T3126" s="2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8">
        <v>1500000</v>
      </c>
      <c r="E3127" s="11">
        <v>0</v>
      </c>
      <c r="F3127" t="s">
        <v>8218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50">
        <f t="shared" si="193"/>
        <v>0</v>
      </c>
      <c r="P3127">
        <f t="shared" si="192"/>
        <v>0</v>
      </c>
      <c r="Q3127" s="14" t="s">
        <v>8315</v>
      </c>
      <c r="R3127" t="s">
        <v>8310</v>
      </c>
      <c r="S3127" s="20">
        <f t="shared" si="194"/>
        <v>42346.20685185185</v>
      </c>
      <c r="T3127" s="2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8">
        <v>25000</v>
      </c>
      <c r="E3128" s="11">
        <v>1040</v>
      </c>
      <c r="F3128" t="s">
        <v>8218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50">
        <f t="shared" si="193"/>
        <v>4</v>
      </c>
      <c r="P3128">
        <f t="shared" si="192"/>
        <v>61.18</v>
      </c>
      <c r="Q3128" s="14" t="s">
        <v>8315</v>
      </c>
      <c r="R3128" t="s">
        <v>8310</v>
      </c>
      <c r="S3128" s="20">
        <f t="shared" si="194"/>
        <v>42427.01807870371</v>
      </c>
      <c r="T3128" s="2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8">
        <v>100000</v>
      </c>
      <c r="E3129" s="11">
        <v>0</v>
      </c>
      <c r="F3129" t="s">
        <v>8218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50">
        <f t="shared" si="193"/>
        <v>0</v>
      </c>
      <c r="P3129">
        <f t="shared" si="192"/>
        <v>0</v>
      </c>
      <c r="Q3129" s="14" t="s">
        <v>8315</v>
      </c>
      <c r="R3129" t="s">
        <v>8310</v>
      </c>
      <c r="S3129" s="20">
        <f t="shared" si="194"/>
        <v>42034.856817129628</v>
      </c>
      <c r="T3129" s="2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8">
        <v>15000</v>
      </c>
      <c r="E3130" s="11">
        <v>16291</v>
      </c>
      <c r="F3130" t="s">
        <v>8218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50">
        <f t="shared" si="193"/>
        <v>109</v>
      </c>
      <c r="P3130">
        <f t="shared" si="192"/>
        <v>139.24</v>
      </c>
      <c r="Q3130" s="14" t="s">
        <v>8315</v>
      </c>
      <c r="R3130" t="s">
        <v>8310</v>
      </c>
      <c r="S3130" s="20">
        <f t="shared" si="194"/>
        <v>42780.825706018513</v>
      </c>
      <c r="T3130" s="2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8">
        <v>1250</v>
      </c>
      <c r="E3131" s="11">
        <v>10</v>
      </c>
      <c r="F3131" t="s">
        <v>8218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50">
        <f t="shared" si="193"/>
        <v>1</v>
      </c>
      <c r="P3131">
        <f t="shared" si="192"/>
        <v>10</v>
      </c>
      <c r="Q3131" s="14" t="s">
        <v>8315</v>
      </c>
      <c r="R3131" t="s">
        <v>8310</v>
      </c>
      <c r="S3131" s="20">
        <f t="shared" si="194"/>
        <v>42803.842812499999</v>
      </c>
      <c r="T3131" s="2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8">
        <v>10000</v>
      </c>
      <c r="E3132" s="11">
        <v>375</v>
      </c>
      <c r="F3132" t="s">
        <v>8218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50">
        <f t="shared" si="193"/>
        <v>4</v>
      </c>
      <c r="P3132">
        <f t="shared" si="192"/>
        <v>93.75</v>
      </c>
      <c r="Q3132" s="14" t="s">
        <v>8315</v>
      </c>
      <c r="R3132" t="s">
        <v>8310</v>
      </c>
      <c r="S3132" s="20">
        <f t="shared" si="194"/>
        <v>42808.640231481477</v>
      </c>
      <c r="T3132" s="2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8">
        <v>4100</v>
      </c>
      <c r="E3133" s="11">
        <v>645</v>
      </c>
      <c r="F3133" t="s">
        <v>8218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50">
        <f t="shared" si="193"/>
        <v>16</v>
      </c>
      <c r="P3133">
        <f t="shared" ref="P3133:P3196" si="196">IFERROR(ROUND(E3133/L3133,2),0)</f>
        <v>53.75</v>
      </c>
      <c r="Q3133" s="14" t="s">
        <v>8315</v>
      </c>
      <c r="R3133" t="s">
        <v>8310</v>
      </c>
      <c r="S3133" s="20">
        <f t="shared" si="194"/>
        <v>42803.579224537039</v>
      </c>
      <c r="T3133" s="2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8">
        <v>30000</v>
      </c>
      <c r="E3134" s="11">
        <v>10</v>
      </c>
      <c r="F3134" t="s">
        <v>8218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50">
        <f t="shared" si="193"/>
        <v>0</v>
      </c>
      <c r="P3134">
        <f t="shared" si="196"/>
        <v>10</v>
      </c>
      <c r="Q3134" s="14" t="s">
        <v>8315</v>
      </c>
      <c r="R3134" t="s">
        <v>8310</v>
      </c>
      <c r="S3134" s="20">
        <f t="shared" si="194"/>
        <v>42786.350231481483</v>
      </c>
      <c r="T3134" s="2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8">
        <v>500</v>
      </c>
      <c r="E3135" s="11">
        <v>540</v>
      </c>
      <c r="F3135" t="s">
        <v>8218</v>
      </c>
      <c r="G3135" t="s">
        <v>8223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50">
        <f t="shared" si="193"/>
        <v>108</v>
      </c>
      <c r="P3135">
        <f t="shared" si="196"/>
        <v>33.75</v>
      </c>
      <c r="Q3135" s="14" t="s">
        <v>8315</v>
      </c>
      <c r="R3135" t="s">
        <v>8310</v>
      </c>
      <c r="S3135" s="20">
        <f t="shared" si="194"/>
        <v>42788.565208333333</v>
      </c>
      <c r="T3135" s="2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8">
        <v>1000</v>
      </c>
      <c r="E3136" s="11">
        <v>225</v>
      </c>
      <c r="F3136" t="s">
        <v>8218</v>
      </c>
      <c r="G3136" t="s">
        <v>8223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50">
        <f t="shared" si="193"/>
        <v>23</v>
      </c>
      <c r="P3136">
        <f t="shared" si="196"/>
        <v>18.75</v>
      </c>
      <c r="Q3136" s="14" t="s">
        <v>8315</v>
      </c>
      <c r="R3136" t="s">
        <v>8310</v>
      </c>
      <c r="S3136" s="20">
        <f t="shared" si="194"/>
        <v>42800.720127314817</v>
      </c>
      <c r="T3136" s="2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8">
        <v>777</v>
      </c>
      <c r="E3137" s="11">
        <v>162</v>
      </c>
      <c r="F3137" t="s">
        <v>8218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50">
        <f t="shared" si="193"/>
        <v>21</v>
      </c>
      <c r="P3137">
        <f t="shared" si="196"/>
        <v>23.14</v>
      </c>
      <c r="Q3137" s="14" t="s">
        <v>8315</v>
      </c>
      <c r="R3137" t="s">
        <v>8310</v>
      </c>
      <c r="S3137" s="20">
        <f t="shared" si="194"/>
        <v>42807.151863425926</v>
      </c>
      <c r="T3137" s="2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8">
        <v>500</v>
      </c>
      <c r="E3138" s="11">
        <v>639</v>
      </c>
      <c r="F3138" t="s">
        <v>8218</v>
      </c>
      <c r="G3138" t="s">
        <v>8223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50">
        <f t="shared" ref="O3138:O3201" si="197">ROUND(E3138/D3138*100,0)</f>
        <v>128</v>
      </c>
      <c r="P3138">
        <f t="shared" si="196"/>
        <v>29.05</v>
      </c>
      <c r="Q3138" s="14" t="s">
        <v>8315</v>
      </c>
      <c r="R3138" t="s">
        <v>8310</v>
      </c>
      <c r="S3138" s="20">
        <f t="shared" si="194"/>
        <v>42789.462430555555</v>
      </c>
      <c r="T3138" s="2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8">
        <v>1500</v>
      </c>
      <c r="E3139" s="11">
        <v>50</v>
      </c>
      <c r="F3139" t="s">
        <v>8218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50">
        <f t="shared" si="197"/>
        <v>3</v>
      </c>
      <c r="P3139">
        <f t="shared" si="196"/>
        <v>50</v>
      </c>
      <c r="Q3139" s="14" t="s">
        <v>8315</v>
      </c>
      <c r="R3139" t="s">
        <v>8310</v>
      </c>
      <c r="S3139" s="20">
        <f t="shared" ref="S3139:S3202" si="198">(((J3139/60)/60)/24)+DATE(1970,1,1)</f>
        <v>42807.885057870371</v>
      </c>
      <c r="T3139" s="20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8">
        <v>200</v>
      </c>
      <c r="E3140" s="11">
        <v>0</v>
      </c>
      <c r="F3140" t="s">
        <v>8218</v>
      </c>
      <c r="G3140" t="s">
        <v>8223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50">
        <f t="shared" si="197"/>
        <v>0</v>
      </c>
      <c r="P3140">
        <f t="shared" si="196"/>
        <v>0</v>
      </c>
      <c r="Q3140" s="14" t="s">
        <v>8315</v>
      </c>
      <c r="R3140" t="s">
        <v>8310</v>
      </c>
      <c r="S3140" s="20">
        <f t="shared" si="198"/>
        <v>42809.645914351851</v>
      </c>
      <c r="T3140" s="2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8">
        <v>50000</v>
      </c>
      <c r="E3141" s="11">
        <v>2700</v>
      </c>
      <c r="F3141" t="s">
        <v>8218</v>
      </c>
      <c r="G3141" t="s">
        <v>8223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50">
        <f t="shared" si="197"/>
        <v>5</v>
      </c>
      <c r="P3141">
        <f t="shared" si="196"/>
        <v>450</v>
      </c>
      <c r="Q3141" s="14" t="s">
        <v>8315</v>
      </c>
      <c r="R3141" t="s">
        <v>8310</v>
      </c>
      <c r="S3141" s="20">
        <f t="shared" si="198"/>
        <v>42785.270370370374</v>
      </c>
      <c r="T3141" s="2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8">
        <v>10000</v>
      </c>
      <c r="E3142" s="11">
        <v>96</v>
      </c>
      <c r="F3142" t="s">
        <v>8218</v>
      </c>
      <c r="G3142" t="s">
        <v>8223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50">
        <f t="shared" si="197"/>
        <v>1</v>
      </c>
      <c r="P3142">
        <f t="shared" si="196"/>
        <v>24</v>
      </c>
      <c r="Q3142" s="14" t="s">
        <v>8315</v>
      </c>
      <c r="R3142" t="s">
        <v>8310</v>
      </c>
      <c r="S3142" s="20">
        <f t="shared" si="198"/>
        <v>42802.718784722223</v>
      </c>
      <c r="T3142" s="2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8">
        <v>500</v>
      </c>
      <c r="E3143" s="11">
        <v>258</v>
      </c>
      <c r="F3143" t="s">
        <v>8218</v>
      </c>
      <c r="G3143" t="s">
        <v>8223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50">
        <f t="shared" si="197"/>
        <v>52</v>
      </c>
      <c r="P3143">
        <f t="shared" si="196"/>
        <v>32.25</v>
      </c>
      <c r="Q3143" s="14" t="s">
        <v>8315</v>
      </c>
      <c r="R3143" t="s">
        <v>8310</v>
      </c>
      <c r="S3143" s="20">
        <f t="shared" si="198"/>
        <v>42800.753333333334</v>
      </c>
      <c r="T3143" s="2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8">
        <v>2750</v>
      </c>
      <c r="E3144" s="11">
        <v>45</v>
      </c>
      <c r="F3144" t="s">
        <v>8218</v>
      </c>
      <c r="G3144" t="s">
        <v>8223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50">
        <f t="shared" si="197"/>
        <v>2</v>
      </c>
      <c r="P3144">
        <f t="shared" si="196"/>
        <v>15</v>
      </c>
      <c r="Q3144" s="14" t="s">
        <v>8315</v>
      </c>
      <c r="R3144" t="s">
        <v>8310</v>
      </c>
      <c r="S3144" s="20">
        <f t="shared" si="198"/>
        <v>42783.513182870374</v>
      </c>
      <c r="T3144" s="2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8">
        <v>700</v>
      </c>
      <c r="E3145" s="11">
        <v>0</v>
      </c>
      <c r="F3145" t="s">
        <v>8218</v>
      </c>
      <c r="G3145" t="s">
        <v>8223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50">
        <f t="shared" si="197"/>
        <v>0</v>
      </c>
      <c r="P3145">
        <f t="shared" si="196"/>
        <v>0</v>
      </c>
      <c r="Q3145" s="14" t="s">
        <v>8315</v>
      </c>
      <c r="R3145" t="s">
        <v>8310</v>
      </c>
      <c r="S3145" s="20">
        <f t="shared" si="198"/>
        <v>42808.358287037037</v>
      </c>
      <c r="T3145" s="2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8">
        <v>10000</v>
      </c>
      <c r="E3146" s="11">
        <v>7540</v>
      </c>
      <c r="F3146" t="s">
        <v>8218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50">
        <f t="shared" si="197"/>
        <v>75</v>
      </c>
      <c r="P3146">
        <f t="shared" si="196"/>
        <v>251.33</v>
      </c>
      <c r="Q3146" s="14" t="s">
        <v>8315</v>
      </c>
      <c r="R3146" t="s">
        <v>8310</v>
      </c>
      <c r="S3146" s="20">
        <f t="shared" si="198"/>
        <v>42796.538275462968</v>
      </c>
      <c r="T3146" s="2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8">
        <v>25000</v>
      </c>
      <c r="E3147" s="11">
        <v>0</v>
      </c>
      <c r="F3147" t="s">
        <v>8218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50">
        <f t="shared" si="197"/>
        <v>0</v>
      </c>
      <c r="P3147">
        <f t="shared" si="196"/>
        <v>0</v>
      </c>
      <c r="Q3147" s="14" t="s">
        <v>8315</v>
      </c>
      <c r="R3147" t="s">
        <v>8310</v>
      </c>
      <c r="S3147" s="20">
        <f t="shared" si="198"/>
        <v>42762.040902777779</v>
      </c>
      <c r="T3147" s="2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8">
        <v>50000</v>
      </c>
      <c r="E3148" s="11">
        <v>5250</v>
      </c>
      <c r="F3148" t="s">
        <v>8218</v>
      </c>
      <c r="G3148" t="s">
        <v>8223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50">
        <f t="shared" si="197"/>
        <v>11</v>
      </c>
      <c r="P3148">
        <f t="shared" si="196"/>
        <v>437.5</v>
      </c>
      <c r="Q3148" s="14" t="s">
        <v>8315</v>
      </c>
      <c r="R3148" t="s">
        <v>8310</v>
      </c>
      <c r="S3148" s="20">
        <f t="shared" si="198"/>
        <v>42796.682476851856</v>
      </c>
      <c r="T3148" s="2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8">
        <v>20000</v>
      </c>
      <c r="E3149" s="11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50">
        <f t="shared" si="197"/>
        <v>118</v>
      </c>
      <c r="P3149">
        <f t="shared" si="196"/>
        <v>110.35</v>
      </c>
      <c r="Q3149" s="14" t="s">
        <v>8315</v>
      </c>
      <c r="R3149" t="s">
        <v>8310</v>
      </c>
      <c r="S3149" s="20">
        <f t="shared" si="198"/>
        <v>41909.969386574077</v>
      </c>
      <c r="T3149" s="2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8">
        <v>1800</v>
      </c>
      <c r="E3150" s="11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50">
        <f t="shared" si="197"/>
        <v>131</v>
      </c>
      <c r="P3150">
        <f t="shared" si="196"/>
        <v>41.42</v>
      </c>
      <c r="Q3150" s="14" t="s">
        <v>8315</v>
      </c>
      <c r="R3150" t="s">
        <v>8310</v>
      </c>
      <c r="S3150" s="20">
        <f t="shared" si="198"/>
        <v>41891.665324074071</v>
      </c>
      <c r="T3150" s="2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8">
        <v>1250</v>
      </c>
      <c r="E3151" s="1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50">
        <f t="shared" si="197"/>
        <v>104</v>
      </c>
      <c r="P3151">
        <f t="shared" si="196"/>
        <v>52</v>
      </c>
      <c r="Q3151" s="14" t="s">
        <v>8315</v>
      </c>
      <c r="R3151" t="s">
        <v>8310</v>
      </c>
      <c r="S3151" s="20">
        <f t="shared" si="198"/>
        <v>41226.017361111109</v>
      </c>
      <c r="T3151" s="2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8">
        <v>3500</v>
      </c>
      <c r="E3152" s="11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50">
        <f t="shared" si="197"/>
        <v>101</v>
      </c>
      <c r="P3152">
        <f t="shared" si="196"/>
        <v>33.99</v>
      </c>
      <c r="Q3152" s="14" t="s">
        <v>8315</v>
      </c>
      <c r="R3152" t="s">
        <v>8350</v>
      </c>
      <c r="S3152" s="20">
        <f t="shared" si="198"/>
        <v>40478.263923611114</v>
      </c>
      <c r="T3152" s="2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8">
        <v>3500</v>
      </c>
      <c r="E3153" s="11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50">
        <f t="shared" si="197"/>
        <v>100</v>
      </c>
      <c r="P3153">
        <f t="shared" si="196"/>
        <v>103.35</v>
      </c>
      <c r="Q3153" s="14" t="s">
        <v>8315</v>
      </c>
      <c r="R3153" t="s">
        <v>8350</v>
      </c>
      <c r="S3153" s="20">
        <f t="shared" si="198"/>
        <v>41862.83997685185</v>
      </c>
      <c r="T3153" s="2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8">
        <v>2200</v>
      </c>
      <c r="E3154" s="11">
        <v>2331</v>
      </c>
      <c r="F3154" t="s">
        <v>8218</v>
      </c>
      <c r="G3154" t="s">
        <v>8223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50">
        <f t="shared" si="197"/>
        <v>106</v>
      </c>
      <c r="P3154">
        <f t="shared" si="196"/>
        <v>34.79</v>
      </c>
      <c r="Q3154" s="14" t="s">
        <v>8315</v>
      </c>
      <c r="R3154" t="s">
        <v>8350</v>
      </c>
      <c r="S3154" s="20">
        <f t="shared" si="198"/>
        <v>41550.867673611108</v>
      </c>
      <c r="T3154" s="2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8">
        <v>3000</v>
      </c>
      <c r="E3155" s="11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50">
        <f t="shared" si="197"/>
        <v>336</v>
      </c>
      <c r="P3155">
        <f t="shared" si="196"/>
        <v>41.77</v>
      </c>
      <c r="Q3155" s="14" t="s">
        <v>8315</v>
      </c>
      <c r="R3155" t="s">
        <v>8350</v>
      </c>
      <c r="S3155" s="20">
        <f t="shared" si="198"/>
        <v>40633.154363425929</v>
      </c>
      <c r="T3155" s="2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8">
        <v>7000</v>
      </c>
      <c r="E3156" s="11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50">
        <f t="shared" si="197"/>
        <v>113</v>
      </c>
      <c r="P3156">
        <f t="shared" si="196"/>
        <v>64.27</v>
      </c>
      <c r="Q3156" s="14" t="s">
        <v>8315</v>
      </c>
      <c r="R3156" t="s">
        <v>8350</v>
      </c>
      <c r="S3156" s="20">
        <f t="shared" si="198"/>
        <v>40970.875671296293</v>
      </c>
      <c r="T3156" s="2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8">
        <v>5000</v>
      </c>
      <c r="E3157" s="11">
        <v>9425.23</v>
      </c>
      <c r="F3157" t="s">
        <v>8218</v>
      </c>
      <c r="G3157" t="s">
        <v>8223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50">
        <f t="shared" si="197"/>
        <v>189</v>
      </c>
      <c r="P3157">
        <f t="shared" si="196"/>
        <v>31.21</v>
      </c>
      <c r="Q3157" s="14" t="s">
        <v>8315</v>
      </c>
      <c r="R3157" t="s">
        <v>8350</v>
      </c>
      <c r="S3157" s="20">
        <f t="shared" si="198"/>
        <v>41233.499131944445</v>
      </c>
      <c r="T3157" s="2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8">
        <v>5500</v>
      </c>
      <c r="E3158" s="11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50">
        <f t="shared" si="197"/>
        <v>102</v>
      </c>
      <c r="P3158">
        <f t="shared" si="196"/>
        <v>62.92</v>
      </c>
      <c r="Q3158" s="14" t="s">
        <v>8315</v>
      </c>
      <c r="R3158" t="s">
        <v>8350</v>
      </c>
      <c r="S3158" s="20">
        <f t="shared" si="198"/>
        <v>41026.953055555554</v>
      </c>
      <c r="T3158" s="2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8">
        <v>4000</v>
      </c>
      <c r="E3159" s="11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50">
        <f t="shared" si="197"/>
        <v>101</v>
      </c>
      <c r="P3159">
        <f t="shared" si="196"/>
        <v>98.54</v>
      </c>
      <c r="Q3159" s="14" t="s">
        <v>8315</v>
      </c>
      <c r="R3159" t="s">
        <v>8350</v>
      </c>
      <c r="S3159" s="20">
        <f t="shared" si="198"/>
        <v>41829.788252314815</v>
      </c>
      <c r="T3159" s="2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8">
        <v>5000</v>
      </c>
      <c r="E3160" s="11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50">
        <f t="shared" si="197"/>
        <v>114</v>
      </c>
      <c r="P3160">
        <f t="shared" si="196"/>
        <v>82.61</v>
      </c>
      <c r="Q3160" s="14" t="s">
        <v>8315</v>
      </c>
      <c r="R3160" t="s">
        <v>8350</v>
      </c>
      <c r="S3160" s="20">
        <f t="shared" si="198"/>
        <v>41447.839722222219</v>
      </c>
      <c r="T3160" s="2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8">
        <v>1500</v>
      </c>
      <c r="E3161" s="1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50">
        <f t="shared" si="197"/>
        <v>133</v>
      </c>
      <c r="P3161">
        <f t="shared" si="196"/>
        <v>38.5</v>
      </c>
      <c r="Q3161" s="14" t="s">
        <v>8315</v>
      </c>
      <c r="R3161" t="s">
        <v>8350</v>
      </c>
      <c r="S3161" s="20">
        <f t="shared" si="198"/>
        <v>40884.066678240742</v>
      </c>
      <c r="T3161" s="20">
        <f t="shared" si="199"/>
        <v>40926.958333333336</v>
      </c>
    </row>
    <row r="3162" spans="1:20" s="27" customFormat="1" ht="45" x14ac:dyDescent="0.25">
      <c r="A3162" s="27">
        <v>3160</v>
      </c>
      <c r="B3162" s="28" t="s">
        <v>3160</v>
      </c>
      <c r="C3162" s="28" t="s">
        <v>7270</v>
      </c>
      <c r="D3162" s="29">
        <v>4500</v>
      </c>
      <c r="E3162" s="30">
        <v>4569</v>
      </c>
      <c r="F3162" t="s">
        <v>8218</v>
      </c>
      <c r="G3162" t="s">
        <v>8223</v>
      </c>
      <c r="H3162" s="27" t="s">
        <v>8245</v>
      </c>
      <c r="I3162" s="27">
        <v>1407905940</v>
      </c>
      <c r="J3162" s="27">
        <v>1405923687</v>
      </c>
      <c r="K3162" s="27" t="b">
        <v>1</v>
      </c>
      <c r="L3162" s="27">
        <v>57</v>
      </c>
      <c r="M3162" s="27" t="b">
        <v>1</v>
      </c>
      <c r="N3162" s="27" t="s">
        <v>8269</v>
      </c>
      <c r="O3162" s="53">
        <f t="shared" si="197"/>
        <v>102</v>
      </c>
      <c r="P3162" s="27">
        <f t="shared" si="196"/>
        <v>80.16</v>
      </c>
      <c r="Q3162" s="31" t="s">
        <v>8315</v>
      </c>
      <c r="R3162" s="27" t="s">
        <v>8350</v>
      </c>
      <c r="S3162" s="32">
        <f t="shared" si="198"/>
        <v>41841.26489583333</v>
      </c>
      <c r="T3162" s="3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8">
        <v>2000</v>
      </c>
      <c r="E3163" s="11">
        <v>2102</v>
      </c>
      <c r="F3163" t="s">
        <v>8218</v>
      </c>
      <c r="G3163" t="s">
        <v>8223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50">
        <f t="shared" si="197"/>
        <v>105</v>
      </c>
      <c r="P3163">
        <f t="shared" si="196"/>
        <v>28.41</v>
      </c>
      <c r="Q3163" s="14" t="s">
        <v>8315</v>
      </c>
      <c r="R3163" t="s">
        <v>8350</v>
      </c>
      <c r="S3163" s="20">
        <f t="shared" si="198"/>
        <v>41897.536134259259</v>
      </c>
      <c r="T3163" s="2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8">
        <v>4000</v>
      </c>
      <c r="E3164" s="11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50">
        <f t="shared" si="197"/>
        <v>127</v>
      </c>
      <c r="P3164">
        <f t="shared" si="196"/>
        <v>80.73</v>
      </c>
      <c r="Q3164" s="14" t="s">
        <v>8315</v>
      </c>
      <c r="R3164" t="s">
        <v>8350</v>
      </c>
      <c r="S3164" s="20">
        <f t="shared" si="198"/>
        <v>41799.685902777775</v>
      </c>
      <c r="T3164" s="2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8">
        <v>13000</v>
      </c>
      <c r="E3165" s="11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50">
        <f t="shared" si="197"/>
        <v>111</v>
      </c>
      <c r="P3165">
        <f t="shared" si="196"/>
        <v>200.69</v>
      </c>
      <c r="Q3165" s="14" t="s">
        <v>8315</v>
      </c>
      <c r="R3165" t="s">
        <v>8350</v>
      </c>
      <c r="S3165" s="20">
        <f t="shared" si="198"/>
        <v>41775.753761574073</v>
      </c>
      <c r="T3165" s="2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8">
        <v>2500</v>
      </c>
      <c r="E3166" s="11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50">
        <f t="shared" si="197"/>
        <v>107</v>
      </c>
      <c r="P3166">
        <f t="shared" si="196"/>
        <v>37.590000000000003</v>
      </c>
      <c r="Q3166" s="14" t="s">
        <v>8315</v>
      </c>
      <c r="R3166" t="s">
        <v>8350</v>
      </c>
      <c r="S3166" s="20">
        <f t="shared" si="198"/>
        <v>41766.80572916667</v>
      </c>
      <c r="T3166" s="2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8">
        <v>750</v>
      </c>
      <c r="E3167" s="11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50">
        <f t="shared" si="197"/>
        <v>163</v>
      </c>
      <c r="P3167">
        <f t="shared" si="196"/>
        <v>58.1</v>
      </c>
      <c r="Q3167" s="14" t="s">
        <v>8315</v>
      </c>
      <c r="R3167" t="s">
        <v>8350</v>
      </c>
      <c r="S3167" s="20">
        <f t="shared" si="198"/>
        <v>40644.159259259257</v>
      </c>
      <c r="T3167" s="2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8">
        <v>35000</v>
      </c>
      <c r="E3168" s="11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50">
        <f t="shared" si="197"/>
        <v>160</v>
      </c>
      <c r="P3168">
        <f t="shared" si="196"/>
        <v>60.3</v>
      </c>
      <c r="Q3168" s="14" t="s">
        <v>8315</v>
      </c>
      <c r="R3168" t="s">
        <v>8350</v>
      </c>
      <c r="S3168" s="20">
        <f t="shared" si="198"/>
        <v>41940.69158564815</v>
      </c>
      <c r="T3168" s="2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8">
        <v>3000</v>
      </c>
      <c r="E3169" s="11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50">
        <f t="shared" si="197"/>
        <v>116</v>
      </c>
      <c r="P3169">
        <f t="shared" si="196"/>
        <v>63.36</v>
      </c>
      <c r="Q3169" s="14" t="s">
        <v>8315</v>
      </c>
      <c r="R3169" t="s">
        <v>8350</v>
      </c>
      <c r="S3169" s="20">
        <f t="shared" si="198"/>
        <v>41839.175706018519</v>
      </c>
      <c r="T3169" s="2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8">
        <v>2500</v>
      </c>
      <c r="E3170" s="11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50">
        <f t="shared" si="197"/>
        <v>124</v>
      </c>
      <c r="P3170">
        <f t="shared" si="196"/>
        <v>50.9</v>
      </c>
      <c r="Q3170" s="14" t="s">
        <v>8315</v>
      </c>
      <c r="R3170" t="s">
        <v>8350</v>
      </c>
      <c r="S3170" s="20">
        <f t="shared" si="198"/>
        <v>41772.105937500004</v>
      </c>
      <c r="T3170" s="2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8">
        <v>8000</v>
      </c>
      <c r="E3171" s="1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50">
        <f t="shared" si="197"/>
        <v>103</v>
      </c>
      <c r="P3171">
        <f t="shared" si="196"/>
        <v>100.5</v>
      </c>
      <c r="Q3171" s="14" t="s">
        <v>8315</v>
      </c>
      <c r="R3171" t="s">
        <v>8350</v>
      </c>
      <c r="S3171" s="20">
        <f t="shared" si="198"/>
        <v>41591.737974537034</v>
      </c>
      <c r="T3171" s="2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8">
        <v>2000</v>
      </c>
      <c r="E3172" s="11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50">
        <f t="shared" si="197"/>
        <v>112</v>
      </c>
      <c r="P3172">
        <f t="shared" si="196"/>
        <v>31.62</v>
      </c>
      <c r="Q3172" s="14" t="s">
        <v>8315</v>
      </c>
      <c r="R3172" t="s">
        <v>8350</v>
      </c>
      <c r="S3172" s="20">
        <f t="shared" si="198"/>
        <v>41789.080370370371</v>
      </c>
      <c r="T3172" s="2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8">
        <v>7000</v>
      </c>
      <c r="E3173" s="11">
        <v>7617</v>
      </c>
      <c r="F3173" t="s">
        <v>8218</v>
      </c>
      <c r="G3173" t="s">
        <v>8223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50">
        <f t="shared" si="197"/>
        <v>109</v>
      </c>
      <c r="P3173">
        <f t="shared" si="196"/>
        <v>65.099999999999994</v>
      </c>
      <c r="Q3173" s="14" t="s">
        <v>8315</v>
      </c>
      <c r="R3173" t="s">
        <v>8350</v>
      </c>
      <c r="S3173" s="20">
        <f t="shared" si="198"/>
        <v>42466.608310185184</v>
      </c>
      <c r="T3173" s="2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8">
        <v>2000</v>
      </c>
      <c r="E3174" s="11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50">
        <f t="shared" si="197"/>
        <v>115</v>
      </c>
      <c r="P3174">
        <f t="shared" si="196"/>
        <v>79.31</v>
      </c>
      <c r="Q3174" s="14" t="s">
        <v>8315</v>
      </c>
      <c r="R3174" t="s">
        <v>8350</v>
      </c>
      <c r="S3174" s="20">
        <f t="shared" si="198"/>
        <v>40923.729953703703</v>
      </c>
      <c r="T3174" s="2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8">
        <v>10000</v>
      </c>
      <c r="E3175" s="11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50">
        <f t="shared" si="197"/>
        <v>103</v>
      </c>
      <c r="P3175">
        <f t="shared" si="196"/>
        <v>139.19</v>
      </c>
      <c r="Q3175" s="14" t="s">
        <v>8315</v>
      </c>
      <c r="R3175" t="s">
        <v>8350</v>
      </c>
      <c r="S3175" s="20">
        <f t="shared" si="198"/>
        <v>41878.878379629627</v>
      </c>
      <c r="T3175" s="2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8">
        <v>3000</v>
      </c>
      <c r="E3176" s="11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50">
        <f t="shared" si="197"/>
        <v>101</v>
      </c>
      <c r="P3176">
        <f t="shared" si="196"/>
        <v>131.91</v>
      </c>
      <c r="Q3176" s="14" t="s">
        <v>8315</v>
      </c>
      <c r="R3176" t="s">
        <v>8350</v>
      </c>
      <c r="S3176" s="20">
        <f t="shared" si="198"/>
        <v>41862.864675925928</v>
      </c>
      <c r="T3176" s="2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8">
        <v>5000</v>
      </c>
      <c r="E3177" s="11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50">
        <f t="shared" si="197"/>
        <v>110</v>
      </c>
      <c r="P3177">
        <f t="shared" si="196"/>
        <v>91.3</v>
      </c>
      <c r="Q3177" s="14" t="s">
        <v>8315</v>
      </c>
      <c r="R3177" t="s">
        <v>8350</v>
      </c>
      <c r="S3177" s="20">
        <f t="shared" si="198"/>
        <v>40531.886886574073</v>
      </c>
      <c r="T3177" s="2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8">
        <v>1900</v>
      </c>
      <c r="E3178" s="11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50">
        <f t="shared" si="197"/>
        <v>115</v>
      </c>
      <c r="P3178">
        <f t="shared" si="196"/>
        <v>39.67</v>
      </c>
      <c r="Q3178" s="14" t="s">
        <v>8315</v>
      </c>
      <c r="R3178" t="s">
        <v>8350</v>
      </c>
      <c r="S3178" s="20">
        <f t="shared" si="198"/>
        <v>41477.930914351848</v>
      </c>
      <c r="T3178" s="2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8">
        <v>2500</v>
      </c>
      <c r="E3179" s="11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50">
        <f t="shared" si="197"/>
        <v>117</v>
      </c>
      <c r="P3179">
        <f t="shared" si="196"/>
        <v>57.55</v>
      </c>
      <c r="Q3179" s="14" t="s">
        <v>8315</v>
      </c>
      <c r="R3179" t="s">
        <v>8350</v>
      </c>
      <c r="S3179" s="20">
        <f t="shared" si="198"/>
        <v>41781.666770833333</v>
      </c>
      <c r="T3179" s="2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8">
        <v>1500</v>
      </c>
      <c r="E3180" s="11">
        <v>2576</v>
      </c>
      <c r="F3180" t="s">
        <v>8218</v>
      </c>
      <c r="G3180" t="s">
        <v>8223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50">
        <f t="shared" si="197"/>
        <v>172</v>
      </c>
      <c r="P3180">
        <f t="shared" si="196"/>
        <v>33.03</v>
      </c>
      <c r="Q3180" s="14" t="s">
        <v>8315</v>
      </c>
      <c r="R3180" t="s">
        <v>8350</v>
      </c>
      <c r="S3180" s="20">
        <f t="shared" si="198"/>
        <v>41806.605034722219</v>
      </c>
      <c r="T3180" s="2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8">
        <v>4200</v>
      </c>
      <c r="E3181" s="1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50">
        <f t="shared" si="197"/>
        <v>114</v>
      </c>
      <c r="P3181">
        <f t="shared" si="196"/>
        <v>77.34</v>
      </c>
      <c r="Q3181" s="14" t="s">
        <v>8315</v>
      </c>
      <c r="R3181" t="s">
        <v>8350</v>
      </c>
      <c r="S3181" s="20">
        <f t="shared" si="198"/>
        <v>41375.702210648145</v>
      </c>
      <c r="T3181" s="2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8">
        <v>1200</v>
      </c>
      <c r="E3182" s="11">
        <v>1437</v>
      </c>
      <c r="F3182" t="s">
        <v>8218</v>
      </c>
      <c r="G3182" t="s">
        <v>8223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50">
        <f t="shared" si="197"/>
        <v>120</v>
      </c>
      <c r="P3182">
        <f t="shared" si="196"/>
        <v>31.93</v>
      </c>
      <c r="Q3182" s="14" t="s">
        <v>8315</v>
      </c>
      <c r="R3182" t="s">
        <v>8350</v>
      </c>
      <c r="S3182" s="20">
        <f t="shared" si="198"/>
        <v>41780.412604166668</v>
      </c>
      <c r="T3182" s="2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8">
        <v>500</v>
      </c>
      <c r="E3183" s="11">
        <v>545</v>
      </c>
      <c r="F3183" t="s">
        <v>8218</v>
      </c>
      <c r="G3183" t="s">
        <v>8223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50">
        <f t="shared" si="197"/>
        <v>109</v>
      </c>
      <c r="P3183">
        <f t="shared" si="196"/>
        <v>36.33</v>
      </c>
      <c r="Q3183" s="14" t="s">
        <v>8315</v>
      </c>
      <c r="R3183" t="s">
        <v>8350</v>
      </c>
      <c r="S3183" s="20">
        <f t="shared" si="198"/>
        <v>41779.310034722221</v>
      </c>
      <c r="T3183" s="2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8">
        <v>7000</v>
      </c>
      <c r="E3184" s="11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50">
        <f t="shared" si="197"/>
        <v>101</v>
      </c>
      <c r="P3184">
        <f t="shared" si="196"/>
        <v>46.77</v>
      </c>
      <c r="Q3184" s="14" t="s">
        <v>8315</v>
      </c>
      <c r="R3184" t="s">
        <v>8350</v>
      </c>
      <c r="S3184" s="20">
        <f t="shared" si="198"/>
        <v>40883.949317129627</v>
      </c>
      <c r="T3184" s="2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8">
        <v>2500</v>
      </c>
      <c r="E3185" s="11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50">
        <f t="shared" si="197"/>
        <v>109</v>
      </c>
      <c r="P3185">
        <f t="shared" si="196"/>
        <v>40.07</v>
      </c>
      <c r="Q3185" s="14" t="s">
        <v>8315</v>
      </c>
      <c r="R3185" t="s">
        <v>8350</v>
      </c>
      <c r="S3185" s="20">
        <f t="shared" si="198"/>
        <v>41491.79478009259</v>
      </c>
      <c r="T3185" s="2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8">
        <v>4300</v>
      </c>
      <c r="E3186" s="11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50">
        <f t="shared" si="197"/>
        <v>107</v>
      </c>
      <c r="P3186">
        <f t="shared" si="196"/>
        <v>100.22</v>
      </c>
      <c r="Q3186" s="14" t="s">
        <v>8315</v>
      </c>
      <c r="R3186" t="s">
        <v>8350</v>
      </c>
      <c r="S3186" s="20">
        <f t="shared" si="198"/>
        <v>41791.993414351848</v>
      </c>
      <c r="T3186" s="2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8">
        <v>1000</v>
      </c>
      <c r="E3187" s="11">
        <v>1000</v>
      </c>
      <c r="F3187" t="s">
        <v>8218</v>
      </c>
      <c r="G3187" t="s">
        <v>8223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50">
        <f t="shared" si="197"/>
        <v>100</v>
      </c>
      <c r="P3187">
        <f t="shared" si="196"/>
        <v>41.67</v>
      </c>
      <c r="Q3187" s="14" t="s">
        <v>8315</v>
      </c>
      <c r="R3187" t="s">
        <v>8350</v>
      </c>
      <c r="S3187" s="20">
        <f t="shared" si="198"/>
        <v>41829.977326388893</v>
      </c>
      <c r="T3187" s="2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8">
        <v>3200</v>
      </c>
      <c r="E3188" s="11">
        <v>3270</v>
      </c>
      <c r="F3188" t="s">
        <v>8218</v>
      </c>
      <c r="G3188" t="s">
        <v>8223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50">
        <f t="shared" si="197"/>
        <v>102</v>
      </c>
      <c r="P3188">
        <f t="shared" si="196"/>
        <v>46.71</v>
      </c>
      <c r="Q3188" s="14" t="s">
        <v>8315</v>
      </c>
      <c r="R3188" t="s">
        <v>8350</v>
      </c>
      <c r="S3188" s="20">
        <f t="shared" si="198"/>
        <v>41868.924050925925</v>
      </c>
      <c r="T3188" s="2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8">
        <v>15000</v>
      </c>
      <c r="E3189" s="11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50">
        <f t="shared" si="197"/>
        <v>116</v>
      </c>
      <c r="P3189">
        <f t="shared" si="196"/>
        <v>71.489999999999995</v>
      </c>
      <c r="Q3189" s="14" t="s">
        <v>8315</v>
      </c>
      <c r="R3189" t="s">
        <v>8350</v>
      </c>
      <c r="S3189" s="20">
        <f t="shared" si="198"/>
        <v>41835.666354166664</v>
      </c>
      <c r="T3189" s="2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8">
        <v>200</v>
      </c>
      <c r="E3190" s="11">
        <v>130</v>
      </c>
      <c r="F3190" t="s">
        <v>8218</v>
      </c>
      <c r="G3190" t="s">
        <v>8223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50">
        <f t="shared" si="197"/>
        <v>65</v>
      </c>
      <c r="P3190">
        <f t="shared" si="196"/>
        <v>14.44</v>
      </c>
      <c r="Q3190" s="14" t="s">
        <v>8315</v>
      </c>
      <c r="R3190" t="s">
        <v>8350</v>
      </c>
      <c r="S3190" s="20">
        <f t="shared" si="198"/>
        <v>42144.415532407409</v>
      </c>
      <c r="T3190" s="2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8">
        <v>55000</v>
      </c>
      <c r="E3191" s="11">
        <v>6780</v>
      </c>
      <c r="F3191" t="s">
        <v>8218</v>
      </c>
      <c r="G3191" t="s">
        <v>8223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50">
        <f t="shared" si="197"/>
        <v>12</v>
      </c>
      <c r="P3191">
        <f t="shared" si="196"/>
        <v>356.84</v>
      </c>
      <c r="Q3191" s="14" t="s">
        <v>8315</v>
      </c>
      <c r="R3191" t="s">
        <v>8350</v>
      </c>
      <c r="S3191" s="20">
        <f t="shared" si="198"/>
        <v>42118.346435185187</v>
      </c>
      <c r="T3191" s="2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8">
        <v>4000</v>
      </c>
      <c r="E3192" s="11">
        <v>0</v>
      </c>
      <c r="F3192" t="s">
        <v>8218</v>
      </c>
      <c r="G3192" t="s">
        <v>8223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50">
        <f t="shared" si="197"/>
        <v>0</v>
      </c>
      <c r="P3192">
        <f t="shared" si="196"/>
        <v>0</v>
      </c>
      <c r="Q3192" s="14" t="s">
        <v>8315</v>
      </c>
      <c r="R3192" t="s">
        <v>8353</v>
      </c>
      <c r="S3192" s="20">
        <f t="shared" si="198"/>
        <v>42683.151331018518</v>
      </c>
      <c r="T3192" s="2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8">
        <v>3750</v>
      </c>
      <c r="E3193" s="11">
        <v>151</v>
      </c>
      <c r="F3193" t="s">
        <v>8218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50">
        <f t="shared" si="197"/>
        <v>4</v>
      </c>
      <c r="P3193">
        <f t="shared" si="196"/>
        <v>37.75</v>
      </c>
      <c r="Q3193" s="14" t="s">
        <v>8315</v>
      </c>
      <c r="R3193" t="s">
        <v>8353</v>
      </c>
      <c r="S3193" s="20">
        <f t="shared" si="198"/>
        <v>42538.755428240736</v>
      </c>
      <c r="T3193" s="2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8">
        <v>10000</v>
      </c>
      <c r="E3194" s="11">
        <v>102</v>
      </c>
      <c r="F3194" t="s">
        <v>8218</v>
      </c>
      <c r="G3194" t="s">
        <v>8223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50">
        <f t="shared" si="197"/>
        <v>1</v>
      </c>
      <c r="P3194">
        <f t="shared" si="196"/>
        <v>12.75</v>
      </c>
      <c r="Q3194" s="14" t="s">
        <v>8315</v>
      </c>
      <c r="R3194" t="s">
        <v>8353</v>
      </c>
      <c r="S3194" s="20">
        <f t="shared" si="198"/>
        <v>42018.94049768518</v>
      </c>
      <c r="T3194" s="2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8">
        <v>5000</v>
      </c>
      <c r="E3195" s="11">
        <v>587</v>
      </c>
      <c r="F3195" t="s">
        <v>8218</v>
      </c>
      <c r="G3195" t="s">
        <v>8223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50">
        <f t="shared" si="197"/>
        <v>12</v>
      </c>
      <c r="P3195">
        <f t="shared" si="196"/>
        <v>24.46</v>
      </c>
      <c r="Q3195" s="14" t="s">
        <v>8315</v>
      </c>
      <c r="R3195" t="s">
        <v>8353</v>
      </c>
      <c r="S3195" s="20">
        <f t="shared" si="198"/>
        <v>42010.968240740738</v>
      </c>
      <c r="T3195" s="2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8">
        <v>11000</v>
      </c>
      <c r="E3196" s="11">
        <v>0</v>
      </c>
      <c r="F3196" t="s">
        <v>8218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50">
        <f t="shared" si="197"/>
        <v>0</v>
      </c>
      <c r="P3196">
        <f t="shared" si="196"/>
        <v>0</v>
      </c>
      <c r="Q3196" s="14" t="s">
        <v>8315</v>
      </c>
      <c r="R3196" t="s">
        <v>8353</v>
      </c>
      <c r="S3196" s="20">
        <f t="shared" si="198"/>
        <v>42182.062476851846</v>
      </c>
      <c r="T3196" s="2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8">
        <v>3500</v>
      </c>
      <c r="E3197" s="11">
        <v>2070</v>
      </c>
      <c r="F3197" t="s">
        <v>8218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50">
        <f t="shared" si="197"/>
        <v>59</v>
      </c>
      <c r="P3197">
        <f t="shared" ref="P3197:P3260" si="200">IFERROR(ROUND(E3197/L3197,2),0)</f>
        <v>53.08</v>
      </c>
      <c r="Q3197" s="14" t="s">
        <v>8315</v>
      </c>
      <c r="R3197" t="s">
        <v>8353</v>
      </c>
      <c r="S3197" s="20">
        <f t="shared" si="198"/>
        <v>42017.594236111108</v>
      </c>
      <c r="T3197" s="2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8">
        <v>3000000</v>
      </c>
      <c r="E3198" s="11">
        <v>1800</v>
      </c>
      <c r="F3198" t="s">
        <v>8218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50">
        <f t="shared" si="197"/>
        <v>0</v>
      </c>
      <c r="P3198">
        <f t="shared" si="200"/>
        <v>300</v>
      </c>
      <c r="Q3198" s="14" t="s">
        <v>8315</v>
      </c>
      <c r="R3198" t="s">
        <v>8353</v>
      </c>
      <c r="S3198" s="20">
        <f t="shared" si="198"/>
        <v>42157.598090277781</v>
      </c>
      <c r="T3198" s="2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8">
        <v>10000</v>
      </c>
      <c r="E3199" s="11">
        <v>1145</v>
      </c>
      <c r="F3199" t="s">
        <v>8218</v>
      </c>
      <c r="G3199" t="s">
        <v>8223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50">
        <f t="shared" si="197"/>
        <v>11</v>
      </c>
      <c r="P3199">
        <f t="shared" si="200"/>
        <v>286.25</v>
      </c>
      <c r="Q3199" s="14" t="s">
        <v>8315</v>
      </c>
      <c r="R3199" t="s">
        <v>8353</v>
      </c>
      <c r="S3199" s="20">
        <f t="shared" si="198"/>
        <v>42009.493263888886</v>
      </c>
      <c r="T3199" s="2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8">
        <v>30000</v>
      </c>
      <c r="E3200" s="11">
        <v>110</v>
      </c>
      <c r="F3200" t="s">
        <v>8218</v>
      </c>
      <c r="G3200" t="s">
        <v>8223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50">
        <f t="shared" si="197"/>
        <v>0</v>
      </c>
      <c r="P3200">
        <f t="shared" si="200"/>
        <v>36.67</v>
      </c>
      <c r="Q3200" s="14" t="s">
        <v>8315</v>
      </c>
      <c r="R3200" t="s">
        <v>8353</v>
      </c>
      <c r="S3200" s="20">
        <f t="shared" si="198"/>
        <v>42013.424502314811</v>
      </c>
      <c r="T3200" s="2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8">
        <v>5000</v>
      </c>
      <c r="E3201" s="11">
        <v>2608</v>
      </c>
      <c r="F3201" t="s">
        <v>8218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50">
        <f t="shared" si="197"/>
        <v>52</v>
      </c>
      <c r="P3201">
        <f t="shared" si="200"/>
        <v>49.21</v>
      </c>
      <c r="Q3201" s="14" t="s">
        <v>8315</v>
      </c>
      <c r="R3201" t="s">
        <v>8353</v>
      </c>
      <c r="S3201" s="20">
        <f t="shared" si="198"/>
        <v>41858.761782407404</v>
      </c>
      <c r="T3201" s="2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8">
        <v>50000</v>
      </c>
      <c r="E3202" s="11">
        <v>1</v>
      </c>
      <c r="F3202" t="s">
        <v>8218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50">
        <f t="shared" ref="O3202:O3265" si="201">ROUND(E3202/D3202*100,0)</f>
        <v>0</v>
      </c>
      <c r="P3202">
        <f t="shared" si="200"/>
        <v>1</v>
      </c>
      <c r="Q3202" s="14" t="s">
        <v>8315</v>
      </c>
      <c r="R3202" t="s">
        <v>8353</v>
      </c>
      <c r="S3202" s="20">
        <f t="shared" si="198"/>
        <v>42460.320613425924</v>
      </c>
      <c r="T3202" s="2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8">
        <v>2000</v>
      </c>
      <c r="E3203" s="11">
        <v>25</v>
      </c>
      <c r="F3203" t="s">
        <v>8218</v>
      </c>
      <c r="G3203" t="s">
        <v>8223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50">
        <f t="shared" si="201"/>
        <v>1</v>
      </c>
      <c r="P3203">
        <f t="shared" si="200"/>
        <v>12.5</v>
      </c>
      <c r="Q3203" s="14" t="s">
        <v>8315</v>
      </c>
      <c r="R3203" t="s">
        <v>8353</v>
      </c>
      <c r="S3203" s="20">
        <f t="shared" ref="S3203:S3266" si="202">(((J3203/60)/60)/24)+DATE(1970,1,1)</f>
        <v>41861.767094907409</v>
      </c>
      <c r="T3203" s="20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8">
        <v>5000</v>
      </c>
      <c r="E3204" s="11">
        <v>2726</v>
      </c>
      <c r="F3204" t="s">
        <v>8218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50">
        <f t="shared" si="201"/>
        <v>55</v>
      </c>
      <c r="P3204">
        <f t="shared" si="200"/>
        <v>109.04</v>
      </c>
      <c r="Q3204" s="14" t="s">
        <v>8315</v>
      </c>
      <c r="R3204" t="s">
        <v>8353</v>
      </c>
      <c r="S3204" s="20">
        <f t="shared" si="202"/>
        <v>42293.853541666671</v>
      </c>
      <c r="T3204" s="2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8">
        <v>1000</v>
      </c>
      <c r="E3205" s="11">
        <v>250</v>
      </c>
      <c r="F3205" t="s">
        <v>8218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50">
        <f t="shared" si="201"/>
        <v>25</v>
      </c>
      <c r="P3205">
        <f t="shared" si="200"/>
        <v>41.67</v>
      </c>
      <c r="Q3205" s="14" t="s">
        <v>8315</v>
      </c>
      <c r="R3205" t="s">
        <v>8353</v>
      </c>
      <c r="S3205" s="20">
        <f t="shared" si="202"/>
        <v>42242.988680555558</v>
      </c>
      <c r="T3205" s="2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8">
        <v>500</v>
      </c>
      <c r="E3206" s="11">
        <v>0</v>
      </c>
      <c r="F3206" t="s">
        <v>8218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50">
        <f t="shared" si="201"/>
        <v>0</v>
      </c>
      <c r="P3206">
        <f t="shared" si="200"/>
        <v>0</v>
      </c>
      <c r="Q3206" s="14" t="s">
        <v>8315</v>
      </c>
      <c r="R3206" t="s">
        <v>8353</v>
      </c>
      <c r="S3206" s="20">
        <f t="shared" si="202"/>
        <v>42172.686099537037</v>
      </c>
      <c r="T3206" s="2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8">
        <v>8000</v>
      </c>
      <c r="E3207" s="11">
        <v>273</v>
      </c>
      <c r="F3207" t="s">
        <v>8218</v>
      </c>
      <c r="G3207" t="s">
        <v>8223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50">
        <f t="shared" si="201"/>
        <v>3</v>
      </c>
      <c r="P3207">
        <f t="shared" si="200"/>
        <v>22.75</v>
      </c>
      <c r="Q3207" s="14" t="s">
        <v>8315</v>
      </c>
      <c r="R3207" t="s">
        <v>8353</v>
      </c>
      <c r="S3207" s="20">
        <f t="shared" si="202"/>
        <v>42095.374675925923</v>
      </c>
      <c r="T3207" s="2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8">
        <v>5000</v>
      </c>
      <c r="E3208" s="11">
        <v>0</v>
      </c>
      <c r="F3208" t="s">
        <v>8218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50">
        <f t="shared" si="201"/>
        <v>0</v>
      </c>
      <c r="P3208">
        <f t="shared" si="200"/>
        <v>0</v>
      </c>
      <c r="Q3208" s="14" t="s">
        <v>8315</v>
      </c>
      <c r="R3208" t="s">
        <v>8353</v>
      </c>
      <c r="S3208" s="20">
        <f t="shared" si="202"/>
        <v>42236.276053240741</v>
      </c>
      <c r="T3208" s="2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8">
        <v>5500</v>
      </c>
      <c r="E3209" s="11">
        <v>2550</v>
      </c>
      <c r="F3209" t="s">
        <v>8218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50">
        <f t="shared" si="201"/>
        <v>46</v>
      </c>
      <c r="P3209">
        <f t="shared" si="200"/>
        <v>70.83</v>
      </c>
      <c r="Q3209" s="14" t="s">
        <v>8315</v>
      </c>
      <c r="R3209" t="s">
        <v>8353</v>
      </c>
      <c r="S3209" s="20">
        <f t="shared" si="202"/>
        <v>42057.277858796297</v>
      </c>
      <c r="T3209" s="2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8">
        <v>5000</v>
      </c>
      <c r="E3210" s="11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50">
        <f t="shared" si="201"/>
        <v>104</v>
      </c>
      <c r="P3210">
        <f t="shared" si="200"/>
        <v>63.11</v>
      </c>
      <c r="Q3210" s="14" t="s">
        <v>8315</v>
      </c>
      <c r="R3210" t="s">
        <v>8353</v>
      </c>
      <c r="S3210" s="20">
        <f t="shared" si="202"/>
        <v>41827.605057870373</v>
      </c>
      <c r="T3210" s="2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8">
        <v>9500</v>
      </c>
      <c r="E3211" s="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50">
        <f t="shared" si="201"/>
        <v>119</v>
      </c>
      <c r="P3211">
        <f t="shared" si="200"/>
        <v>50.16</v>
      </c>
      <c r="Q3211" s="14" t="s">
        <v>8315</v>
      </c>
      <c r="R3211" t="s">
        <v>8353</v>
      </c>
      <c r="S3211" s="20">
        <f t="shared" si="202"/>
        <v>41778.637245370373</v>
      </c>
      <c r="T3211" s="2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8">
        <v>3000</v>
      </c>
      <c r="E3212" s="11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50">
        <f t="shared" si="201"/>
        <v>126</v>
      </c>
      <c r="P3212">
        <f t="shared" si="200"/>
        <v>62.88</v>
      </c>
      <c r="Q3212" s="14" t="s">
        <v>8315</v>
      </c>
      <c r="R3212" t="s">
        <v>8353</v>
      </c>
      <c r="S3212" s="20">
        <f t="shared" si="202"/>
        <v>41013.936562499999</v>
      </c>
      <c r="T3212" s="2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8">
        <v>23000</v>
      </c>
      <c r="E3213" s="11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50">
        <f t="shared" si="201"/>
        <v>120</v>
      </c>
      <c r="P3213">
        <f t="shared" si="200"/>
        <v>85.53</v>
      </c>
      <c r="Q3213" s="14" t="s">
        <v>8315</v>
      </c>
      <c r="R3213" t="s">
        <v>8353</v>
      </c>
      <c r="S3213" s="20">
        <f t="shared" si="202"/>
        <v>41834.586574074077</v>
      </c>
      <c r="T3213" s="2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8">
        <v>4000</v>
      </c>
      <c r="E3214" s="11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50">
        <f t="shared" si="201"/>
        <v>126</v>
      </c>
      <c r="P3214">
        <f t="shared" si="200"/>
        <v>53.72</v>
      </c>
      <c r="Q3214" s="14" t="s">
        <v>8315</v>
      </c>
      <c r="R3214" t="s">
        <v>8353</v>
      </c>
      <c r="S3214" s="20">
        <f t="shared" si="202"/>
        <v>41829.795729166668</v>
      </c>
      <c r="T3214" s="2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8">
        <v>6000</v>
      </c>
      <c r="E3215" s="11">
        <v>6007</v>
      </c>
      <c r="F3215" t="s">
        <v>8218</v>
      </c>
      <c r="G3215" t="s">
        <v>8223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50">
        <f t="shared" si="201"/>
        <v>100</v>
      </c>
      <c r="P3215">
        <f t="shared" si="200"/>
        <v>127.81</v>
      </c>
      <c r="Q3215" s="14" t="s">
        <v>8315</v>
      </c>
      <c r="R3215" t="s">
        <v>8353</v>
      </c>
      <c r="S3215" s="20">
        <f t="shared" si="202"/>
        <v>42171.763414351852</v>
      </c>
      <c r="T3215" s="2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8">
        <v>12000</v>
      </c>
      <c r="E3216" s="11">
        <v>12256</v>
      </c>
      <c r="F3216" t="s">
        <v>8218</v>
      </c>
      <c r="G3216" t="s">
        <v>8223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50">
        <f t="shared" si="201"/>
        <v>102</v>
      </c>
      <c r="P3216">
        <f t="shared" si="200"/>
        <v>106.57</v>
      </c>
      <c r="Q3216" s="14" t="s">
        <v>8315</v>
      </c>
      <c r="R3216" t="s">
        <v>8353</v>
      </c>
      <c r="S3216" s="20">
        <f t="shared" si="202"/>
        <v>42337.792511574073</v>
      </c>
      <c r="T3216" s="2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8">
        <v>35000</v>
      </c>
      <c r="E3217" s="11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50">
        <f t="shared" si="201"/>
        <v>100</v>
      </c>
      <c r="P3217">
        <f t="shared" si="200"/>
        <v>262.11</v>
      </c>
      <c r="Q3217" s="14" t="s">
        <v>8315</v>
      </c>
      <c r="R3217" t="s">
        <v>8353</v>
      </c>
      <c r="S3217" s="20">
        <f t="shared" si="202"/>
        <v>42219.665173611109</v>
      </c>
      <c r="T3217" s="2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8">
        <v>2000</v>
      </c>
      <c r="E3218" s="11">
        <v>2001</v>
      </c>
      <c r="F3218" t="s">
        <v>8218</v>
      </c>
      <c r="G3218" t="s">
        <v>8223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50">
        <f t="shared" si="201"/>
        <v>100</v>
      </c>
      <c r="P3218">
        <f t="shared" si="200"/>
        <v>57.17</v>
      </c>
      <c r="Q3218" s="14" t="s">
        <v>8315</v>
      </c>
      <c r="R3218" t="s">
        <v>8353</v>
      </c>
      <c r="S3218" s="20">
        <f t="shared" si="202"/>
        <v>42165.462627314817</v>
      </c>
      <c r="T3218" s="2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8">
        <v>4500</v>
      </c>
      <c r="E3219" s="11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50">
        <f t="shared" si="201"/>
        <v>116</v>
      </c>
      <c r="P3219">
        <f t="shared" si="200"/>
        <v>50.2</v>
      </c>
      <c r="Q3219" s="14" t="s">
        <v>8315</v>
      </c>
      <c r="R3219" t="s">
        <v>8353</v>
      </c>
      <c r="S3219" s="20">
        <f t="shared" si="202"/>
        <v>42648.546111111107</v>
      </c>
      <c r="T3219" s="2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8">
        <v>12000</v>
      </c>
      <c r="E3220" s="11">
        <v>12252</v>
      </c>
      <c r="F3220" t="s">
        <v>8218</v>
      </c>
      <c r="G3220" t="s">
        <v>8223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50">
        <f t="shared" si="201"/>
        <v>102</v>
      </c>
      <c r="P3220">
        <f t="shared" si="200"/>
        <v>66.59</v>
      </c>
      <c r="Q3220" s="14" t="s">
        <v>8315</v>
      </c>
      <c r="R3220" t="s">
        <v>8353</v>
      </c>
      <c r="S3220" s="20">
        <f t="shared" si="202"/>
        <v>41971.002152777779</v>
      </c>
      <c r="T3220" s="2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8">
        <v>20000</v>
      </c>
      <c r="E3221" s="1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50">
        <f t="shared" si="201"/>
        <v>100</v>
      </c>
      <c r="P3221">
        <f t="shared" si="200"/>
        <v>168.25</v>
      </c>
      <c r="Q3221" s="14" t="s">
        <v>8315</v>
      </c>
      <c r="R3221" t="s">
        <v>8353</v>
      </c>
      <c r="S3221" s="20">
        <f t="shared" si="202"/>
        <v>42050.983182870375</v>
      </c>
      <c r="T3221" s="2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8">
        <v>15000</v>
      </c>
      <c r="E3222" s="11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50">
        <f t="shared" si="201"/>
        <v>101</v>
      </c>
      <c r="P3222">
        <f t="shared" si="200"/>
        <v>256.37</v>
      </c>
      <c r="Q3222" s="14" t="s">
        <v>8315</v>
      </c>
      <c r="R3222" t="s">
        <v>8353</v>
      </c>
      <c r="S3222" s="20">
        <f t="shared" si="202"/>
        <v>42772.833379629628</v>
      </c>
      <c r="T3222" s="2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8">
        <v>4000</v>
      </c>
      <c r="E3223" s="11">
        <v>4137</v>
      </c>
      <c r="F3223" t="s">
        <v>8218</v>
      </c>
      <c r="G3223" t="s">
        <v>8223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50">
        <f t="shared" si="201"/>
        <v>103</v>
      </c>
      <c r="P3223">
        <f t="shared" si="200"/>
        <v>36.61</v>
      </c>
      <c r="Q3223" s="14" t="s">
        <v>8315</v>
      </c>
      <c r="R3223" t="s">
        <v>8353</v>
      </c>
      <c r="S3223" s="20">
        <f t="shared" si="202"/>
        <v>42155.696793981479</v>
      </c>
      <c r="T3223" s="2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8">
        <v>2500</v>
      </c>
      <c r="E3224" s="11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50">
        <f t="shared" si="201"/>
        <v>125</v>
      </c>
      <c r="P3224">
        <f t="shared" si="200"/>
        <v>37.14</v>
      </c>
      <c r="Q3224" s="14" t="s">
        <v>8315</v>
      </c>
      <c r="R3224" t="s">
        <v>8353</v>
      </c>
      <c r="S3224" s="20">
        <f t="shared" si="202"/>
        <v>42270.582141203704</v>
      </c>
      <c r="T3224" s="2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8">
        <v>3100</v>
      </c>
      <c r="E3225" s="11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50">
        <f t="shared" si="201"/>
        <v>110</v>
      </c>
      <c r="P3225">
        <f t="shared" si="200"/>
        <v>45.88</v>
      </c>
      <c r="Q3225" s="14" t="s">
        <v>8315</v>
      </c>
      <c r="R3225" t="s">
        <v>8353</v>
      </c>
      <c r="S3225" s="20">
        <f t="shared" si="202"/>
        <v>42206.835370370376</v>
      </c>
      <c r="T3225" s="2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8">
        <v>30000</v>
      </c>
      <c r="E3226" s="11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50">
        <f t="shared" si="201"/>
        <v>102</v>
      </c>
      <c r="P3226">
        <f t="shared" si="200"/>
        <v>141.71</v>
      </c>
      <c r="Q3226" s="14" t="s">
        <v>8315</v>
      </c>
      <c r="R3226" t="s">
        <v>8353</v>
      </c>
      <c r="S3226" s="20">
        <f t="shared" si="202"/>
        <v>42697.850844907407</v>
      </c>
      <c r="T3226" s="2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8">
        <v>2000</v>
      </c>
      <c r="E3227" s="11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50">
        <f t="shared" si="201"/>
        <v>102</v>
      </c>
      <c r="P3227">
        <f t="shared" si="200"/>
        <v>52.49</v>
      </c>
      <c r="Q3227" s="14" t="s">
        <v>8315</v>
      </c>
      <c r="R3227" t="s">
        <v>8353</v>
      </c>
      <c r="S3227" s="20">
        <f t="shared" si="202"/>
        <v>42503.559467592597</v>
      </c>
      <c r="T3227" s="2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8">
        <v>1200</v>
      </c>
      <c r="E3228" s="11">
        <v>1250</v>
      </c>
      <c r="F3228" t="s">
        <v>8218</v>
      </c>
      <c r="G3228" t="s">
        <v>8223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50">
        <f t="shared" si="201"/>
        <v>104</v>
      </c>
      <c r="P3228">
        <f t="shared" si="200"/>
        <v>59.52</v>
      </c>
      <c r="Q3228" s="14" t="s">
        <v>8315</v>
      </c>
      <c r="R3228" t="s">
        <v>8353</v>
      </c>
      <c r="S3228" s="20">
        <f t="shared" si="202"/>
        <v>42277.583472222221</v>
      </c>
      <c r="T3228" s="2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8">
        <v>1200</v>
      </c>
      <c r="E3229" s="11">
        <v>1500</v>
      </c>
      <c r="F3229" t="s">
        <v>8218</v>
      </c>
      <c r="G3229" t="s">
        <v>8223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50">
        <f t="shared" si="201"/>
        <v>125</v>
      </c>
      <c r="P3229">
        <f t="shared" si="200"/>
        <v>50</v>
      </c>
      <c r="Q3229" s="14" t="s">
        <v>8315</v>
      </c>
      <c r="R3229" t="s">
        <v>8353</v>
      </c>
      <c r="S3229" s="20">
        <f t="shared" si="202"/>
        <v>42722.882361111115</v>
      </c>
      <c r="T3229" s="2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8">
        <v>7000</v>
      </c>
      <c r="E3230" s="11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50">
        <f t="shared" si="201"/>
        <v>102</v>
      </c>
      <c r="P3230">
        <f t="shared" si="200"/>
        <v>193.62</v>
      </c>
      <c r="Q3230" s="14" t="s">
        <v>8315</v>
      </c>
      <c r="R3230" t="s">
        <v>8353</v>
      </c>
      <c r="S3230" s="20">
        <f t="shared" si="202"/>
        <v>42323.70930555556</v>
      </c>
      <c r="T3230" s="2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8">
        <v>20000</v>
      </c>
      <c r="E3231" s="1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50">
        <f t="shared" si="201"/>
        <v>108</v>
      </c>
      <c r="P3231">
        <f t="shared" si="200"/>
        <v>106.8</v>
      </c>
      <c r="Q3231" s="14" t="s">
        <v>8315</v>
      </c>
      <c r="R3231" t="s">
        <v>8353</v>
      </c>
      <c r="S3231" s="20">
        <f t="shared" si="202"/>
        <v>41933.291643518518</v>
      </c>
      <c r="T3231" s="2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8">
        <v>2600</v>
      </c>
      <c r="E3232" s="11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50">
        <f t="shared" si="201"/>
        <v>110</v>
      </c>
      <c r="P3232">
        <f t="shared" si="200"/>
        <v>77.22</v>
      </c>
      <c r="Q3232" s="14" t="s">
        <v>8315</v>
      </c>
      <c r="R3232" t="s">
        <v>8353</v>
      </c>
      <c r="S3232" s="20">
        <f t="shared" si="202"/>
        <v>41898.168125000004</v>
      </c>
      <c r="T3232" s="2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8">
        <v>1000</v>
      </c>
      <c r="E3233" s="11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50">
        <f t="shared" si="201"/>
        <v>161</v>
      </c>
      <c r="P3233">
        <f t="shared" si="200"/>
        <v>57.5</v>
      </c>
      <c r="Q3233" s="14" t="s">
        <v>8315</v>
      </c>
      <c r="R3233" t="s">
        <v>8353</v>
      </c>
      <c r="S3233" s="20">
        <f t="shared" si="202"/>
        <v>42446.943831018521</v>
      </c>
      <c r="T3233" s="2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8">
        <v>1000</v>
      </c>
      <c r="E3234" s="11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50">
        <f t="shared" si="201"/>
        <v>131</v>
      </c>
      <c r="P3234">
        <f t="shared" si="200"/>
        <v>50.46</v>
      </c>
      <c r="Q3234" s="14" t="s">
        <v>8315</v>
      </c>
      <c r="R3234" t="s">
        <v>8353</v>
      </c>
      <c r="S3234" s="20">
        <f t="shared" si="202"/>
        <v>42463.81385416667</v>
      </c>
      <c r="T3234" s="2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8">
        <v>5000</v>
      </c>
      <c r="E3235" s="11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50">
        <f t="shared" si="201"/>
        <v>119</v>
      </c>
      <c r="P3235">
        <f t="shared" si="200"/>
        <v>97.38</v>
      </c>
      <c r="Q3235" s="14" t="s">
        <v>8315</v>
      </c>
      <c r="R3235" t="s">
        <v>8353</v>
      </c>
      <c r="S3235" s="20">
        <f t="shared" si="202"/>
        <v>42766.805034722223</v>
      </c>
      <c r="T3235" s="2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8">
        <v>4000</v>
      </c>
      <c r="E3236" s="11">
        <v>4015.71</v>
      </c>
      <c r="F3236" t="s">
        <v>8218</v>
      </c>
      <c r="G3236" t="s">
        <v>8223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50">
        <f t="shared" si="201"/>
        <v>100</v>
      </c>
      <c r="P3236">
        <f t="shared" si="200"/>
        <v>34.92</v>
      </c>
      <c r="Q3236" s="14" t="s">
        <v>8315</v>
      </c>
      <c r="R3236" t="s">
        <v>8353</v>
      </c>
      <c r="S3236" s="20">
        <f t="shared" si="202"/>
        <v>42734.789444444439</v>
      </c>
      <c r="T3236" s="2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8">
        <v>15000</v>
      </c>
      <c r="E3237" s="11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50">
        <f t="shared" si="201"/>
        <v>103</v>
      </c>
      <c r="P3237">
        <f t="shared" si="200"/>
        <v>85.53</v>
      </c>
      <c r="Q3237" s="14" t="s">
        <v>8315</v>
      </c>
      <c r="R3237" t="s">
        <v>8353</v>
      </c>
      <c r="S3237" s="20">
        <f t="shared" si="202"/>
        <v>42522.347812499997</v>
      </c>
      <c r="T3237" s="2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8">
        <v>20000</v>
      </c>
      <c r="E3238" s="11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50">
        <f t="shared" si="201"/>
        <v>101</v>
      </c>
      <c r="P3238">
        <f t="shared" si="200"/>
        <v>182.91</v>
      </c>
      <c r="Q3238" s="14" t="s">
        <v>8315</v>
      </c>
      <c r="R3238" t="s">
        <v>8353</v>
      </c>
      <c r="S3238" s="20">
        <f t="shared" si="202"/>
        <v>42702.917048611111</v>
      </c>
      <c r="T3238" s="2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8">
        <v>35000</v>
      </c>
      <c r="E3239" s="11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50">
        <f t="shared" si="201"/>
        <v>101</v>
      </c>
      <c r="P3239">
        <f t="shared" si="200"/>
        <v>131.13999999999999</v>
      </c>
      <c r="Q3239" s="14" t="s">
        <v>8315</v>
      </c>
      <c r="R3239" t="s">
        <v>8353</v>
      </c>
      <c r="S3239" s="20">
        <f t="shared" si="202"/>
        <v>42252.474351851852</v>
      </c>
      <c r="T3239" s="2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8">
        <v>2800</v>
      </c>
      <c r="E3240" s="11">
        <v>3145</v>
      </c>
      <c r="F3240" t="s">
        <v>8218</v>
      </c>
      <c r="G3240" t="s">
        <v>8223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50">
        <f t="shared" si="201"/>
        <v>112</v>
      </c>
      <c r="P3240">
        <f t="shared" si="200"/>
        <v>39.81</v>
      </c>
      <c r="Q3240" s="14" t="s">
        <v>8315</v>
      </c>
      <c r="R3240" t="s">
        <v>8353</v>
      </c>
      <c r="S3240" s="20">
        <f t="shared" si="202"/>
        <v>42156.510393518518</v>
      </c>
      <c r="T3240" s="2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8">
        <v>5862</v>
      </c>
      <c r="E3241" s="11">
        <v>6208.98</v>
      </c>
      <c r="F3241" t="s">
        <v>8218</v>
      </c>
      <c r="G3241" t="s">
        <v>8223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50">
        <f t="shared" si="201"/>
        <v>106</v>
      </c>
      <c r="P3241">
        <f t="shared" si="200"/>
        <v>59.7</v>
      </c>
      <c r="Q3241" s="14" t="s">
        <v>8315</v>
      </c>
      <c r="R3241" t="s">
        <v>8353</v>
      </c>
      <c r="S3241" s="20">
        <f t="shared" si="202"/>
        <v>42278.089039351849</v>
      </c>
      <c r="T3241" s="2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8">
        <v>3000</v>
      </c>
      <c r="E3242" s="11">
        <v>3017</v>
      </c>
      <c r="F3242" t="s">
        <v>8218</v>
      </c>
      <c r="G3242" t="s">
        <v>8223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50">
        <f t="shared" si="201"/>
        <v>101</v>
      </c>
      <c r="P3242">
        <f t="shared" si="200"/>
        <v>88.74</v>
      </c>
      <c r="Q3242" s="14" t="s">
        <v>8315</v>
      </c>
      <c r="R3242" t="s">
        <v>8353</v>
      </c>
      <c r="S3242" s="20">
        <f t="shared" si="202"/>
        <v>42754.693842592591</v>
      </c>
      <c r="T3242" s="2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8">
        <v>8500</v>
      </c>
      <c r="E3243" s="11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50">
        <f t="shared" si="201"/>
        <v>115</v>
      </c>
      <c r="P3243">
        <f t="shared" si="200"/>
        <v>58.69</v>
      </c>
      <c r="Q3243" s="14" t="s">
        <v>8315</v>
      </c>
      <c r="R3243" t="s">
        <v>8353</v>
      </c>
      <c r="S3243" s="20">
        <f t="shared" si="202"/>
        <v>41893.324884259258</v>
      </c>
      <c r="T3243" s="2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8">
        <v>10000</v>
      </c>
      <c r="E3244" s="11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50">
        <f t="shared" si="201"/>
        <v>127</v>
      </c>
      <c r="P3244">
        <f t="shared" si="200"/>
        <v>69.569999999999993</v>
      </c>
      <c r="Q3244" s="14" t="s">
        <v>8315</v>
      </c>
      <c r="R3244" t="s">
        <v>8353</v>
      </c>
      <c r="S3244" s="20">
        <f t="shared" si="202"/>
        <v>41871.755694444444</v>
      </c>
      <c r="T3244" s="2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8">
        <v>8000</v>
      </c>
      <c r="E3245" s="11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50">
        <f t="shared" si="201"/>
        <v>103</v>
      </c>
      <c r="P3245">
        <f t="shared" si="200"/>
        <v>115.87</v>
      </c>
      <c r="Q3245" s="14" t="s">
        <v>8315</v>
      </c>
      <c r="R3245" t="s">
        <v>8353</v>
      </c>
      <c r="S3245" s="20">
        <f t="shared" si="202"/>
        <v>42262.096782407403</v>
      </c>
      <c r="T3245" s="2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8">
        <v>1600</v>
      </c>
      <c r="E3246" s="11">
        <v>1647</v>
      </c>
      <c r="F3246" t="s">
        <v>8218</v>
      </c>
      <c r="G3246" t="s">
        <v>8223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50">
        <f t="shared" si="201"/>
        <v>103</v>
      </c>
      <c r="P3246">
        <f t="shared" si="200"/>
        <v>23.87</v>
      </c>
      <c r="Q3246" s="14" t="s">
        <v>8315</v>
      </c>
      <c r="R3246" t="s">
        <v>8353</v>
      </c>
      <c r="S3246" s="20">
        <f t="shared" si="202"/>
        <v>42675.694236111114</v>
      </c>
      <c r="T3246" s="2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8">
        <v>21000</v>
      </c>
      <c r="E3247" s="11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50">
        <f t="shared" si="201"/>
        <v>104</v>
      </c>
      <c r="P3247">
        <f t="shared" si="200"/>
        <v>81.13</v>
      </c>
      <c r="Q3247" s="14" t="s">
        <v>8315</v>
      </c>
      <c r="R3247" t="s">
        <v>8353</v>
      </c>
      <c r="S3247" s="20">
        <f t="shared" si="202"/>
        <v>42135.60020833333</v>
      </c>
      <c r="T3247" s="2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8">
        <v>10000</v>
      </c>
      <c r="E3248" s="11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50">
        <f t="shared" si="201"/>
        <v>111</v>
      </c>
      <c r="P3248">
        <f t="shared" si="200"/>
        <v>57.63</v>
      </c>
      <c r="Q3248" s="14" t="s">
        <v>8315</v>
      </c>
      <c r="R3248" t="s">
        <v>8353</v>
      </c>
      <c r="S3248" s="20">
        <f t="shared" si="202"/>
        <v>42230.472222222219</v>
      </c>
      <c r="T3248" s="2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8">
        <v>2500</v>
      </c>
      <c r="E3249" s="11">
        <v>2646.5</v>
      </c>
      <c r="F3249" t="s">
        <v>8218</v>
      </c>
      <c r="G3249" t="s">
        <v>8223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50">
        <f t="shared" si="201"/>
        <v>106</v>
      </c>
      <c r="P3249">
        <f t="shared" si="200"/>
        <v>46.43</v>
      </c>
      <c r="Q3249" s="14" t="s">
        <v>8315</v>
      </c>
      <c r="R3249" t="s">
        <v>8353</v>
      </c>
      <c r="S3249" s="20">
        <f t="shared" si="202"/>
        <v>42167.434166666666</v>
      </c>
      <c r="T3249" s="2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8">
        <v>12000</v>
      </c>
      <c r="E3250" s="11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50">
        <f t="shared" si="201"/>
        <v>101</v>
      </c>
      <c r="P3250">
        <f t="shared" si="200"/>
        <v>60.48</v>
      </c>
      <c r="Q3250" s="14" t="s">
        <v>8315</v>
      </c>
      <c r="R3250" t="s">
        <v>8353</v>
      </c>
      <c r="S3250" s="20">
        <f t="shared" si="202"/>
        <v>42068.888391203705</v>
      </c>
      <c r="T3250" s="2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8">
        <v>5500</v>
      </c>
      <c r="E3251" s="1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50">
        <f t="shared" si="201"/>
        <v>105</v>
      </c>
      <c r="P3251">
        <f t="shared" si="200"/>
        <v>65.58</v>
      </c>
      <c r="Q3251" s="14" t="s">
        <v>8315</v>
      </c>
      <c r="R3251" t="s">
        <v>8353</v>
      </c>
      <c r="S3251" s="20">
        <f t="shared" si="202"/>
        <v>42145.746689814812</v>
      </c>
      <c r="T3251" s="2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8">
        <v>25000</v>
      </c>
      <c r="E3252" s="11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50">
        <f t="shared" si="201"/>
        <v>102</v>
      </c>
      <c r="P3252">
        <f t="shared" si="200"/>
        <v>119.19</v>
      </c>
      <c r="Q3252" s="14" t="s">
        <v>8315</v>
      </c>
      <c r="R3252" t="s">
        <v>8355</v>
      </c>
      <c r="S3252" s="20">
        <f t="shared" si="202"/>
        <v>41918.742175925923</v>
      </c>
      <c r="T3252" s="2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8">
        <v>1500</v>
      </c>
      <c r="E3253" s="11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50">
        <f t="shared" si="201"/>
        <v>111</v>
      </c>
      <c r="P3253">
        <f t="shared" si="200"/>
        <v>83.05</v>
      </c>
      <c r="Q3253" s="14" t="s">
        <v>8315</v>
      </c>
      <c r="R3253" t="s">
        <v>8355</v>
      </c>
      <c r="S3253" s="20">
        <f t="shared" si="202"/>
        <v>42146.731087962966</v>
      </c>
      <c r="T3253" s="2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8">
        <v>2250</v>
      </c>
      <c r="E3254" s="11">
        <v>2876</v>
      </c>
      <c r="F3254" t="s">
        <v>8218</v>
      </c>
      <c r="G3254" t="s">
        <v>8223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50">
        <f t="shared" si="201"/>
        <v>128</v>
      </c>
      <c r="P3254">
        <f t="shared" si="200"/>
        <v>57.52</v>
      </c>
      <c r="Q3254" s="14" t="s">
        <v>8315</v>
      </c>
      <c r="R3254" t="s">
        <v>8355</v>
      </c>
      <c r="S3254" s="20">
        <f t="shared" si="202"/>
        <v>42590.472685185188</v>
      </c>
      <c r="T3254" s="2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8">
        <v>20000</v>
      </c>
      <c r="E3255" s="11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50">
        <f t="shared" si="201"/>
        <v>102</v>
      </c>
      <c r="P3255">
        <f t="shared" si="200"/>
        <v>177.09</v>
      </c>
      <c r="Q3255" s="14" t="s">
        <v>8315</v>
      </c>
      <c r="R3255" t="s">
        <v>8355</v>
      </c>
      <c r="S3255" s="20">
        <f t="shared" si="202"/>
        <v>42602.576712962968</v>
      </c>
      <c r="T3255" s="2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8">
        <v>13000</v>
      </c>
      <c r="E3256" s="11">
        <v>13163.5</v>
      </c>
      <c r="F3256" t="s">
        <v>8218</v>
      </c>
      <c r="G3256" t="s">
        <v>8223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50">
        <f t="shared" si="201"/>
        <v>101</v>
      </c>
      <c r="P3256">
        <f t="shared" si="200"/>
        <v>70.77</v>
      </c>
      <c r="Q3256" s="14" t="s">
        <v>8315</v>
      </c>
      <c r="R3256" t="s">
        <v>8355</v>
      </c>
      <c r="S3256" s="20">
        <f t="shared" si="202"/>
        <v>42059.085752314815</v>
      </c>
      <c r="T3256" s="2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8">
        <v>300</v>
      </c>
      <c r="E3257" s="11">
        <v>525</v>
      </c>
      <c r="F3257" t="s">
        <v>8218</v>
      </c>
      <c r="G3257" t="s">
        <v>8223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50">
        <f t="shared" si="201"/>
        <v>175</v>
      </c>
      <c r="P3257">
        <f t="shared" si="200"/>
        <v>29.17</v>
      </c>
      <c r="Q3257" s="14" t="s">
        <v>8315</v>
      </c>
      <c r="R3257" t="s">
        <v>8355</v>
      </c>
      <c r="S3257" s="20">
        <f t="shared" si="202"/>
        <v>41889.768229166664</v>
      </c>
      <c r="T3257" s="2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8">
        <v>10000</v>
      </c>
      <c r="E3258" s="11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50">
        <f t="shared" si="201"/>
        <v>128</v>
      </c>
      <c r="P3258">
        <f t="shared" si="200"/>
        <v>72.760000000000005</v>
      </c>
      <c r="Q3258" s="14" t="s">
        <v>8315</v>
      </c>
      <c r="R3258" t="s">
        <v>8355</v>
      </c>
      <c r="S3258" s="20">
        <f t="shared" si="202"/>
        <v>42144.573807870373</v>
      </c>
      <c r="T3258" s="2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8">
        <v>2000</v>
      </c>
      <c r="E3259" s="11">
        <v>2125.9899999999998</v>
      </c>
      <c r="F3259" t="s">
        <v>8218</v>
      </c>
      <c r="G3259" t="s">
        <v>8223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50">
        <f t="shared" si="201"/>
        <v>106</v>
      </c>
      <c r="P3259">
        <f t="shared" si="200"/>
        <v>51.85</v>
      </c>
      <c r="Q3259" s="14" t="s">
        <v>8315</v>
      </c>
      <c r="R3259" t="s">
        <v>8355</v>
      </c>
      <c r="S3259" s="20">
        <f t="shared" si="202"/>
        <v>42758.559629629628</v>
      </c>
      <c r="T3259" s="2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8">
        <v>7000</v>
      </c>
      <c r="E3260" s="11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50">
        <f t="shared" si="201"/>
        <v>105</v>
      </c>
      <c r="P3260">
        <f t="shared" si="200"/>
        <v>98.2</v>
      </c>
      <c r="Q3260" s="14" t="s">
        <v>8315</v>
      </c>
      <c r="R3260" t="s">
        <v>8355</v>
      </c>
      <c r="S3260" s="20">
        <f t="shared" si="202"/>
        <v>41982.887280092589</v>
      </c>
      <c r="T3260" s="2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8">
        <v>23000</v>
      </c>
      <c r="E3261" s="1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50">
        <f t="shared" si="201"/>
        <v>106</v>
      </c>
      <c r="P3261">
        <f t="shared" ref="P3261:P3324" si="204">IFERROR(ROUND(E3261/L3261,2),0)</f>
        <v>251.74</v>
      </c>
      <c r="Q3261" s="14" t="s">
        <v>8315</v>
      </c>
      <c r="R3261" t="s">
        <v>8355</v>
      </c>
      <c r="S3261" s="20">
        <f t="shared" si="202"/>
        <v>42614.760937500003</v>
      </c>
      <c r="T3261" s="2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8">
        <v>5000</v>
      </c>
      <c r="E3262" s="11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50">
        <f t="shared" si="201"/>
        <v>109</v>
      </c>
      <c r="P3262">
        <f t="shared" si="204"/>
        <v>74.819999999999993</v>
      </c>
      <c r="Q3262" s="14" t="s">
        <v>8315</v>
      </c>
      <c r="R3262" t="s">
        <v>8355</v>
      </c>
      <c r="S3262" s="20">
        <f t="shared" si="202"/>
        <v>42303.672662037032</v>
      </c>
      <c r="T3262" s="2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8">
        <v>3300</v>
      </c>
      <c r="E3263" s="11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50">
        <f t="shared" si="201"/>
        <v>100</v>
      </c>
      <c r="P3263">
        <f t="shared" si="204"/>
        <v>67.650000000000006</v>
      </c>
      <c r="Q3263" s="14" t="s">
        <v>8315</v>
      </c>
      <c r="R3263" t="s">
        <v>8355</v>
      </c>
      <c r="S3263" s="20">
        <f t="shared" si="202"/>
        <v>42171.725416666668</v>
      </c>
      <c r="T3263" s="2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8">
        <v>12200</v>
      </c>
      <c r="E3264" s="11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50">
        <f t="shared" si="201"/>
        <v>103</v>
      </c>
      <c r="P3264">
        <f t="shared" si="204"/>
        <v>93.81</v>
      </c>
      <c r="Q3264" s="14" t="s">
        <v>8315</v>
      </c>
      <c r="R3264" t="s">
        <v>8355</v>
      </c>
      <c r="S3264" s="20">
        <f t="shared" si="202"/>
        <v>41964.315532407403</v>
      </c>
      <c r="T3264" s="2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8">
        <v>2500</v>
      </c>
      <c r="E3265" s="11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50">
        <f t="shared" si="201"/>
        <v>112</v>
      </c>
      <c r="P3265">
        <f t="shared" si="204"/>
        <v>41.24</v>
      </c>
      <c r="Q3265" s="14" t="s">
        <v>8315</v>
      </c>
      <c r="R3265" t="s">
        <v>8355</v>
      </c>
      <c r="S3265" s="20">
        <f t="shared" si="202"/>
        <v>42284.516064814816</v>
      </c>
      <c r="T3265" s="2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8">
        <v>2500</v>
      </c>
      <c r="E3266" s="11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50">
        <f t="shared" ref="O3266:O3329" si="205">ROUND(E3266/D3266*100,0)</f>
        <v>103</v>
      </c>
      <c r="P3266">
        <f t="shared" si="204"/>
        <v>52.55</v>
      </c>
      <c r="Q3266" s="14" t="s">
        <v>8315</v>
      </c>
      <c r="R3266" t="s">
        <v>8355</v>
      </c>
      <c r="S3266" s="20">
        <f t="shared" si="202"/>
        <v>42016.800208333334</v>
      </c>
      <c r="T3266" s="2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8">
        <v>2700</v>
      </c>
      <c r="E3267" s="11">
        <v>4428</v>
      </c>
      <c r="F3267" t="s">
        <v>8218</v>
      </c>
      <c r="G3267" t="s">
        <v>8223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50">
        <f t="shared" si="205"/>
        <v>164</v>
      </c>
      <c r="P3267">
        <f t="shared" si="204"/>
        <v>70.290000000000006</v>
      </c>
      <c r="Q3267" s="14" t="s">
        <v>8315</v>
      </c>
      <c r="R3267" t="s">
        <v>8355</v>
      </c>
      <c r="S3267" s="20">
        <f t="shared" ref="S3267:S3330" si="206">(((J3267/60)/60)/24)+DATE(1970,1,1)</f>
        <v>42311.711979166663</v>
      </c>
      <c r="T3267" s="20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8">
        <v>6000</v>
      </c>
      <c r="E3268" s="11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50">
        <f t="shared" si="205"/>
        <v>131</v>
      </c>
      <c r="P3268">
        <f t="shared" si="204"/>
        <v>48.33</v>
      </c>
      <c r="Q3268" s="14" t="s">
        <v>8315</v>
      </c>
      <c r="R3268" t="s">
        <v>8355</v>
      </c>
      <c r="S3268" s="20">
        <f t="shared" si="206"/>
        <v>42136.536134259266</v>
      </c>
      <c r="T3268" s="2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8">
        <v>15000</v>
      </c>
      <c r="E3269" s="11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50">
        <f t="shared" si="205"/>
        <v>102</v>
      </c>
      <c r="P3269">
        <f t="shared" si="204"/>
        <v>53.18</v>
      </c>
      <c r="Q3269" s="14" t="s">
        <v>8315</v>
      </c>
      <c r="R3269" t="s">
        <v>8355</v>
      </c>
      <c r="S3269" s="20">
        <f t="shared" si="206"/>
        <v>42172.757638888885</v>
      </c>
      <c r="T3269" s="2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8">
        <v>2000</v>
      </c>
      <c r="E3270" s="11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50">
        <f t="shared" si="205"/>
        <v>128</v>
      </c>
      <c r="P3270">
        <f t="shared" si="204"/>
        <v>60.95</v>
      </c>
      <c r="Q3270" s="14" t="s">
        <v>8315</v>
      </c>
      <c r="R3270" t="s">
        <v>8355</v>
      </c>
      <c r="S3270" s="20">
        <f t="shared" si="206"/>
        <v>42590.90425925926</v>
      </c>
      <c r="T3270" s="2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8">
        <v>8000</v>
      </c>
      <c r="E3271" s="11">
        <v>8120</v>
      </c>
      <c r="F3271" t="s">
        <v>8218</v>
      </c>
      <c r="G3271" t="s">
        <v>8223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50">
        <f t="shared" si="205"/>
        <v>102</v>
      </c>
      <c r="P3271">
        <f t="shared" si="204"/>
        <v>116</v>
      </c>
      <c r="Q3271" s="14" t="s">
        <v>8315</v>
      </c>
      <c r="R3271" t="s">
        <v>8355</v>
      </c>
      <c r="S3271" s="20">
        <f t="shared" si="206"/>
        <v>42137.395798611105</v>
      </c>
      <c r="T3271" s="2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8">
        <v>1800</v>
      </c>
      <c r="E3272" s="11">
        <v>1830</v>
      </c>
      <c r="F3272" t="s">
        <v>8218</v>
      </c>
      <c r="G3272" t="s">
        <v>8223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50">
        <f t="shared" si="205"/>
        <v>102</v>
      </c>
      <c r="P3272">
        <f t="shared" si="204"/>
        <v>61</v>
      </c>
      <c r="Q3272" s="14" t="s">
        <v>8315</v>
      </c>
      <c r="R3272" t="s">
        <v>8355</v>
      </c>
      <c r="S3272" s="20">
        <f t="shared" si="206"/>
        <v>42167.533159722225</v>
      </c>
      <c r="T3272" s="2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8">
        <v>1500</v>
      </c>
      <c r="E3273" s="11">
        <v>1950</v>
      </c>
      <c r="F3273" t="s">
        <v>8218</v>
      </c>
      <c r="G3273" t="s">
        <v>8223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50">
        <f t="shared" si="205"/>
        <v>130</v>
      </c>
      <c r="P3273">
        <f t="shared" si="204"/>
        <v>38.24</v>
      </c>
      <c r="Q3273" s="14" t="s">
        <v>8315</v>
      </c>
      <c r="R3273" t="s">
        <v>8355</v>
      </c>
      <c r="S3273" s="20">
        <f t="shared" si="206"/>
        <v>41915.437210648146</v>
      </c>
      <c r="T3273" s="2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8">
        <v>10000</v>
      </c>
      <c r="E3274" s="11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50">
        <f t="shared" si="205"/>
        <v>154</v>
      </c>
      <c r="P3274">
        <f t="shared" si="204"/>
        <v>106.5</v>
      </c>
      <c r="Q3274" s="14" t="s">
        <v>8315</v>
      </c>
      <c r="R3274" t="s">
        <v>8355</v>
      </c>
      <c r="S3274" s="20">
        <f t="shared" si="206"/>
        <v>42284.500104166669</v>
      </c>
      <c r="T3274" s="2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8">
        <v>4000</v>
      </c>
      <c r="E3275" s="11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50">
        <f t="shared" si="205"/>
        <v>107</v>
      </c>
      <c r="P3275">
        <f t="shared" si="204"/>
        <v>204.57</v>
      </c>
      <c r="Q3275" s="14" t="s">
        <v>8315</v>
      </c>
      <c r="R3275" t="s">
        <v>8355</v>
      </c>
      <c r="S3275" s="20">
        <f t="shared" si="206"/>
        <v>42611.801412037035</v>
      </c>
      <c r="T3275" s="2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8">
        <v>15500</v>
      </c>
      <c r="E3276" s="11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50">
        <f t="shared" si="205"/>
        <v>101</v>
      </c>
      <c r="P3276">
        <f t="shared" si="204"/>
        <v>54.91</v>
      </c>
      <c r="Q3276" s="14" t="s">
        <v>8315</v>
      </c>
      <c r="R3276" t="s">
        <v>8355</v>
      </c>
      <c r="S3276" s="20">
        <f t="shared" si="206"/>
        <v>42400.704537037032</v>
      </c>
      <c r="T3276" s="2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8">
        <v>1800</v>
      </c>
      <c r="E3277" s="11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50">
        <f t="shared" si="205"/>
        <v>100</v>
      </c>
      <c r="P3277">
        <f t="shared" si="204"/>
        <v>150.41999999999999</v>
      </c>
      <c r="Q3277" s="14" t="s">
        <v>8315</v>
      </c>
      <c r="R3277" t="s">
        <v>8355</v>
      </c>
      <c r="S3277" s="20">
        <f t="shared" si="206"/>
        <v>42017.88045138889</v>
      </c>
      <c r="T3277" s="2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8">
        <v>4500</v>
      </c>
      <c r="E3278" s="11">
        <v>5258</v>
      </c>
      <c r="F3278" t="s">
        <v>8218</v>
      </c>
      <c r="G3278" t="s">
        <v>8223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50">
        <f t="shared" si="205"/>
        <v>117</v>
      </c>
      <c r="P3278">
        <f t="shared" si="204"/>
        <v>52.58</v>
      </c>
      <c r="Q3278" s="14" t="s">
        <v>8315</v>
      </c>
      <c r="R3278" t="s">
        <v>8355</v>
      </c>
      <c r="S3278" s="20">
        <f t="shared" si="206"/>
        <v>42426.949988425928</v>
      </c>
      <c r="T3278" s="2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8">
        <v>5000</v>
      </c>
      <c r="E3279" s="11">
        <v>5430</v>
      </c>
      <c r="F3279" t="s">
        <v>8218</v>
      </c>
      <c r="G3279" t="s">
        <v>8223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50">
        <f t="shared" si="205"/>
        <v>109</v>
      </c>
      <c r="P3279">
        <f t="shared" si="204"/>
        <v>54.3</v>
      </c>
      <c r="Q3279" s="14" t="s">
        <v>8315</v>
      </c>
      <c r="R3279" t="s">
        <v>8355</v>
      </c>
      <c r="S3279" s="20">
        <f t="shared" si="206"/>
        <v>41931.682939814818</v>
      </c>
      <c r="T3279" s="2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8">
        <v>2500</v>
      </c>
      <c r="E3280" s="11">
        <v>2585</v>
      </c>
      <c r="F3280" t="s">
        <v>8218</v>
      </c>
      <c r="G3280" t="s">
        <v>8223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50">
        <f t="shared" si="205"/>
        <v>103</v>
      </c>
      <c r="P3280">
        <f t="shared" si="204"/>
        <v>76.03</v>
      </c>
      <c r="Q3280" s="14" t="s">
        <v>8315</v>
      </c>
      <c r="R3280" t="s">
        <v>8355</v>
      </c>
      <c r="S3280" s="20">
        <f t="shared" si="206"/>
        <v>42124.848414351851</v>
      </c>
      <c r="T3280" s="2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8">
        <v>5800</v>
      </c>
      <c r="E3281" s="1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50">
        <f t="shared" si="205"/>
        <v>114</v>
      </c>
      <c r="P3281">
        <f t="shared" si="204"/>
        <v>105.21</v>
      </c>
      <c r="Q3281" s="14" t="s">
        <v>8315</v>
      </c>
      <c r="R3281" t="s">
        <v>8355</v>
      </c>
      <c r="S3281" s="20">
        <f t="shared" si="206"/>
        <v>42431.102534722217</v>
      </c>
      <c r="T3281" s="2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8">
        <v>2000</v>
      </c>
      <c r="E3282" s="11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50">
        <f t="shared" si="205"/>
        <v>103</v>
      </c>
      <c r="P3282">
        <f t="shared" si="204"/>
        <v>68.67</v>
      </c>
      <c r="Q3282" s="14" t="s">
        <v>8315</v>
      </c>
      <c r="R3282" t="s">
        <v>8355</v>
      </c>
      <c r="S3282" s="20">
        <f t="shared" si="206"/>
        <v>42121.756921296299</v>
      </c>
      <c r="T3282" s="2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8">
        <v>5000</v>
      </c>
      <c r="E3283" s="11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50">
        <f t="shared" si="205"/>
        <v>122</v>
      </c>
      <c r="P3283">
        <f t="shared" si="204"/>
        <v>129.36000000000001</v>
      </c>
      <c r="Q3283" s="14" t="s">
        <v>8315</v>
      </c>
      <c r="R3283" t="s">
        <v>8355</v>
      </c>
      <c r="S3283" s="20">
        <f t="shared" si="206"/>
        <v>42219.019733796296</v>
      </c>
      <c r="T3283" s="2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8">
        <v>31000</v>
      </c>
      <c r="E3284" s="11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50">
        <f t="shared" si="205"/>
        <v>103</v>
      </c>
      <c r="P3284">
        <f t="shared" si="204"/>
        <v>134.26</v>
      </c>
      <c r="Q3284" s="14" t="s">
        <v>8315</v>
      </c>
      <c r="R3284" t="s">
        <v>8355</v>
      </c>
      <c r="S3284" s="20">
        <f t="shared" si="206"/>
        <v>42445.19430555556</v>
      </c>
      <c r="T3284" s="2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8">
        <v>800</v>
      </c>
      <c r="E3285" s="11">
        <v>838</v>
      </c>
      <c r="F3285" t="s">
        <v>8218</v>
      </c>
      <c r="G3285" t="s">
        <v>8223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50">
        <f t="shared" si="205"/>
        <v>105</v>
      </c>
      <c r="P3285">
        <f t="shared" si="204"/>
        <v>17.829999999999998</v>
      </c>
      <c r="Q3285" s="14" t="s">
        <v>8315</v>
      </c>
      <c r="R3285" t="s">
        <v>8355</v>
      </c>
      <c r="S3285" s="20">
        <f t="shared" si="206"/>
        <v>42379.74418981481</v>
      </c>
      <c r="T3285" s="2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8">
        <v>3000</v>
      </c>
      <c r="E3286" s="11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50">
        <f t="shared" si="205"/>
        <v>102</v>
      </c>
      <c r="P3286">
        <f t="shared" si="204"/>
        <v>203.2</v>
      </c>
      <c r="Q3286" s="14" t="s">
        <v>8315</v>
      </c>
      <c r="R3286" t="s">
        <v>8355</v>
      </c>
      <c r="S3286" s="20">
        <f t="shared" si="206"/>
        <v>42380.884872685187</v>
      </c>
      <c r="T3286" s="2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8">
        <v>4999</v>
      </c>
      <c r="E3287" s="11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50">
        <f t="shared" si="205"/>
        <v>112</v>
      </c>
      <c r="P3287">
        <f t="shared" si="204"/>
        <v>69.19</v>
      </c>
      <c r="Q3287" s="14" t="s">
        <v>8315</v>
      </c>
      <c r="R3287" t="s">
        <v>8355</v>
      </c>
      <c r="S3287" s="20">
        <f t="shared" si="206"/>
        <v>42762.942430555559</v>
      </c>
      <c r="T3287" s="2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8">
        <v>15000</v>
      </c>
      <c r="E3288" s="11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50">
        <f t="shared" si="205"/>
        <v>102</v>
      </c>
      <c r="P3288">
        <f t="shared" si="204"/>
        <v>125.12</v>
      </c>
      <c r="Q3288" s="14" t="s">
        <v>8315</v>
      </c>
      <c r="R3288" t="s">
        <v>8355</v>
      </c>
      <c r="S3288" s="20">
        <f t="shared" si="206"/>
        <v>42567.840069444443</v>
      </c>
      <c r="T3288" s="2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8">
        <v>2500</v>
      </c>
      <c r="E3289" s="11">
        <v>2500</v>
      </c>
      <c r="F3289" t="s">
        <v>8218</v>
      </c>
      <c r="G3289" t="s">
        <v>8223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50">
        <f t="shared" si="205"/>
        <v>100</v>
      </c>
      <c r="P3289">
        <f t="shared" si="204"/>
        <v>73.53</v>
      </c>
      <c r="Q3289" s="14" t="s">
        <v>8315</v>
      </c>
      <c r="R3289" t="s">
        <v>8355</v>
      </c>
      <c r="S3289" s="20">
        <f t="shared" si="206"/>
        <v>42311.750324074077</v>
      </c>
      <c r="T3289" s="2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8">
        <v>10000</v>
      </c>
      <c r="E3290" s="11">
        <v>10026.49</v>
      </c>
      <c r="F3290" t="s">
        <v>8218</v>
      </c>
      <c r="G3290" t="s">
        <v>8223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50">
        <f t="shared" si="205"/>
        <v>100</v>
      </c>
      <c r="P3290">
        <f t="shared" si="204"/>
        <v>48.44</v>
      </c>
      <c r="Q3290" s="14" t="s">
        <v>8315</v>
      </c>
      <c r="R3290" t="s">
        <v>8355</v>
      </c>
      <c r="S3290" s="20">
        <f t="shared" si="206"/>
        <v>42505.774479166663</v>
      </c>
      <c r="T3290" s="2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8">
        <v>500</v>
      </c>
      <c r="E3291" s="11">
        <v>665.21</v>
      </c>
      <c r="F3291" t="s">
        <v>8218</v>
      </c>
      <c r="G3291" t="s">
        <v>8223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50">
        <f t="shared" si="205"/>
        <v>133</v>
      </c>
      <c r="P3291">
        <f t="shared" si="204"/>
        <v>26.61</v>
      </c>
      <c r="Q3291" s="14" t="s">
        <v>8315</v>
      </c>
      <c r="R3291" t="s">
        <v>8355</v>
      </c>
      <c r="S3291" s="20">
        <f t="shared" si="206"/>
        <v>42758.368078703701</v>
      </c>
      <c r="T3291" s="2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8">
        <v>2000</v>
      </c>
      <c r="E3292" s="11">
        <v>2424</v>
      </c>
      <c r="F3292" t="s">
        <v>8218</v>
      </c>
      <c r="G3292" t="s">
        <v>8223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50">
        <f t="shared" si="205"/>
        <v>121</v>
      </c>
      <c r="P3292">
        <f t="shared" si="204"/>
        <v>33.67</v>
      </c>
      <c r="Q3292" s="14" t="s">
        <v>8315</v>
      </c>
      <c r="R3292" t="s">
        <v>8355</v>
      </c>
      <c r="S3292" s="20">
        <f t="shared" si="206"/>
        <v>42775.51494212963</v>
      </c>
      <c r="T3292" s="2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8">
        <v>500</v>
      </c>
      <c r="E3293" s="11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50">
        <f t="shared" si="205"/>
        <v>114</v>
      </c>
      <c r="P3293">
        <f t="shared" si="204"/>
        <v>40.71</v>
      </c>
      <c r="Q3293" s="14" t="s">
        <v>8315</v>
      </c>
      <c r="R3293" t="s">
        <v>8355</v>
      </c>
      <c r="S3293" s="20">
        <f t="shared" si="206"/>
        <v>42232.702546296292</v>
      </c>
      <c r="T3293" s="2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8">
        <v>101</v>
      </c>
      <c r="E3294" s="11">
        <v>289</v>
      </c>
      <c r="F3294" t="s">
        <v>8218</v>
      </c>
      <c r="G3294" t="s">
        <v>8223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50">
        <f t="shared" si="205"/>
        <v>286</v>
      </c>
      <c r="P3294">
        <f t="shared" si="204"/>
        <v>19.27</v>
      </c>
      <c r="Q3294" s="14" t="s">
        <v>8315</v>
      </c>
      <c r="R3294" t="s">
        <v>8355</v>
      </c>
      <c r="S3294" s="20">
        <f t="shared" si="206"/>
        <v>42282.770231481481</v>
      </c>
      <c r="T3294" s="2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8">
        <v>4500</v>
      </c>
      <c r="E3295" s="11">
        <v>7670</v>
      </c>
      <c r="F3295" t="s">
        <v>8218</v>
      </c>
      <c r="G3295" t="s">
        <v>8223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50">
        <f t="shared" si="205"/>
        <v>170</v>
      </c>
      <c r="P3295">
        <f t="shared" si="204"/>
        <v>84.29</v>
      </c>
      <c r="Q3295" s="14" t="s">
        <v>8315</v>
      </c>
      <c r="R3295" t="s">
        <v>8355</v>
      </c>
      <c r="S3295" s="20">
        <f t="shared" si="206"/>
        <v>42768.425370370373</v>
      </c>
      <c r="T3295" s="2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8">
        <v>600</v>
      </c>
      <c r="E3296" s="11">
        <v>710</v>
      </c>
      <c r="F3296" t="s">
        <v>8218</v>
      </c>
      <c r="G3296" t="s">
        <v>8223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50">
        <f t="shared" si="205"/>
        <v>118</v>
      </c>
      <c r="P3296">
        <f t="shared" si="204"/>
        <v>29.58</v>
      </c>
      <c r="Q3296" s="14" t="s">
        <v>8315</v>
      </c>
      <c r="R3296" t="s">
        <v>8355</v>
      </c>
      <c r="S3296" s="20">
        <f t="shared" si="206"/>
        <v>42141.541134259256</v>
      </c>
      <c r="T3296" s="2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8">
        <v>700</v>
      </c>
      <c r="E3297" s="11">
        <v>720.01</v>
      </c>
      <c r="F3297" t="s">
        <v>8218</v>
      </c>
      <c r="G3297" t="s">
        <v>8223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50">
        <f t="shared" si="205"/>
        <v>103</v>
      </c>
      <c r="P3297">
        <f t="shared" si="204"/>
        <v>26.67</v>
      </c>
      <c r="Q3297" s="14" t="s">
        <v>8315</v>
      </c>
      <c r="R3297" t="s">
        <v>8355</v>
      </c>
      <c r="S3297" s="20">
        <f t="shared" si="206"/>
        <v>42609.442465277782</v>
      </c>
      <c r="T3297" s="2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8">
        <v>1500</v>
      </c>
      <c r="E3298" s="11">
        <v>2161</v>
      </c>
      <c r="F3298" t="s">
        <v>8218</v>
      </c>
      <c r="G3298" t="s">
        <v>8223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50">
        <f t="shared" si="205"/>
        <v>144</v>
      </c>
      <c r="P3298">
        <f t="shared" si="204"/>
        <v>45.98</v>
      </c>
      <c r="Q3298" s="14" t="s">
        <v>8315</v>
      </c>
      <c r="R3298" t="s">
        <v>8355</v>
      </c>
      <c r="S3298" s="20">
        <f t="shared" si="206"/>
        <v>42309.756620370375</v>
      </c>
      <c r="T3298" s="2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8">
        <v>5500</v>
      </c>
      <c r="E3299" s="11">
        <v>5504</v>
      </c>
      <c r="F3299" t="s">
        <v>8218</v>
      </c>
      <c r="G3299" t="s">
        <v>8223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50">
        <f t="shared" si="205"/>
        <v>100</v>
      </c>
      <c r="P3299">
        <f t="shared" si="204"/>
        <v>125.09</v>
      </c>
      <c r="Q3299" s="14" t="s">
        <v>8315</v>
      </c>
      <c r="R3299" t="s">
        <v>8355</v>
      </c>
      <c r="S3299" s="20">
        <f t="shared" si="206"/>
        <v>42193.771481481483</v>
      </c>
      <c r="T3299" s="2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8">
        <v>10000</v>
      </c>
      <c r="E3300" s="11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50">
        <f t="shared" si="205"/>
        <v>102</v>
      </c>
      <c r="P3300">
        <f t="shared" si="204"/>
        <v>141.29</v>
      </c>
      <c r="Q3300" s="14" t="s">
        <v>8315</v>
      </c>
      <c r="R3300" t="s">
        <v>8355</v>
      </c>
      <c r="S3300" s="20">
        <f t="shared" si="206"/>
        <v>42239.957962962959</v>
      </c>
      <c r="T3300" s="2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8">
        <v>3000</v>
      </c>
      <c r="E3301" s="1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50">
        <f t="shared" si="205"/>
        <v>116</v>
      </c>
      <c r="P3301">
        <f t="shared" si="204"/>
        <v>55.33</v>
      </c>
      <c r="Q3301" s="14" t="s">
        <v>8315</v>
      </c>
      <c r="R3301" t="s">
        <v>8355</v>
      </c>
      <c r="S3301" s="20">
        <f t="shared" si="206"/>
        <v>42261.917395833334</v>
      </c>
      <c r="T3301" s="2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8">
        <v>3000</v>
      </c>
      <c r="E3302" s="11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50">
        <f t="shared" si="205"/>
        <v>136</v>
      </c>
      <c r="P3302">
        <f t="shared" si="204"/>
        <v>46.42</v>
      </c>
      <c r="Q3302" s="14" t="s">
        <v>8315</v>
      </c>
      <c r="R3302" t="s">
        <v>8355</v>
      </c>
      <c r="S3302" s="20">
        <f t="shared" si="206"/>
        <v>42102.743773148148</v>
      </c>
      <c r="T3302" s="2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8">
        <v>3000</v>
      </c>
      <c r="E3303" s="11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50">
        <f t="shared" si="205"/>
        <v>133</v>
      </c>
      <c r="P3303">
        <f t="shared" si="204"/>
        <v>57.2</v>
      </c>
      <c r="Q3303" s="14" t="s">
        <v>8315</v>
      </c>
      <c r="R3303" t="s">
        <v>8355</v>
      </c>
      <c r="S3303" s="20">
        <f t="shared" si="206"/>
        <v>42538.73583333334</v>
      </c>
      <c r="T3303" s="2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8">
        <v>8400</v>
      </c>
      <c r="E3304" s="11">
        <v>8685</v>
      </c>
      <c r="F3304" t="s">
        <v>8218</v>
      </c>
      <c r="G3304" t="s">
        <v>8223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50">
        <f t="shared" si="205"/>
        <v>103</v>
      </c>
      <c r="P3304">
        <f t="shared" si="204"/>
        <v>173.7</v>
      </c>
      <c r="Q3304" s="14" t="s">
        <v>8315</v>
      </c>
      <c r="R3304" t="s">
        <v>8355</v>
      </c>
      <c r="S3304" s="20">
        <f t="shared" si="206"/>
        <v>42681.35157407407</v>
      </c>
      <c r="T3304" s="2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8">
        <v>1800</v>
      </c>
      <c r="E3305" s="11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50">
        <f t="shared" si="205"/>
        <v>116</v>
      </c>
      <c r="P3305">
        <f t="shared" si="204"/>
        <v>59.6</v>
      </c>
      <c r="Q3305" s="14" t="s">
        <v>8315</v>
      </c>
      <c r="R3305" t="s">
        <v>8355</v>
      </c>
      <c r="S3305" s="20">
        <f t="shared" si="206"/>
        <v>42056.65143518518</v>
      </c>
      <c r="T3305" s="2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8">
        <v>15000</v>
      </c>
      <c r="E3306" s="11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50">
        <f t="shared" si="205"/>
        <v>105</v>
      </c>
      <c r="P3306">
        <f t="shared" si="204"/>
        <v>89.59</v>
      </c>
      <c r="Q3306" s="14" t="s">
        <v>8315</v>
      </c>
      <c r="R3306" t="s">
        <v>8355</v>
      </c>
      <c r="S3306" s="20">
        <f t="shared" si="206"/>
        <v>42696.624444444446</v>
      </c>
      <c r="T3306" s="2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8">
        <v>4000</v>
      </c>
      <c r="E3307" s="11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50">
        <f t="shared" si="205"/>
        <v>102</v>
      </c>
      <c r="P3307">
        <f t="shared" si="204"/>
        <v>204.05</v>
      </c>
      <c r="Q3307" s="14" t="s">
        <v>8315</v>
      </c>
      <c r="R3307" t="s">
        <v>8355</v>
      </c>
      <c r="S3307" s="20">
        <f t="shared" si="206"/>
        <v>42186.855879629627</v>
      </c>
      <c r="T3307" s="2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8">
        <v>1500</v>
      </c>
      <c r="E3308" s="11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50">
        <f t="shared" si="205"/>
        <v>175</v>
      </c>
      <c r="P3308">
        <f t="shared" si="204"/>
        <v>48.7</v>
      </c>
      <c r="Q3308" s="14" t="s">
        <v>8315</v>
      </c>
      <c r="R3308" t="s">
        <v>8355</v>
      </c>
      <c r="S3308" s="20">
        <f t="shared" si="206"/>
        <v>42493.219236111108</v>
      </c>
      <c r="T3308" s="2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8">
        <v>1000</v>
      </c>
      <c r="E3309" s="11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50">
        <f t="shared" si="205"/>
        <v>107</v>
      </c>
      <c r="P3309">
        <f t="shared" si="204"/>
        <v>53.34</v>
      </c>
      <c r="Q3309" s="14" t="s">
        <v>8315</v>
      </c>
      <c r="R3309" t="s">
        <v>8355</v>
      </c>
      <c r="S3309" s="20">
        <f t="shared" si="206"/>
        <v>42475.057164351849</v>
      </c>
      <c r="T3309" s="2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8">
        <v>3500</v>
      </c>
      <c r="E3310" s="11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50">
        <f t="shared" si="205"/>
        <v>122</v>
      </c>
      <c r="P3310">
        <f t="shared" si="204"/>
        <v>75.09</v>
      </c>
      <c r="Q3310" s="14" t="s">
        <v>8315</v>
      </c>
      <c r="R3310" t="s">
        <v>8355</v>
      </c>
      <c r="S3310" s="20">
        <f t="shared" si="206"/>
        <v>42452.876909722225</v>
      </c>
      <c r="T3310" s="2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8">
        <v>350</v>
      </c>
      <c r="E3311" s="11">
        <v>558</v>
      </c>
      <c r="F3311" t="s">
        <v>8218</v>
      </c>
      <c r="G3311" t="s">
        <v>8223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50">
        <f t="shared" si="205"/>
        <v>159</v>
      </c>
      <c r="P3311">
        <f t="shared" si="204"/>
        <v>18</v>
      </c>
      <c r="Q3311" s="14" t="s">
        <v>8315</v>
      </c>
      <c r="R3311" t="s">
        <v>8355</v>
      </c>
      <c r="S3311" s="20">
        <f t="shared" si="206"/>
        <v>42628.650208333333</v>
      </c>
      <c r="T3311" s="2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8">
        <v>6500</v>
      </c>
      <c r="E3312" s="11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50">
        <f t="shared" si="205"/>
        <v>100</v>
      </c>
      <c r="P3312">
        <f t="shared" si="204"/>
        <v>209.84</v>
      </c>
      <c r="Q3312" s="14" t="s">
        <v>8315</v>
      </c>
      <c r="R3312" t="s">
        <v>8355</v>
      </c>
      <c r="S3312" s="20">
        <f t="shared" si="206"/>
        <v>42253.928530092591</v>
      </c>
      <c r="T3312" s="2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8">
        <v>2500</v>
      </c>
      <c r="E3313" s="11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50">
        <f t="shared" si="205"/>
        <v>110</v>
      </c>
      <c r="P3313">
        <f t="shared" si="204"/>
        <v>61.02</v>
      </c>
      <c r="Q3313" s="14" t="s">
        <v>8315</v>
      </c>
      <c r="R3313" t="s">
        <v>8355</v>
      </c>
      <c r="S3313" s="20">
        <f t="shared" si="206"/>
        <v>42264.29178240741</v>
      </c>
      <c r="T3313" s="2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8">
        <v>2500</v>
      </c>
      <c r="E3314" s="11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50">
        <f t="shared" si="205"/>
        <v>100</v>
      </c>
      <c r="P3314">
        <f t="shared" si="204"/>
        <v>61</v>
      </c>
      <c r="Q3314" s="14" t="s">
        <v>8315</v>
      </c>
      <c r="R3314" t="s">
        <v>8355</v>
      </c>
      <c r="S3314" s="20">
        <f t="shared" si="206"/>
        <v>42664.809560185182</v>
      </c>
      <c r="T3314" s="2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8">
        <v>2000</v>
      </c>
      <c r="E3315" s="11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50">
        <f t="shared" si="205"/>
        <v>116</v>
      </c>
      <c r="P3315">
        <f t="shared" si="204"/>
        <v>80.03</v>
      </c>
      <c r="Q3315" s="14" t="s">
        <v>8315</v>
      </c>
      <c r="R3315" t="s">
        <v>8355</v>
      </c>
      <c r="S3315" s="20">
        <f t="shared" si="206"/>
        <v>42382.244409722218</v>
      </c>
      <c r="T3315" s="2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8">
        <v>800</v>
      </c>
      <c r="E3316" s="11">
        <v>1686</v>
      </c>
      <c r="F3316" t="s">
        <v>8218</v>
      </c>
      <c r="G3316" t="s">
        <v>8223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50">
        <f t="shared" si="205"/>
        <v>211</v>
      </c>
      <c r="P3316">
        <f t="shared" si="204"/>
        <v>29.07</v>
      </c>
      <c r="Q3316" s="14" t="s">
        <v>8315</v>
      </c>
      <c r="R3316" t="s">
        <v>8355</v>
      </c>
      <c r="S3316" s="20">
        <f t="shared" si="206"/>
        <v>42105.267488425925</v>
      </c>
      <c r="T3316" s="2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8">
        <v>4000</v>
      </c>
      <c r="E3317" s="11">
        <v>4400</v>
      </c>
      <c r="F3317" t="s">
        <v>8218</v>
      </c>
      <c r="G3317" t="s">
        <v>8223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50">
        <f t="shared" si="205"/>
        <v>110</v>
      </c>
      <c r="P3317">
        <f t="shared" si="204"/>
        <v>49.44</v>
      </c>
      <c r="Q3317" s="14" t="s">
        <v>8315</v>
      </c>
      <c r="R3317" t="s">
        <v>8355</v>
      </c>
      <c r="S3317" s="20">
        <f t="shared" si="206"/>
        <v>42466.303715277783</v>
      </c>
      <c r="T3317" s="2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8">
        <v>11737</v>
      </c>
      <c r="E3318" s="11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50">
        <f t="shared" si="205"/>
        <v>100</v>
      </c>
      <c r="P3318">
        <f t="shared" si="204"/>
        <v>93.98</v>
      </c>
      <c r="Q3318" s="14" t="s">
        <v>8315</v>
      </c>
      <c r="R3318" t="s">
        <v>8355</v>
      </c>
      <c r="S3318" s="20">
        <f t="shared" si="206"/>
        <v>41826.871238425927</v>
      </c>
      <c r="T3318" s="2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8">
        <v>1050</v>
      </c>
      <c r="E3319" s="11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50">
        <f t="shared" si="205"/>
        <v>106</v>
      </c>
      <c r="P3319">
        <f t="shared" si="204"/>
        <v>61.94</v>
      </c>
      <c r="Q3319" s="14" t="s">
        <v>8315</v>
      </c>
      <c r="R3319" t="s">
        <v>8355</v>
      </c>
      <c r="S3319" s="20">
        <f t="shared" si="206"/>
        <v>42499.039629629624</v>
      </c>
      <c r="T3319" s="2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8">
        <v>2000</v>
      </c>
      <c r="E3320" s="11">
        <v>2512</v>
      </c>
      <c r="F3320" t="s">
        <v>8218</v>
      </c>
      <c r="G3320" t="s">
        <v>8223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50">
        <f t="shared" si="205"/>
        <v>126</v>
      </c>
      <c r="P3320">
        <f t="shared" si="204"/>
        <v>78.5</v>
      </c>
      <c r="Q3320" s="14" t="s">
        <v>8315</v>
      </c>
      <c r="R3320" t="s">
        <v>8355</v>
      </c>
      <c r="S3320" s="20">
        <f t="shared" si="206"/>
        <v>42431.302002314813</v>
      </c>
      <c r="T3320" s="2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8">
        <v>500</v>
      </c>
      <c r="E3321" s="11">
        <v>540</v>
      </c>
      <c r="F3321" t="s">
        <v>8218</v>
      </c>
      <c r="G3321" t="s">
        <v>8223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50">
        <f t="shared" si="205"/>
        <v>108</v>
      </c>
      <c r="P3321">
        <f t="shared" si="204"/>
        <v>33.75</v>
      </c>
      <c r="Q3321" s="14" t="s">
        <v>8315</v>
      </c>
      <c r="R3321" t="s">
        <v>8355</v>
      </c>
      <c r="S3321" s="20">
        <f t="shared" si="206"/>
        <v>41990.585486111115</v>
      </c>
      <c r="T3321" s="2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8">
        <v>2500</v>
      </c>
      <c r="E3322" s="11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50">
        <f t="shared" si="205"/>
        <v>101</v>
      </c>
      <c r="P3322">
        <f t="shared" si="204"/>
        <v>66.45</v>
      </c>
      <c r="Q3322" s="14" t="s">
        <v>8315</v>
      </c>
      <c r="R3322" t="s">
        <v>8355</v>
      </c>
      <c r="S3322" s="20">
        <f t="shared" si="206"/>
        <v>42513.045798611114</v>
      </c>
      <c r="T3322" s="2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8">
        <v>500</v>
      </c>
      <c r="E3323" s="11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50">
        <f t="shared" si="205"/>
        <v>107</v>
      </c>
      <c r="P3323">
        <f t="shared" si="204"/>
        <v>35.799999999999997</v>
      </c>
      <c r="Q3323" s="14" t="s">
        <v>8315</v>
      </c>
      <c r="R3323" t="s">
        <v>8355</v>
      </c>
      <c r="S3323" s="20">
        <f t="shared" si="206"/>
        <v>41914.100289351853</v>
      </c>
      <c r="T3323" s="2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8">
        <v>3300</v>
      </c>
      <c r="E3324" s="11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50">
        <f t="shared" si="205"/>
        <v>102</v>
      </c>
      <c r="P3324">
        <f t="shared" si="204"/>
        <v>145.65</v>
      </c>
      <c r="Q3324" s="14" t="s">
        <v>8315</v>
      </c>
      <c r="R3324" t="s">
        <v>8355</v>
      </c>
      <c r="S3324" s="20">
        <f t="shared" si="206"/>
        <v>42521.010370370372</v>
      </c>
      <c r="T3324" s="2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8">
        <v>1000</v>
      </c>
      <c r="E3325" s="11">
        <v>1259</v>
      </c>
      <c r="F3325" t="s">
        <v>8218</v>
      </c>
      <c r="G3325" t="s">
        <v>8223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50">
        <f t="shared" si="205"/>
        <v>126</v>
      </c>
      <c r="P3325">
        <f t="shared" ref="P3325:P3388" si="208">IFERROR(ROUND(E3325/L3325,2),0)</f>
        <v>25.69</v>
      </c>
      <c r="Q3325" s="14" t="s">
        <v>8315</v>
      </c>
      <c r="R3325" t="s">
        <v>8355</v>
      </c>
      <c r="S3325" s="20">
        <f t="shared" si="206"/>
        <v>42608.36583333333</v>
      </c>
      <c r="T3325" s="2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8">
        <v>1500</v>
      </c>
      <c r="E3326" s="11">
        <v>1525</v>
      </c>
      <c r="F3326" t="s">
        <v>8218</v>
      </c>
      <c r="G3326" t="s">
        <v>8223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50">
        <f t="shared" si="205"/>
        <v>102</v>
      </c>
      <c r="P3326">
        <f t="shared" si="208"/>
        <v>152.5</v>
      </c>
      <c r="Q3326" s="14" t="s">
        <v>8315</v>
      </c>
      <c r="R3326" t="s">
        <v>8355</v>
      </c>
      <c r="S3326" s="20">
        <f t="shared" si="206"/>
        <v>42512.58321759259</v>
      </c>
      <c r="T3326" s="2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8">
        <v>400</v>
      </c>
      <c r="E3327" s="11">
        <v>450</v>
      </c>
      <c r="F3327" t="s">
        <v>8218</v>
      </c>
      <c r="G3327" t="s">
        <v>8223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50">
        <f t="shared" si="205"/>
        <v>113</v>
      </c>
      <c r="P3327">
        <f t="shared" si="208"/>
        <v>30</v>
      </c>
      <c r="Q3327" s="14" t="s">
        <v>8315</v>
      </c>
      <c r="R3327" t="s">
        <v>8355</v>
      </c>
      <c r="S3327" s="20">
        <f t="shared" si="206"/>
        <v>42064.785613425927</v>
      </c>
      <c r="T3327" s="2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8">
        <v>8000</v>
      </c>
      <c r="E3328" s="11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50">
        <f t="shared" si="205"/>
        <v>101</v>
      </c>
      <c r="P3328">
        <f t="shared" si="208"/>
        <v>142.28</v>
      </c>
      <c r="Q3328" s="14" t="s">
        <v>8315</v>
      </c>
      <c r="R3328" t="s">
        <v>8355</v>
      </c>
      <c r="S3328" s="20">
        <f t="shared" si="206"/>
        <v>42041.714178240742</v>
      </c>
      <c r="T3328" s="2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8">
        <v>800</v>
      </c>
      <c r="E3329" s="11">
        <v>810</v>
      </c>
      <c r="F3329" t="s">
        <v>8218</v>
      </c>
      <c r="G3329" t="s">
        <v>8223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50">
        <f t="shared" si="205"/>
        <v>101</v>
      </c>
      <c r="P3329">
        <f t="shared" si="208"/>
        <v>24.55</v>
      </c>
      <c r="Q3329" s="14" t="s">
        <v>8315</v>
      </c>
      <c r="R3329" t="s">
        <v>8355</v>
      </c>
      <c r="S3329" s="20">
        <f t="shared" si="206"/>
        <v>42468.374606481477</v>
      </c>
      <c r="T3329" s="2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8">
        <v>1800</v>
      </c>
      <c r="E3330" s="11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50">
        <f t="shared" ref="O3330:O3393" si="209">ROUND(E3330/D3330*100,0)</f>
        <v>146</v>
      </c>
      <c r="P3330">
        <f t="shared" si="208"/>
        <v>292.77999999999997</v>
      </c>
      <c r="Q3330" s="14" t="s">
        <v>8315</v>
      </c>
      <c r="R3330" t="s">
        <v>8355</v>
      </c>
      <c r="S3330" s="20">
        <f t="shared" si="206"/>
        <v>41822.57503472222</v>
      </c>
      <c r="T3330" s="2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8">
        <v>1000</v>
      </c>
      <c r="E3331" s="11">
        <v>1168</v>
      </c>
      <c r="F3331" t="s">
        <v>8218</v>
      </c>
      <c r="G3331" t="s">
        <v>8223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50">
        <f t="shared" si="209"/>
        <v>117</v>
      </c>
      <c r="P3331">
        <f t="shared" si="208"/>
        <v>44.92</v>
      </c>
      <c r="Q3331" s="14" t="s">
        <v>8315</v>
      </c>
      <c r="R3331" t="s">
        <v>8355</v>
      </c>
      <c r="S3331" s="20">
        <f t="shared" ref="S3331:S3394" si="210">(((J3331/60)/60)/24)+DATE(1970,1,1)</f>
        <v>41837.323009259257</v>
      </c>
      <c r="T3331" s="20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8">
        <v>1500</v>
      </c>
      <c r="E3332" s="11">
        <v>1594</v>
      </c>
      <c r="F3332" t="s">
        <v>8218</v>
      </c>
      <c r="G3332" t="s">
        <v>8223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50">
        <f t="shared" si="209"/>
        <v>106</v>
      </c>
      <c r="P3332">
        <f t="shared" si="208"/>
        <v>23.1</v>
      </c>
      <c r="Q3332" s="14" t="s">
        <v>8315</v>
      </c>
      <c r="R3332" t="s">
        <v>8355</v>
      </c>
      <c r="S3332" s="20">
        <f t="shared" si="210"/>
        <v>42065.887361111112</v>
      </c>
      <c r="T3332" s="2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8">
        <v>5000</v>
      </c>
      <c r="E3333" s="11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50">
        <f t="shared" si="209"/>
        <v>105</v>
      </c>
      <c r="P3333">
        <f t="shared" si="208"/>
        <v>80.400000000000006</v>
      </c>
      <c r="Q3333" s="14" t="s">
        <v>8315</v>
      </c>
      <c r="R3333" t="s">
        <v>8355</v>
      </c>
      <c r="S3333" s="20">
        <f t="shared" si="210"/>
        <v>42248.697754629626</v>
      </c>
      <c r="T3333" s="2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8">
        <v>6000</v>
      </c>
      <c r="E3334" s="11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50">
        <f t="shared" si="209"/>
        <v>100</v>
      </c>
      <c r="P3334">
        <f t="shared" si="208"/>
        <v>72.290000000000006</v>
      </c>
      <c r="Q3334" s="14" t="s">
        <v>8315</v>
      </c>
      <c r="R3334" t="s">
        <v>8355</v>
      </c>
      <c r="S3334" s="20">
        <f t="shared" si="210"/>
        <v>41809.860300925924</v>
      </c>
      <c r="T3334" s="2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8">
        <v>3500</v>
      </c>
      <c r="E3335" s="11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50">
        <f t="shared" si="209"/>
        <v>105</v>
      </c>
      <c r="P3335">
        <f t="shared" si="208"/>
        <v>32.97</v>
      </c>
      <c r="Q3335" s="14" t="s">
        <v>8315</v>
      </c>
      <c r="R3335" t="s">
        <v>8355</v>
      </c>
      <c r="S3335" s="20">
        <f t="shared" si="210"/>
        <v>42148.676851851851</v>
      </c>
      <c r="T3335" s="2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8">
        <v>3871</v>
      </c>
      <c r="E3336" s="11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50">
        <f t="shared" si="209"/>
        <v>139</v>
      </c>
      <c r="P3336">
        <f t="shared" si="208"/>
        <v>116.65</v>
      </c>
      <c r="Q3336" s="14" t="s">
        <v>8315</v>
      </c>
      <c r="R3336" t="s">
        <v>8355</v>
      </c>
      <c r="S3336" s="20">
        <f t="shared" si="210"/>
        <v>42185.521087962959</v>
      </c>
      <c r="T3336" s="2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8">
        <v>5000</v>
      </c>
      <c r="E3337" s="11">
        <v>5016</v>
      </c>
      <c r="F3337" t="s">
        <v>8218</v>
      </c>
      <c r="G3337" t="s">
        <v>8223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50">
        <f t="shared" si="209"/>
        <v>100</v>
      </c>
      <c r="P3337">
        <f t="shared" si="208"/>
        <v>79.62</v>
      </c>
      <c r="Q3337" s="14" t="s">
        <v>8315</v>
      </c>
      <c r="R3337" t="s">
        <v>8355</v>
      </c>
      <c r="S3337" s="20">
        <f t="shared" si="210"/>
        <v>41827.674143518518</v>
      </c>
      <c r="T3337" s="2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8">
        <v>250</v>
      </c>
      <c r="E3338" s="11">
        <v>250</v>
      </c>
      <c r="F3338" t="s">
        <v>8218</v>
      </c>
      <c r="G3338" t="s">
        <v>8223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50">
        <f t="shared" si="209"/>
        <v>100</v>
      </c>
      <c r="P3338">
        <f t="shared" si="208"/>
        <v>27.78</v>
      </c>
      <c r="Q3338" s="14" t="s">
        <v>8315</v>
      </c>
      <c r="R3338" t="s">
        <v>8355</v>
      </c>
      <c r="S3338" s="20">
        <f t="shared" si="210"/>
        <v>42437.398680555561</v>
      </c>
      <c r="T3338" s="2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8">
        <v>2500</v>
      </c>
      <c r="E3339" s="11">
        <v>2755</v>
      </c>
      <c r="F3339" t="s">
        <v>8218</v>
      </c>
      <c r="G3339" t="s">
        <v>8223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50">
        <f t="shared" si="209"/>
        <v>110</v>
      </c>
      <c r="P3339">
        <f t="shared" si="208"/>
        <v>81.03</v>
      </c>
      <c r="Q3339" s="14" t="s">
        <v>8315</v>
      </c>
      <c r="R3339" t="s">
        <v>8355</v>
      </c>
      <c r="S3339" s="20">
        <f t="shared" si="210"/>
        <v>41901.282025462962</v>
      </c>
      <c r="T3339" s="2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8">
        <v>15000</v>
      </c>
      <c r="E3340" s="11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50">
        <f t="shared" si="209"/>
        <v>102</v>
      </c>
      <c r="P3340">
        <f t="shared" si="208"/>
        <v>136.85</v>
      </c>
      <c r="Q3340" s="14" t="s">
        <v>8315</v>
      </c>
      <c r="R3340" t="s">
        <v>8355</v>
      </c>
      <c r="S3340" s="20">
        <f t="shared" si="210"/>
        <v>42769.574999999997</v>
      </c>
      <c r="T3340" s="2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8">
        <v>8000</v>
      </c>
      <c r="E3341" s="1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50">
        <f t="shared" si="209"/>
        <v>104</v>
      </c>
      <c r="P3341">
        <f t="shared" si="208"/>
        <v>177.62</v>
      </c>
      <c r="Q3341" s="14" t="s">
        <v>8315</v>
      </c>
      <c r="R3341" t="s">
        <v>8355</v>
      </c>
      <c r="S3341" s="20">
        <f t="shared" si="210"/>
        <v>42549.665717592594</v>
      </c>
      <c r="T3341" s="2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8">
        <v>3000</v>
      </c>
      <c r="E3342" s="11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50">
        <f t="shared" si="209"/>
        <v>138</v>
      </c>
      <c r="P3342">
        <f t="shared" si="208"/>
        <v>109.08</v>
      </c>
      <c r="Q3342" s="14" t="s">
        <v>8315</v>
      </c>
      <c r="R3342" t="s">
        <v>8355</v>
      </c>
      <c r="S3342" s="20">
        <f t="shared" si="210"/>
        <v>42685.974004629628</v>
      </c>
      <c r="T3342" s="2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8">
        <v>3350</v>
      </c>
      <c r="E3343" s="11">
        <v>3350</v>
      </c>
      <c r="F3343" t="s">
        <v>8218</v>
      </c>
      <c r="G3343" t="s">
        <v>8223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50">
        <f t="shared" si="209"/>
        <v>100</v>
      </c>
      <c r="P3343">
        <f t="shared" si="208"/>
        <v>119.64</v>
      </c>
      <c r="Q3343" s="14" t="s">
        <v>8315</v>
      </c>
      <c r="R3343" t="s">
        <v>8355</v>
      </c>
      <c r="S3343" s="20">
        <f t="shared" si="210"/>
        <v>42510.798854166671</v>
      </c>
      <c r="T3343" s="2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8">
        <v>6000</v>
      </c>
      <c r="E3344" s="11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50">
        <f t="shared" si="209"/>
        <v>102</v>
      </c>
      <c r="P3344">
        <f t="shared" si="208"/>
        <v>78.209999999999994</v>
      </c>
      <c r="Q3344" s="14" t="s">
        <v>8315</v>
      </c>
      <c r="R3344" t="s">
        <v>8355</v>
      </c>
      <c r="S3344" s="20">
        <f t="shared" si="210"/>
        <v>42062.296412037031</v>
      </c>
      <c r="T3344" s="2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8">
        <v>700</v>
      </c>
      <c r="E3345" s="11">
        <v>1200</v>
      </c>
      <c r="F3345" t="s">
        <v>8218</v>
      </c>
      <c r="G3345" t="s">
        <v>8223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50">
        <f t="shared" si="209"/>
        <v>171</v>
      </c>
      <c r="P3345">
        <f t="shared" si="208"/>
        <v>52.17</v>
      </c>
      <c r="Q3345" s="14" t="s">
        <v>8315</v>
      </c>
      <c r="R3345" t="s">
        <v>8355</v>
      </c>
      <c r="S3345" s="20">
        <f t="shared" si="210"/>
        <v>42452.916481481487</v>
      </c>
      <c r="T3345" s="2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8">
        <v>4500</v>
      </c>
      <c r="E3346" s="11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50">
        <f t="shared" si="209"/>
        <v>101</v>
      </c>
      <c r="P3346">
        <f t="shared" si="208"/>
        <v>114.13</v>
      </c>
      <c r="Q3346" s="14" t="s">
        <v>8315</v>
      </c>
      <c r="R3346" t="s">
        <v>8355</v>
      </c>
      <c r="S3346" s="20">
        <f t="shared" si="210"/>
        <v>41851.200150462959</v>
      </c>
      <c r="T3346" s="2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8">
        <v>500</v>
      </c>
      <c r="E3347" s="11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50">
        <f t="shared" si="209"/>
        <v>130</v>
      </c>
      <c r="P3347">
        <f t="shared" si="208"/>
        <v>50</v>
      </c>
      <c r="Q3347" s="14" t="s">
        <v>8315</v>
      </c>
      <c r="R3347" t="s">
        <v>8355</v>
      </c>
      <c r="S3347" s="20">
        <f t="shared" si="210"/>
        <v>42053.106111111112</v>
      </c>
      <c r="T3347" s="2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8">
        <v>1500</v>
      </c>
      <c r="E3348" s="11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50">
        <f t="shared" si="209"/>
        <v>110</v>
      </c>
      <c r="P3348">
        <f t="shared" si="208"/>
        <v>91.67</v>
      </c>
      <c r="Q3348" s="14" t="s">
        <v>8315</v>
      </c>
      <c r="R3348" t="s">
        <v>8355</v>
      </c>
      <c r="S3348" s="20">
        <f t="shared" si="210"/>
        <v>42054.024421296301</v>
      </c>
      <c r="T3348" s="2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8">
        <v>2000</v>
      </c>
      <c r="E3349" s="11">
        <v>2389</v>
      </c>
      <c r="F3349" t="s">
        <v>8218</v>
      </c>
      <c r="G3349" t="s">
        <v>8223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50">
        <f t="shared" si="209"/>
        <v>119</v>
      </c>
      <c r="P3349">
        <f t="shared" si="208"/>
        <v>108.59</v>
      </c>
      <c r="Q3349" s="14" t="s">
        <v>8315</v>
      </c>
      <c r="R3349" t="s">
        <v>8355</v>
      </c>
      <c r="S3349" s="20">
        <f t="shared" si="210"/>
        <v>42484.551550925928</v>
      </c>
      <c r="T3349" s="2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8">
        <v>5500</v>
      </c>
      <c r="E3350" s="11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50">
        <f t="shared" si="209"/>
        <v>100</v>
      </c>
      <c r="P3350">
        <f t="shared" si="208"/>
        <v>69.819999999999993</v>
      </c>
      <c r="Q3350" s="14" t="s">
        <v>8315</v>
      </c>
      <c r="R3350" t="s">
        <v>8355</v>
      </c>
      <c r="S3350" s="20">
        <f t="shared" si="210"/>
        <v>42466.558796296296</v>
      </c>
      <c r="T3350" s="2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8">
        <v>1000</v>
      </c>
      <c r="E3351" s="1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50">
        <f t="shared" si="209"/>
        <v>153</v>
      </c>
      <c r="P3351">
        <f t="shared" si="208"/>
        <v>109.57</v>
      </c>
      <c r="Q3351" s="14" t="s">
        <v>8315</v>
      </c>
      <c r="R3351" t="s">
        <v>8355</v>
      </c>
      <c r="S3351" s="20">
        <f t="shared" si="210"/>
        <v>42513.110787037032</v>
      </c>
      <c r="T3351" s="2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8">
        <v>3500</v>
      </c>
      <c r="E3352" s="11">
        <v>3655</v>
      </c>
      <c r="F3352" t="s">
        <v>8218</v>
      </c>
      <c r="G3352" t="s">
        <v>8223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50">
        <f t="shared" si="209"/>
        <v>104</v>
      </c>
      <c r="P3352">
        <f t="shared" si="208"/>
        <v>71.67</v>
      </c>
      <c r="Q3352" s="14" t="s">
        <v>8315</v>
      </c>
      <c r="R3352" t="s">
        <v>8355</v>
      </c>
      <c r="S3352" s="20">
        <f t="shared" si="210"/>
        <v>42302.701516203699</v>
      </c>
      <c r="T3352" s="2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8">
        <v>5000</v>
      </c>
      <c r="E3353" s="11">
        <v>5055</v>
      </c>
      <c r="F3353" t="s">
        <v>8218</v>
      </c>
      <c r="G3353" t="s">
        <v>8223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50">
        <f t="shared" si="209"/>
        <v>101</v>
      </c>
      <c r="P3353">
        <f t="shared" si="208"/>
        <v>93.61</v>
      </c>
      <c r="Q3353" s="14" t="s">
        <v>8315</v>
      </c>
      <c r="R3353" t="s">
        <v>8355</v>
      </c>
      <c r="S3353" s="20">
        <f t="shared" si="210"/>
        <v>41806.395428240743</v>
      </c>
      <c r="T3353" s="2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8">
        <v>5000</v>
      </c>
      <c r="E3354" s="11">
        <v>5376</v>
      </c>
      <c r="F3354" t="s">
        <v>8218</v>
      </c>
      <c r="G3354" t="s">
        <v>8223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50">
        <f t="shared" si="209"/>
        <v>108</v>
      </c>
      <c r="P3354">
        <f t="shared" si="208"/>
        <v>76.8</v>
      </c>
      <c r="Q3354" s="14" t="s">
        <v>8315</v>
      </c>
      <c r="R3354" t="s">
        <v>8355</v>
      </c>
      <c r="S3354" s="20">
        <f t="shared" si="210"/>
        <v>42495.992800925931</v>
      </c>
      <c r="T3354" s="2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8">
        <v>500</v>
      </c>
      <c r="E3355" s="11">
        <v>1575</v>
      </c>
      <c r="F3355" t="s">
        <v>8218</v>
      </c>
      <c r="G3355" t="s">
        <v>8223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50">
        <f t="shared" si="209"/>
        <v>315</v>
      </c>
      <c r="P3355">
        <f t="shared" si="208"/>
        <v>35.799999999999997</v>
      </c>
      <c r="Q3355" s="14" t="s">
        <v>8315</v>
      </c>
      <c r="R3355" t="s">
        <v>8355</v>
      </c>
      <c r="S3355" s="20">
        <f t="shared" si="210"/>
        <v>42479.432291666672</v>
      </c>
      <c r="T3355" s="2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8">
        <v>3000</v>
      </c>
      <c r="E3356" s="11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50">
        <f t="shared" si="209"/>
        <v>102</v>
      </c>
      <c r="P3356">
        <f t="shared" si="208"/>
        <v>55.6</v>
      </c>
      <c r="Q3356" s="14" t="s">
        <v>8315</v>
      </c>
      <c r="R3356" t="s">
        <v>8355</v>
      </c>
      <c r="S3356" s="20">
        <f t="shared" si="210"/>
        <v>42270.7269212963</v>
      </c>
      <c r="T3356" s="2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8">
        <v>1750</v>
      </c>
      <c r="E3357" s="11">
        <v>2210</v>
      </c>
      <c r="F3357" t="s">
        <v>8218</v>
      </c>
      <c r="G3357" t="s">
        <v>8223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50">
        <f t="shared" si="209"/>
        <v>126</v>
      </c>
      <c r="P3357">
        <f t="shared" si="208"/>
        <v>147.33000000000001</v>
      </c>
      <c r="Q3357" s="14" t="s">
        <v>8315</v>
      </c>
      <c r="R3357" t="s">
        <v>8355</v>
      </c>
      <c r="S3357" s="20">
        <f t="shared" si="210"/>
        <v>42489.619525462964</v>
      </c>
      <c r="T3357" s="2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8">
        <v>1500</v>
      </c>
      <c r="E3358" s="11">
        <v>1521</v>
      </c>
      <c r="F3358" t="s">
        <v>8218</v>
      </c>
      <c r="G3358" t="s">
        <v>8223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50">
        <f t="shared" si="209"/>
        <v>101</v>
      </c>
      <c r="P3358">
        <f t="shared" si="208"/>
        <v>56.33</v>
      </c>
      <c r="Q3358" s="14" t="s">
        <v>8315</v>
      </c>
      <c r="R3358" t="s">
        <v>8355</v>
      </c>
      <c r="S3358" s="20">
        <f t="shared" si="210"/>
        <v>42536.815648148149</v>
      </c>
      <c r="T3358" s="2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8">
        <v>2000</v>
      </c>
      <c r="E3359" s="11">
        <v>2020</v>
      </c>
      <c r="F3359" t="s">
        <v>8218</v>
      </c>
      <c r="G3359" t="s">
        <v>8223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50">
        <f t="shared" si="209"/>
        <v>101</v>
      </c>
      <c r="P3359">
        <f t="shared" si="208"/>
        <v>96.19</v>
      </c>
      <c r="Q3359" s="14" t="s">
        <v>8315</v>
      </c>
      <c r="R3359" t="s">
        <v>8355</v>
      </c>
      <c r="S3359" s="20">
        <f t="shared" si="210"/>
        <v>41822.417939814812</v>
      </c>
      <c r="T3359" s="2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8">
        <v>10000</v>
      </c>
      <c r="E3360" s="11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50">
        <f t="shared" si="209"/>
        <v>103</v>
      </c>
      <c r="P3360">
        <f t="shared" si="208"/>
        <v>63.57</v>
      </c>
      <c r="Q3360" s="14" t="s">
        <v>8315</v>
      </c>
      <c r="R3360" t="s">
        <v>8355</v>
      </c>
      <c r="S3360" s="20">
        <f t="shared" si="210"/>
        <v>41932.311099537037</v>
      </c>
      <c r="T3360" s="2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8">
        <v>4000</v>
      </c>
      <c r="E3361" s="1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50">
        <f t="shared" si="209"/>
        <v>106</v>
      </c>
      <c r="P3361">
        <f t="shared" si="208"/>
        <v>184.78</v>
      </c>
      <c r="Q3361" s="14" t="s">
        <v>8315</v>
      </c>
      <c r="R3361" t="s">
        <v>8355</v>
      </c>
      <c r="S3361" s="20">
        <f t="shared" si="210"/>
        <v>42746.057106481487</v>
      </c>
      <c r="T3361" s="2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8">
        <v>9000</v>
      </c>
      <c r="E3362" s="11">
        <v>9124</v>
      </c>
      <c r="F3362" t="s">
        <v>8218</v>
      </c>
      <c r="G3362" t="s">
        <v>8223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50">
        <f t="shared" si="209"/>
        <v>101</v>
      </c>
      <c r="P3362">
        <f t="shared" si="208"/>
        <v>126.72</v>
      </c>
      <c r="Q3362" s="14" t="s">
        <v>8315</v>
      </c>
      <c r="R3362" t="s">
        <v>8355</v>
      </c>
      <c r="S3362" s="20">
        <f t="shared" si="210"/>
        <v>42697.082673611112</v>
      </c>
      <c r="T3362" s="2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8">
        <v>5000</v>
      </c>
      <c r="E3363" s="11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50">
        <f t="shared" si="209"/>
        <v>113</v>
      </c>
      <c r="P3363">
        <f t="shared" si="208"/>
        <v>83.43</v>
      </c>
      <c r="Q3363" s="14" t="s">
        <v>8315</v>
      </c>
      <c r="R3363" t="s">
        <v>8355</v>
      </c>
      <c r="S3363" s="20">
        <f t="shared" si="210"/>
        <v>41866.025347222225</v>
      </c>
      <c r="T3363" s="2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8">
        <v>500</v>
      </c>
      <c r="E3364" s="11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50">
        <f t="shared" si="209"/>
        <v>218</v>
      </c>
      <c r="P3364">
        <f t="shared" si="208"/>
        <v>54.5</v>
      </c>
      <c r="Q3364" s="14" t="s">
        <v>8315</v>
      </c>
      <c r="R3364" t="s">
        <v>8355</v>
      </c>
      <c r="S3364" s="20">
        <f t="shared" si="210"/>
        <v>42056.091631944444</v>
      </c>
      <c r="T3364" s="2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8">
        <v>7750</v>
      </c>
      <c r="E3365" s="11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50">
        <f t="shared" si="209"/>
        <v>101</v>
      </c>
      <c r="P3365">
        <f t="shared" si="208"/>
        <v>302.31</v>
      </c>
      <c r="Q3365" s="14" t="s">
        <v>8315</v>
      </c>
      <c r="R3365" t="s">
        <v>8355</v>
      </c>
      <c r="S3365" s="20">
        <f t="shared" si="210"/>
        <v>41851.771354166667</v>
      </c>
      <c r="T3365" s="2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8">
        <v>3000</v>
      </c>
      <c r="E3366" s="11">
        <v>3178</v>
      </c>
      <c r="F3366" t="s">
        <v>8218</v>
      </c>
      <c r="G3366" t="s">
        <v>8223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50">
        <f t="shared" si="209"/>
        <v>106</v>
      </c>
      <c r="P3366">
        <f t="shared" si="208"/>
        <v>44.14</v>
      </c>
      <c r="Q3366" s="14" t="s">
        <v>8315</v>
      </c>
      <c r="R3366" t="s">
        <v>8355</v>
      </c>
      <c r="S3366" s="20">
        <f t="shared" si="210"/>
        <v>42422.977418981478</v>
      </c>
      <c r="T3366" s="2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8">
        <v>2500</v>
      </c>
      <c r="E3367" s="11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50">
        <f t="shared" si="209"/>
        <v>104</v>
      </c>
      <c r="P3367">
        <f t="shared" si="208"/>
        <v>866.67</v>
      </c>
      <c r="Q3367" s="14" t="s">
        <v>8315</v>
      </c>
      <c r="R3367" t="s">
        <v>8355</v>
      </c>
      <c r="S3367" s="20">
        <f t="shared" si="210"/>
        <v>42321.101759259262</v>
      </c>
      <c r="T3367" s="2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8">
        <v>500</v>
      </c>
      <c r="E3368" s="11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50">
        <f t="shared" si="209"/>
        <v>221</v>
      </c>
      <c r="P3368">
        <f t="shared" si="208"/>
        <v>61.39</v>
      </c>
      <c r="Q3368" s="14" t="s">
        <v>8315</v>
      </c>
      <c r="R3368" t="s">
        <v>8355</v>
      </c>
      <c r="S3368" s="20">
        <f t="shared" si="210"/>
        <v>42107.067557870367</v>
      </c>
      <c r="T3368" s="2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8">
        <v>750</v>
      </c>
      <c r="E3369" s="11">
        <v>890</v>
      </c>
      <c r="F3369" t="s">
        <v>8218</v>
      </c>
      <c r="G3369" t="s">
        <v>8223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50">
        <f t="shared" si="209"/>
        <v>119</v>
      </c>
      <c r="P3369">
        <f t="shared" si="208"/>
        <v>29.67</v>
      </c>
      <c r="Q3369" s="14" t="s">
        <v>8315</v>
      </c>
      <c r="R3369" t="s">
        <v>8355</v>
      </c>
      <c r="S3369" s="20">
        <f t="shared" si="210"/>
        <v>42192.933958333335</v>
      </c>
      <c r="T3369" s="2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8">
        <v>1000</v>
      </c>
      <c r="E3370" s="11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50">
        <f t="shared" si="209"/>
        <v>105</v>
      </c>
      <c r="P3370">
        <f t="shared" si="208"/>
        <v>45.48</v>
      </c>
      <c r="Q3370" s="14" t="s">
        <v>8315</v>
      </c>
      <c r="R3370" t="s">
        <v>8355</v>
      </c>
      <c r="S3370" s="20">
        <f t="shared" si="210"/>
        <v>41969.199756944443</v>
      </c>
      <c r="T3370" s="2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8">
        <v>5000</v>
      </c>
      <c r="E3371" s="11">
        <v>5195</v>
      </c>
      <c r="F3371" t="s">
        <v>8218</v>
      </c>
      <c r="G3371" t="s">
        <v>8223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50">
        <f t="shared" si="209"/>
        <v>104</v>
      </c>
      <c r="P3371">
        <f t="shared" si="208"/>
        <v>96.2</v>
      </c>
      <c r="Q3371" s="14" t="s">
        <v>8315</v>
      </c>
      <c r="R3371" t="s">
        <v>8355</v>
      </c>
      <c r="S3371" s="20">
        <f t="shared" si="210"/>
        <v>42690.041435185187</v>
      </c>
      <c r="T3371" s="2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8">
        <v>1500</v>
      </c>
      <c r="E3372" s="11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50">
        <f t="shared" si="209"/>
        <v>118</v>
      </c>
      <c r="P3372">
        <f t="shared" si="208"/>
        <v>67.92</v>
      </c>
      <c r="Q3372" s="14" t="s">
        <v>8315</v>
      </c>
      <c r="R3372" t="s">
        <v>8355</v>
      </c>
      <c r="S3372" s="20">
        <f t="shared" si="210"/>
        <v>42690.334317129629</v>
      </c>
      <c r="T3372" s="2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8">
        <v>200</v>
      </c>
      <c r="E3373" s="11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50">
        <f t="shared" si="209"/>
        <v>139</v>
      </c>
      <c r="P3373">
        <f t="shared" si="208"/>
        <v>30.78</v>
      </c>
      <c r="Q3373" s="14" t="s">
        <v>8315</v>
      </c>
      <c r="R3373" t="s">
        <v>8355</v>
      </c>
      <c r="S3373" s="20">
        <f t="shared" si="210"/>
        <v>42312.874594907407</v>
      </c>
      <c r="T3373" s="2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8">
        <v>1000</v>
      </c>
      <c r="E3374" s="11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50">
        <f t="shared" si="209"/>
        <v>104</v>
      </c>
      <c r="P3374">
        <f t="shared" si="208"/>
        <v>38.33</v>
      </c>
      <c r="Q3374" s="14" t="s">
        <v>8315</v>
      </c>
      <c r="R3374" t="s">
        <v>8355</v>
      </c>
      <c r="S3374" s="20">
        <f t="shared" si="210"/>
        <v>41855.548101851848</v>
      </c>
      <c r="T3374" s="2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8">
        <v>2000</v>
      </c>
      <c r="E3375" s="11">
        <v>2005</v>
      </c>
      <c r="F3375" t="s">
        <v>8218</v>
      </c>
      <c r="G3375" t="s">
        <v>8223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50">
        <f t="shared" si="209"/>
        <v>100</v>
      </c>
      <c r="P3375">
        <f t="shared" si="208"/>
        <v>66.83</v>
      </c>
      <c r="Q3375" s="14" t="s">
        <v>8315</v>
      </c>
      <c r="R3375" t="s">
        <v>8355</v>
      </c>
      <c r="S3375" s="20">
        <f t="shared" si="210"/>
        <v>42179.854629629626</v>
      </c>
      <c r="T3375" s="2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8">
        <v>3500</v>
      </c>
      <c r="E3376" s="11">
        <v>3730</v>
      </c>
      <c r="F3376" t="s">
        <v>8218</v>
      </c>
      <c r="G3376" t="s">
        <v>8223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50">
        <f t="shared" si="209"/>
        <v>107</v>
      </c>
      <c r="P3376">
        <f t="shared" si="208"/>
        <v>71.73</v>
      </c>
      <c r="Q3376" s="14" t="s">
        <v>8315</v>
      </c>
      <c r="R3376" t="s">
        <v>8355</v>
      </c>
      <c r="S3376" s="20">
        <f t="shared" si="210"/>
        <v>42275.731666666667</v>
      </c>
      <c r="T3376" s="2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8">
        <v>3000</v>
      </c>
      <c r="E3377" s="11">
        <v>3000</v>
      </c>
      <c r="F3377" t="s">
        <v>8218</v>
      </c>
      <c r="G3377" t="s">
        <v>8223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50">
        <f t="shared" si="209"/>
        <v>100</v>
      </c>
      <c r="P3377">
        <f t="shared" si="208"/>
        <v>176.47</v>
      </c>
      <c r="Q3377" s="14" t="s">
        <v>8315</v>
      </c>
      <c r="R3377" t="s">
        <v>8355</v>
      </c>
      <c r="S3377" s="20">
        <f t="shared" si="210"/>
        <v>41765.610798611109</v>
      </c>
      <c r="T3377" s="2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8">
        <v>8000</v>
      </c>
      <c r="E3378" s="11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50">
        <f t="shared" si="209"/>
        <v>100</v>
      </c>
      <c r="P3378">
        <f t="shared" si="208"/>
        <v>421.11</v>
      </c>
      <c r="Q3378" s="14" t="s">
        <v>8315</v>
      </c>
      <c r="R3378" t="s">
        <v>8355</v>
      </c>
      <c r="S3378" s="20">
        <f t="shared" si="210"/>
        <v>42059.701319444444</v>
      </c>
      <c r="T3378" s="2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8">
        <v>8000</v>
      </c>
      <c r="E3379" s="11">
        <v>8084</v>
      </c>
      <c r="F3379" t="s">
        <v>8218</v>
      </c>
      <c r="G3379" t="s">
        <v>8223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50">
        <f t="shared" si="209"/>
        <v>101</v>
      </c>
      <c r="P3379">
        <f t="shared" si="208"/>
        <v>104.99</v>
      </c>
      <c r="Q3379" s="14" t="s">
        <v>8315</v>
      </c>
      <c r="R3379" t="s">
        <v>8355</v>
      </c>
      <c r="S3379" s="20">
        <f t="shared" si="210"/>
        <v>42053.732627314821</v>
      </c>
      <c r="T3379" s="2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8">
        <v>550</v>
      </c>
      <c r="E3380" s="11">
        <v>592</v>
      </c>
      <c r="F3380" t="s">
        <v>8218</v>
      </c>
      <c r="G3380" t="s">
        <v>8223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50">
        <f t="shared" si="209"/>
        <v>108</v>
      </c>
      <c r="P3380">
        <f t="shared" si="208"/>
        <v>28.19</v>
      </c>
      <c r="Q3380" s="14" t="s">
        <v>8315</v>
      </c>
      <c r="R3380" t="s">
        <v>8355</v>
      </c>
      <c r="S3380" s="20">
        <f t="shared" si="210"/>
        <v>41858.355393518519</v>
      </c>
      <c r="T3380" s="2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8">
        <v>2000</v>
      </c>
      <c r="E3381" s="11">
        <v>2073</v>
      </c>
      <c r="F3381" t="s">
        <v>8218</v>
      </c>
      <c r="G3381" t="s">
        <v>8223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50">
        <f t="shared" si="209"/>
        <v>104</v>
      </c>
      <c r="P3381">
        <f t="shared" si="208"/>
        <v>54.55</v>
      </c>
      <c r="Q3381" s="14" t="s">
        <v>8315</v>
      </c>
      <c r="R3381" t="s">
        <v>8355</v>
      </c>
      <c r="S3381" s="20">
        <f t="shared" si="210"/>
        <v>42225.513888888891</v>
      </c>
      <c r="T3381" s="2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8">
        <v>3000</v>
      </c>
      <c r="E3382" s="11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50">
        <f t="shared" si="209"/>
        <v>104</v>
      </c>
      <c r="P3382">
        <f t="shared" si="208"/>
        <v>111.89</v>
      </c>
      <c r="Q3382" s="14" t="s">
        <v>8315</v>
      </c>
      <c r="R3382" t="s">
        <v>8355</v>
      </c>
      <c r="S3382" s="20">
        <f t="shared" si="210"/>
        <v>41937.95344907407</v>
      </c>
      <c r="T3382" s="2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8">
        <v>4000</v>
      </c>
      <c r="E3383" s="11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50">
        <f t="shared" si="209"/>
        <v>102</v>
      </c>
      <c r="P3383">
        <f t="shared" si="208"/>
        <v>85.21</v>
      </c>
      <c r="Q3383" s="14" t="s">
        <v>8315</v>
      </c>
      <c r="R3383" t="s">
        <v>8355</v>
      </c>
      <c r="S3383" s="20">
        <f t="shared" si="210"/>
        <v>42044.184988425928</v>
      </c>
      <c r="T3383" s="2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8">
        <v>3500</v>
      </c>
      <c r="E3384" s="11">
        <v>3526</v>
      </c>
      <c r="F3384" t="s">
        <v>8218</v>
      </c>
      <c r="G3384" t="s">
        <v>8223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50">
        <f t="shared" si="209"/>
        <v>101</v>
      </c>
      <c r="P3384">
        <f t="shared" si="208"/>
        <v>76.650000000000006</v>
      </c>
      <c r="Q3384" s="14" t="s">
        <v>8315</v>
      </c>
      <c r="R3384" t="s">
        <v>8355</v>
      </c>
      <c r="S3384" s="20">
        <f t="shared" si="210"/>
        <v>42559.431203703702</v>
      </c>
      <c r="T3384" s="2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8">
        <v>1750</v>
      </c>
      <c r="E3385" s="11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50">
        <f t="shared" si="209"/>
        <v>112</v>
      </c>
      <c r="P3385">
        <f t="shared" si="208"/>
        <v>65.17</v>
      </c>
      <c r="Q3385" s="14" t="s">
        <v>8315</v>
      </c>
      <c r="R3385" t="s">
        <v>8355</v>
      </c>
      <c r="S3385" s="20">
        <f t="shared" si="210"/>
        <v>42524.782638888893</v>
      </c>
      <c r="T3385" s="2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8">
        <v>6000</v>
      </c>
      <c r="E3386" s="11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50">
        <f t="shared" si="209"/>
        <v>100</v>
      </c>
      <c r="P3386">
        <f t="shared" si="208"/>
        <v>93.76</v>
      </c>
      <c r="Q3386" s="14" t="s">
        <v>8315</v>
      </c>
      <c r="R3386" t="s">
        <v>8355</v>
      </c>
      <c r="S3386" s="20">
        <f t="shared" si="210"/>
        <v>42292.087592592594</v>
      </c>
      <c r="T3386" s="2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8">
        <v>2000</v>
      </c>
      <c r="E3387" s="11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50">
        <f t="shared" si="209"/>
        <v>100</v>
      </c>
      <c r="P3387">
        <f t="shared" si="208"/>
        <v>133.33000000000001</v>
      </c>
      <c r="Q3387" s="14" t="s">
        <v>8315</v>
      </c>
      <c r="R3387" t="s">
        <v>8355</v>
      </c>
      <c r="S3387" s="20">
        <f t="shared" si="210"/>
        <v>41953.8675</v>
      </c>
      <c r="T3387" s="2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8">
        <v>2000</v>
      </c>
      <c r="E3388" s="11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50">
        <f t="shared" si="209"/>
        <v>105</v>
      </c>
      <c r="P3388">
        <f t="shared" si="208"/>
        <v>51.22</v>
      </c>
      <c r="Q3388" s="14" t="s">
        <v>8315</v>
      </c>
      <c r="R3388" t="s">
        <v>8355</v>
      </c>
      <c r="S3388" s="20">
        <f t="shared" si="210"/>
        <v>41946.644745370373</v>
      </c>
      <c r="T3388" s="2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8">
        <v>3000</v>
      </c>
      <c r="E3389" s="11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50">
        <f t="shared" si="209"/>
        <v>117</v>
      </c>
      <c r="P3389">
        <f t="shared" ref="P3389:P3452" si="212">IFERROR(ROUND(E3389/L3389,2),0)</f>
        <v>100.17</v>
      </c>
      <c r="Q3389" s="14" t="s">
        <v>8315</v>
      </c>
      <c r="R3389" t="s">
        <v>8355</v>
      </c>
      <c r="S3389" s="20">
        <f t="shared" si="210"/>
        <v>41947.762592592589</v>
      </c>
      <c r="T3389" s="2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8">
        <v>1500</v>
      </c>
      <c r="E3390" s="11">
        <v>1557</v>
      </c>
      <c r="F3390" t="s">
        <v>8218</v>
      </c>
      <c r="G3390" t="s">
        <v>8223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50">
        <f t="shared" si="209"/>
        <v>104</v>
      </c>
      <c r="P3390">
        <f t="shared" si="212"/>
        <v>34.6</v>
      </c>
      <c r="Q3390" s="14" t="s">
        <v>8315</v>
      </c>
      <c r="R3390" t="s">
        <v>8355</v>
      </c>
      <c r="S3390" s="20">
        <f t="shared" si="210"/>
        <v>42143.461122685185</v>
      </c>
      <c r="T3390" s="2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8">
        <v>10000</v>
      </c>
      <c r="E3391" s="1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50">
        <f t="shared" si="209"/>
        <v>115</v>
      </c>
      <c r="P3391">
        <f t="shared" si="212"/>
        <v>184.68</v>
      </c>
      <c r="Q3391" s="14" t="s">
        <v>8315</v>
      </c>
      <c r="R3391" t="s">
        <v>8355</v>
      </c>
      <c r="S3391" s="20">
        <f t="shared" si="210"/>
        <v>42494.563449074078</v>
      </c>
      <c r="T3391" s="2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8">
        <v>1500</v>
      </c>
      <c r="E3392" s="11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50">
        <f t="shared" si="209"/>
        <v>102</v>
      </c>
      <c r="P3392">
        <f t="shared" si="212"/>
        <v>69.819999999999993</v>
      </c>
      <c r="Q3392" s="14" t="s">
        <v>8315</v>
      </c>
      <c r="R3392" t="s">
        <v>8355</v>
      </c>
      <c r="S3392" s="20">
        <f t="shared" si="210"/>
        <v>41815.774826388886</v>
      </c>
      <c r="T3392" s="2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8">
        <v>500</v>
      </c>
      <c r="E3393" s="11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50">
        <f t="shared" si="209"/>
        <v>223</v>
      </c>
      <c r="P3393">
        <f t="shared" si="212"/>
        <v>61.94</v>
      </c>
      <c r="Q3393" s="14" t="s">
        <v>8315</v>
      </c>
      <c r="R3393" t="s">
        <v>8355</v>
      </c>
      <c r="S3393" s="20">
        <f t="shared" si="210"/>
        <v>41830.545694444445</v>
      </c>
      <c r="T3393" s="2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8">
        <v>500</v>
      </c>
      <c r="E3394" s="11">
        <v>500</v>
      </c>
      <c r="F3394" t="s">
        <v>8218</v>
      </c>
      <c r="G3394" t="s">
        <v>8223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50">
        <f t="shared" ref="O3394:O3457" si="213">ROUND(E3394/D3394*100,0)</f>
        <v>100</v>
      </c>
      <c r="P3394">
        <f t="shared" si="212"/>
        <v>41.67</v>
      </c>
      <c r="Q3394" s="14" t="s">
        <v>8315</v>
      </c>
      <c r="R3394" t="s">
        <v>8355</v>
      </c>
      <c r="S3394" s="20">
        <f t="shared" si="210"/>
        <v>42446.845543981486</v>
      </c>
      <c r="T3394" s="2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8">
        <v>1500</v>
      </c>
      <c r="E3395" s="11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50">
        <f t="shared" si="213"/>
        <v>106</v>
      </c>
      <c r="P3395">
        <f t="shared" si="212"/>
        <v>36.07</v>
      </c>
      <c r="Q3395" s="14" t="s">
        <v>8315</v>
      </c>
      <c r="R3395" t="s">
        <v>8355</v>
      </c>
      <c r="S3395" s="20">
        <f t="shared" ref="S3395:S3458" si="214">(((J3395/60)/60)/24)+DATE(1970,1,1)</f>
        <v>41923.921643518523</v>
      </c>
      <c r="T3395" s="20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8">
        <v>550</v>
      </c>
      <c r="E3396" s="11">
        <v>783</v>
      </c>
      <c r="F3396" t="s">
        <v>8218</v>
      </c>
      <c r="G3396" t="s">
        <v>8223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50">
        <f t="shared" si="213"/>
        <v>142</v>
      </c>
      <c r="P3396">
        <f t="shared" si="212"/>
        <v>29</v>
      </c>
      <c r="Q3396" s="14" t="s">
        <v>8315</v>
      </c>
      <c r="R3396" t="s">
        <v>8355</v>
      </c>
      <c r="S3396" s="20">
        <f t="shared" si="214"/>
        <v>41817.59542824074</v>
      </c>
      <c r="T3396" s="2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8">
        <v>500</v>
      </c>
      <c r="E3397" s="11">
        <v>920</v>
      </c>
      <c r="F3397" t="s">
        <v>8218</v>
      </c>
      <c r="G3397" t="s">
        <v>8223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50">
        <f t="shared" si="213"/>
        <v>184</v>
      </c>
      <c r="P3397">
        <f t="shared" si="212"/>
        <v>24.21</v>
      </c>
      <c r="Q3397" s="14" t="s">
        <v>8315</v>
      </c>
      <c r="R3397" t="s">
        <v>8355</v>
      </c>
      <c r="S3397" s="20">
        <f t="shared" si="214"/>
        <v>42140.712314814817</v>
      </c>
      <c r="T3397" s="2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8">
        <v>1500</v>
      </c>
      <c r="E3398" s="11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50">
        <f t="shared" si="213"/>
        <v>104</v>
      </c>
      <c r="P3398">
        <f t="shared" si="212"/>
        <v>55.89</v>
      </c>
      <c r="Q3398" s="14" t="s">
        <v>8315</v>
      </c>
      <c r="R3398" t="s">
        <v>8355</v>
      </c>
      <c r="S3398" s="20">
        <f t="shared" si="214"/>
        <v>41764.44663194444</v>
      </c>
      <c r="T3398" s="2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8">
        <v>250</v>
      </c>
      <c r="E3399" s="11">
        <v>280</v>
      </c>
      <c r="F3399" t="s">
        <v>8218</v>
      </c>
      <c r="G3399" t="s">
        <v>8223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50">
        <f t="shared" si="213"/>
        <v>112</v>
      </c>
      <c r="P3399">
        <f t="shared" si="212"/>
        <v>11.67</v>
      </c>
      <c r="Q3399" s="14" t="s">
        <v>8315</v>
      </c>
      <c r="R3399" t="s">
        <v>8355</v>
      </c>
      <c r="S3399" s="20">
        <f t="shared" si="214"/>
        <v>42378.478344907402</v>
      </c>
      <c r="T3399" s="2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8">
        <v>4000</v>
      </c>
      <c r="E3400" s="11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50">
        <f t="shared" si="213"/>
        <v>111</v>
      </c>
      <c r="P3400">
        <f t="shared" si="212"/>
        <v>68.349999999999994</v>
      </c>
      <c r="Q3400" s="14" t="s">
        <v>8315</v>
      </c>
      <c r="R3400" t="s">
        <v>8355</v>
      </c>
      <c r="S3400" s="20">
        <f t="shared" si="214"/>
        <v>41941.75203703704</v>
      </c>
      <c r="T3400" s="2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8">
        <v>1200</v>
      </c>
      <c r="E3401" s="11">
        <v>1245</v>
      </c>
      <c r="F3401" t="s">
        <v>8218</v>
      </c>
      <c r="G3401" t="s">
        <v>8223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50">
        <f t="shared" si="213"/>
        <v>104</v>
      </c>
      <c r="P3401">
        <f t="shared" si="212"/>
        <v>27.07</v>
      </c>
      <c r="Q3401" s="14" t="s">
        <v>8315</v>
      </c>
      <c r="R3401" t="s">
        <v>8355</v>
      </c>
      <c r="S3401" s="20">
        <f t="shared" si="214"/>
        <v>42026.920428240745</v>
      </c>
      <c r="T3401" s="2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8">
        <v>10000</v>
      </c>
      <c r="E3402" s="11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50">
        <f t="shared" si="213"/>
        <v>100</v>
      </c>
      <c r="P3402">
        <f t="shared" si="212"/>
        <v>118.13</v>
      </c>
      <c r="Q3402" s="14" t="s">
        <v>8315</v>
      </c>
      <c r="R3402" t="s">
        <v>8355</v>
      </c>
      <c r="S3402" s="20">
        <f t="shared" si="214"/>
        <v>41834.953865740739</v>
      </c>
      <c r="T3402" s="2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8">
        <v>2900</v>
      </c>
      <c r="E3403" s="11">
        <v>2954</v>
      </c>
      <c r="F3403" t="s">
        <v>8218</v>
      </c>
      <c r="G3403" t="s">
        <v>8223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50">
        <f t="shared" si="213"/>
        <v>102</v>
      </c>
      <c r="P3403">
        <f t="shared" si="212"/>
        <v>44.76</v>
      </c>
      <c r="Q3403" s="14" t="s">
        <v>8315</v>
      </c>
      <c r="R3403" t="s">
        <v>8355</v>
      </c>
      <c r="S3403" s="20">
        <f t="shared" si="214"/>
        <v>42193.723912037036</v>
      </c>
      <c r="T3403" s="2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8">
        <v>15000</v>
      </c>
      <c r="E3404" s="11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50">
        <f t="shared" si="213"/>
        <v>110</v>
      </c>
      <c r="P3404">
        <f t="shared" si="212"/>
        <v>99.79</v>
      </c>
      <c r="Q3404" s="14" t="s">
        <v>8315</v>
      </c>
      <c r="R3404" t="s">
        <v>8355</v>
      </c>
      <c r="S3404" s="20">
        <f t="shared" si="214"/>
        <v>42290.61855324074</v>
      </c>
      <c r="T3404" s="2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8">
        <v>2000</v>
      </c>
      <c r="E3405" s="11">
        <v>2000</v>
      </c>
      <c r="F3405" t="s">
        <v>8218</v>
      </c>
      <c r="G3405" t="s">
        <v>8223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50">
        <f t="shared" si="213"/>
        <v>100</v>
      </c>
      <c r="P3405">
        <f t="shared" si="212"/>
        <v>117.65</v>
      </c>
      <c r="Q3405" s="14" t="s">
        <v>8315</v>
      </c>
      <c r="R3405" t="s">
        <v>8355</v>
      </c>
      <c r="S3405" s="20">
        <f t="shared" si="214"/>
        <v>42150.462083333332</v>
      </c>
      <c r="T3405" s="2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8">
        <v>500</v>
      </c>
      <c r="E3406" s="11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50">
        <f t="shared" si="213"/>
        <v>122</v>
      </c>
      <c r="P3406">
        <f t="shared" si="212"/>
        <v>203.33</v>
      </c>
      <c r="Q3406" s="14" t="s">
        <v>8315</v>
      </c>
      <c r="R3406" t="s">
        <v>8355</v>
      </c>
      <c r="S3406" s="20">
        <f t="shared" si="214"/>
        <v>42152.503495370373</v>
      </c>
      <c r="T3406" s="2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8">
        <v>350</v>
      </c>
      <c r="E3407" s="11">
        <v>481.5</v>
      </c>
      <c r="F3407" t="s">
        <v>8218</v>
      </c>
      <c r="G3407" t="s">
        <v>8223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50">
        <f t="shared" si="213"/>
        <v>138</v>
      </c>
      <c r="P3407">
        <f t="shared" si="212"/>
        <v>28.32</v>
      </c>
      <c r="Q3407" s="14" t="s">
        <v>8315</v>
      </c>
      <c r="R3407" t="s">
        <v>8355</v>
      </c>
      <c r="S3407" s="20">
        <f t="shared" si="214"/>
        <v>42410.017199074078</v>
      </c>
      <c r="T3407" s="2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8">
        <v>10000</v>
      </c>
      <c r="E3408" s="11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50">
        <f t="shared" si="213"/>
        <v>100</v>
      </c>
      <c r="P3408">
        <f t="shared" si="212"/>
        <v>110.23</v>
      </c>
      <c r="Q3408" s="14" t="s">
        <v>8315</v>
      </c>
      <c r="R3408" t="s">
        <v>8355</v>
      </c>
      <c r="S3408" s="20">
        <f t="shared" si="214"/>
        <v>41791.492777777778</v>
      </c>
      <c r="T3408" s="2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8">
        <v>2000</v>
      </c>
      <c r="E3409" s="11">
        <v>2142</v>
      </c>
      <c r="F3409" t="s">
        <v>8218</v>
      </c>
      <c r="G3409" t="s">
        <v>8223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50">
        <f t="shared" si="213"/>
        <v>107</v>
      </c>
      <c r="P3409">
        <f t="shared" si="212"/>
        <v>31.97</v>
      </c>
      <c r="Q3409" s="14" t="s">
        <v>8315</v>
      </c>
      <c r="R3409" t="s">
        <v>8355</v>
      </c>
      <c r="S3409" s="20">
        <f t="shared" si="214"/>
        <v>41796.422326388885</v>
      </c>
      <c r="T3409" s="2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8">
        <v>500</v>
      </c>
      <c r="E3410" s="11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50">
        <f t="shared" si="213"/>
        <v>211</v>
      </c>
      <c r="P3410">
        <f t="shared" si="212"/>
        <v>58.61</v>
      </c>
      <c r="Q3410" s="14" t="s">
        <v>8315</v>
      </c>
      <c r="R3410" t="s">
        <v>8355</v>
      </c>
      <c r="S3410" s="20">
        <f t="shared" si="214"/>
        <v>41808.991944444446</v>
      </c>
      <c r="T3410" s="2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8">
        <v>500</v>
      </c>
      <c r="E3411" s="11">
        <v>618</v>
      </c>
      <c r="F3411" t="s">
        <v>8218</v>
      </c>
      <c r="G3411" t="s">
        <v>8223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50">
        <f t="shared" si="213"/>
        <v>124</v>
      </c>
      <c r="P3411">
        <f t="shared" si="212"/>
        <v>29.43</v>
      </c>
      <c r="Q3411" s="14" t="s">
        <v>8315</v>
      </c>
      <c r="R3411" t="s">
        <v>8355</v>
      </c>
      <c r="S3411" s="20">
        <f t="shared" si="214"/>
        <v>42544.814328703709</v>
      </c>
      <c r="T3411" s="2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8">
        <v>3000</v>
      </c>
      <c r="E3412" s="11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50">
        <f t="shared" si="213"/>
        <v>109</v>
      </c>
      <c r="P3412">
        <f t="shared" si="212"/>
        <v>81.38</v>
      </c>
      <c r="Q3412" s="14" t="s">
        <v>8315</v>
      </c>
      <c r="R3412" t="s">
        <v>8355</v>
      </c>
      <c r="S3412" s="20">
        <f t="shared" si="214"/>
        <v>42500.041550925926</v>
      </c>
      <c r="T3412" s="2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8">
        <v>15000</v>
      </c>
      <c r="E3413" s="11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50">
        <f t="shared" si="213"/>
        <v>104</v>
      </c>
      <c r="P3413">
        <f t="shared" si="212"/>
        <v>199.17</v>
      </c>
      <c r="Q3413" s="14" t="s">
        <v>8315</v>
      </c>
      <c r="R3413" t="s">
        <v>8355</v>
      </c>
      <c r="S3413" s="20">
        <f t="shared" si="214"/>
        <v>42265.022824074069</v>
      </c>
      <c r="T3413" s="2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8">
        <v>3000</v>
      </c>
      <c r="E3414" s="11">
        <v>3000</v>
      </c>
      <c r="F3414" t="s">
        <v>8218</v>
      </c>
      <c r="G3414" t="s">
        <v>8223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50">
        <f t="shared" si="213"/>
        <v>100</v>
      </c>
      <c r="P3414">
        <f t="shared" si="212"/>
        <v>115.38</v>
      </c>
      <c r="Q3414" s="14" t="s">
        <v>8315</v>
      </c>
      <c r="R3414" t="s">
        <v>8355</v>
      </c>
      <c r="S3414" s="20">
        <f t="shared" si="214"/>
        <v>41879.959050925929</v>
      </c>
      <c r="T3414" s="2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8">
        <v>500</v>
      </c>
      <c r="E3415" s="11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50">
        <f t="shared" si="213"/>
        <v>130</v>
      </c>
      <c r="P3415">
        <f t="shared" si="212"/>
        <v>46.43</v>
      </c>
      <c r="Q3415" s="14" t="s">
        <v>8315</v>
      </c>
      <c r="R3415" t="s">
        <v>8355</v>
      </c>
      <c r="S3415" s="20">
        <f t="shared" si="214"/>
        <v>42053.733078703706</v>
      </c>
      <c r="T3415" s="2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8">
        <v>3000</v>
      </c>
      <c r="E3416" s="11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50">
        <f t="shared" si="213"/>
        <v>104</v>
      </c>
      <c r="P3416">
        <f t="shared" si="212"/>
        <v>70.569999999999993</v>
      </c>
      <c r="Q3416" s="14" t="s">
        <v>8315</v>
      </c>
      <c r="R3416" t="s">
        <v>8355</v>
      </c>
      <c r="S3416" s="20">
        <f t="shared" si="214"/>
        <v>42675.832465277781</v>
      </c>
      <c r="T3416" s="2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8">
        <v>200</v>
      </c>
      <c r="E3417" s="11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50">
        <f t="shared" si="213"/>
        <v>100</v>
      </c>
      <c r="P3417">
        <f t="shared" si="212"/>
        <v>22.22</v>
      </c>
      <c r="Q3417" s="14" t="s">
        <v>8315</v>
      </c>
      <c r="R3417" t="s">
        <v>8355</v>
      </c>
      <c r="S3417" s="20">
        <f t="shared" si="214"/>
        <v>42467.144166666665</v>
      </c>
      <c r="T3417" s="2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8">
        <v>4000</v>
      </c>
      <c r="E3418" s="11">
        <v>4784</v>
      </c>
      <c r="F3418" t="s">
        <v>8218</v>
      </c>
      <c r="G3418" t="s">
        <v>8223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50">
        <f t="shared" si="213"/>
        <v>120</v>
      </c>
      <c r="P3418">
        <f t="shared" si="212"/>
        <v>159.47</v>
      </c>
      <c r="Q3418" s="14" t="s">
        <v>8315</v>
      </c>
      <c r="R3418" t="s">
        <v>8355</v>
      </c>
      <c r="S3418" s="20">
        <f t="shared" si="214"/>
        <v>42089.412557870368</v>
      </c>
      <c r="T3418" s="2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8">
        <v>1700</v>
      </c>
      <c r="E3419" s="11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50">
        <f t="shared" si="213"/>
        <v>100</v>
      </c>
      <c r="P3419">
        <f t="shared" si="212"/>
        <v>37.78</v>
      </c>
      <c r="Q3419" s="14" t="s">
        <v>8315</v>
      </c>
      <c r="R3419" t="s">
        <v>8355</v>
      </c>
      <c r="S3419" s="20">
        <f t="shared" si="214"/>
        <v>41894.91375</v>
      </c>
      <c r="T3419" s="2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8">
        <v>4000</v>
      </c>
      <c r="E3420" s="11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50">
        <f t="shared" si="213"/>
        <v>101</v>
      </c>
      <c r="P3420">
        <f t="shared" si="212"/>
        <v>72.05</v>
      </c>
      <c r="Q3420" s="14" t="s">
        <v>8315</v>
      </c>
      <c r="R3420" t="s">
        <v>8355</v>
      </c>
      <c r="S3420" s="20">
        <f t="shared" si="214"/>
        <v>41752.83457175926</v>
      </c>
      <c r="T3420" s="2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8">
        <v>2750</v>
      </c>
      <c r="E3421" s="11">
        <v>2930</v>
      </c>
      <c r="F3421" t="s">
        <v>8218</v>
      </c>
      <c r="G3421" t="s">
        <v>8223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50">
        <f t="shared" si="213"/>
        <v>107</v>
      </c>
      <c r="P3421">
        <f t="shared" si="212"/>
        <v>63.7</v>
      </c>
      <c r="Q3421" s="14" t="s">
        <v>8315</v>
      </c>
      <c r="R3421" t="s">
        <v>8355</v>
      </c>
      <c r="S3421" s="20">
        <f t="shared" si="214"/>
        <v>42448.821585648147</v>
      </c>
      <c r="T3421" s="2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8">
        <v>700</v>
      </c>
      <c r="E3422" s="11">
        <v>966</v>
      </c>
      <c r="F3422" t="s">
        <v>8218</v>
      </c>
      <c r="G3422" t="s">
        <v>8223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50">
        <f t="shared" si="213"/>
        <v>138</v>
      </c>
      <c r="P3422">
        <f t="shared" si="212"/>
        <v>28.41</v>
      </c>
      <c r="Q3422" s="14" t="s">
        <v>8315</v>
      </c>
      <c r="R3422" t="s">
        <v>8355</v>
      </c>
      <c r="S3422" s="20">
        <f t="shared" si="214"/>
        <v>42405.090300925927</v>
      </c>
      <c r="T3422" s="2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8">
        <v>10000</v>
      </c>
      <c r="E3423" s="11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50">
        <f t="shared" si="213"/>
        <v>101</v>
      </c>
      <c r="P3423">
        <f t="shared" si="212"/>
        <v>103.21</v>
      </c>
      <c r="Q3423" s="14" t="s">
        <v>8315</v>
      </c>
      <c r="R3423" t="s">
        <v>8355</v>
      </c>
      <c r="S3423" s="20">
        <f t="shared" si="214"/>
        <v>42037.791238425925</v>
      </c>
      <c r="T3423" s="2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8">
        <v>3000</v>
      </c>
      <c r="E3424" s="11">
        <v>3273</v>
      </c>
      <c r="F3424" t="s">
        <v>8218</v>
      </c>
      <c r="G3424" t="s">
        <v>8223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50">
        <f t="shared" si="213"/>
        <v>109</v>
      </c>
      <c r="P3424">
        <f t="shared" si="212"/>
        <v>71.150000000000006</v>
      </c>
      <c r="Q3424" s="14" t="s">
        <v>8315</v>
      </c>
      <c r="R3424" t="s">
        <v>8355</v>
      </c>
      <c r="S3424" s="20">
        <f t="shared" si="214"/>
        <v>42323.562222222223</v>
      </c>
      <c r="T3424" s="2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8">
        <v>250</v>
      </c>
      <c r="E3425" s="11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50">
        <f t="shared" si="213"/>
        <v>140</v>
      </c>
      <c r="P3425">
        <f t="shared" si="212"/>
        <v>35</v>
      </c>
      <c r="Q3425" s="14" t="s">
        <v>8315</v>
      </c>
      <c r="R3425" t="s">
        <v>8355</v>
      </c>
      <c r="S3425" s="20">
        <f t="shared" si="214"/>
        <v>42088.911354166667</v>
      </c>
      <c r="T3425" s="2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8">
        <v>6000</v>
      </c>
      <c r="E3426" s="11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50">
        <f t="shared" si="213"/>
        <v>104</v>
      </c>
      <c r="P3426">
        <f t="shared" si="212"/>
        <v>81.78</v>
      </c>
      <c r="Q3426" s="14" t="s">
        <v>8315</v>
      </c>
      <c r="R3426" t="s">
        <v>8355</v>
      </c>
      <c r="S3426" s="20">
        <f t="shared" si="214"/>
        <v>42018.676898148144</v>
      </c>
      <c r="T3426" s="2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8">
        <v>30000</v>
      </c>
      <c r="E3427" s="11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50">
        <f t="shared" si="213"/>
        <v>103</v>
      </c>
      <c r="P3427">
        <f t="shared" si="212"/>
        <v>297.02999999999997</v>
      </c>
      <c r="Q3427" s="14" t="s">
        <v>8315</v>
      </c>
      <c r="R3427" t="s">
        <v>8355</v>
      </c>
      <c r="S3427" s="20">
        <f t="shared" si="214"/>
        <v>41884.617314814815</v>
      </c>
      <c r="T3427" s="2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8">
        <v>3750</v>
      </c>
      <c r="E3428" s="11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50">
        <f t="shared" si="213"/>
        <v>108</v>
      </c>
      <c r="P3428">
        <f t="shared" si="212"/>
        <v>46.61</v>
      </c>
      <c r="Q3428" s="14" t="s">
        <v>8315</v>
      </c>
      <c r="R3428" t="s">
        <v>8355</v>
      </c>
      <c r="S3428" s="20">
        <f t="shared" si="214"/>
        <v>41884.056747685187</v>
      </c>
      <c r="T3428" s="2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8">
        <v>1500</v>
      </c>
      <c r="E3429" s="11">
        <v>1500</v>
      </c>
      <c r="F3429" t="s">
        <v>8218</v>
      </c>
      <c r="G3429" t="s">
        <v>8223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50">
        <f t="shared" si="213"/>
        <v>100</v>
      </c>
      <c r="P3429">
        <f t="shared" si="212"/>
        <v>51.72</v>
      </c>
      <c r="Q3429" s="14" t="s">
        <v>8315</v>
      </c>
      <c r="R3429" t="s">
        <v>8355</v>
      </c>
      <c r="S3429" s="20">
        <f t="shared" si="214"/>
        <v>41792.645277777774</v>
      </c>
      <c r="T3429" s="2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8">
        <v>2000</v>
      </c>
      <c r="E3430" s="11">
        <v>2055</v>
      </c>
      <c r="F3430" t="s">
        <v>8218</v>
      </c>
      <c r="G3430" t="s">
        <v>8223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50">
        <f t="shared" si="213"/>
        <v>103</v>
      </c>
      <c r="P3430">
        <f t="shared" si="212"/>
        <v>40.29</v>
      </c>
      <c r="Q3430" s="14" t="s">
        <v>8315</v>
      </c>
      <c r="R3430" t="s">
        <v>8355</v>
      </c>
      <c r="S3430" s="20">
        <f t="shared" si="214"/>
        <v>42038.720451388886</v>
      </c>
      <c r="T3430" s="2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8">
        <v>150</v>
      </c>
      <c r="E3431" s="11">
        <v>195</v>
      </c>
      <c r="F3431" t="s">
        <v>8218</v>
      </c>
      <c r="G3431" t="s">
        <v>8223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50">
        <f t="shared" si="213"/>
        <v>130</v>
      </c>
      <c r="P3431">
        <f t="shared" si="212"/>
        <v>16.25</v>
      </c>
      <c r="Q3431" s="14" t="s">
        <v>8315</v>
      </c>
      <c r="R3431" t="s">
        <v>8355</v>
      </c>
      <c r="S3431" s="20">
        <f t="shared" si="214"/>
        <v>42662.021539351852</v>
      </c>
      <c r="T3431" s="2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8">
        <v>2000</v>
      </c>
      <c r="E3432" s="11">
        <v>2170.9899999999998</v>
      </c>
      <c r="F3432" t="s">
        <v>8218</v>
      </c>
      <c r="G3432" t="s">
        <v>8223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50">
        <f t="shared" si="213"/>
        <v>109</v>
      </c>
      <c r="P3432">
        <f t="shared" si="212"/>
        <v>30.15</v>
      </c>
      <c r="Q3432" s="14" t="s">
        <v>8315</v>
      </c>
      <c r="R3432" t="s">
        <v>8355</v>
      </c>
      <c r="S3432" s="20">
        <f t="shared" si="214"/>
        <v>41820.945613425924</v>
      </c>
      <c r="T3432" s="2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8">
        <v>2000</v>
      </c>
      <c r="E3433" s="11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50">
        <f t="shared" si="213"/>
        <v>100</v>
      </c>
      <c r="P3433">
        <f t="shared" si="212"/>
        <v>95.24</v>
      </c>
      <c r="Q3433" s="14" t="s">
        <v>8315</v>
      </c>
      <c r="R3433" t="s">
        <v>8355</v>
      </c>
      <c r="S3433" s="20">
        <f t="shared" si="214"/>
        <v>41839.730937500004</v>
      </c>
      <c r="T3433" s="2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8">
        <v>2000</v>
      </c>
      <c r="E3434" s="11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50">
        <f t="shared" si="213"/>
        <v>110</v>
      </c>
      <c r="P3434">
        <f t="shared" si="212"/>
        <v>52.21</v>
      </c>
      <c r="Q3434" s="14" t="s">
        <v>8315</v>
      </c>
      <c r="R3434" t="s">
        <v>8355</v>
      </c>
      <c r="S3434" s="20">
        <f t="shared" si="214"/>
        <v>42380.581180555557</v>
      </c>
      <c r="T3434" s="2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8">
        <v>9500</v>
      </c>
      <c r="E3435" s="11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50">
        <f t="shared" si="213"/>
        <v>100</v>
      </c>
      <c r="P3435">
        <f t="shared" si="212"/>
        <v>134.15</v>
      </c>
      <c r="Q3435" s="14" t="s">
        <v>8315</v>
      </c>
      <c r="R3435" t="s">
        <v>8355</v>
      </c>
      <c r="S3435" s="20">
        <f t="shared" si="214"/>
        <v>41776.063136574077</v>
      </c>
      <c r="T3435" s="2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8">
        <v>10000</v>
      </c>
      <c r="E3436" s="11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50">
        <f t="shared" si="213"/>
        <v>106</v>
      </c>
      <c r="P3436">
        <f t="shared" si="212"/>
        <v>62.83</v>
      </c>
      <c r="Q3436" s="14" t="s">
        <v>8315</v>
      </c>
      <c r="R3436" t="s">
        <v>8355</v>
      </c>
      <c r="S3436" s="20">
        <f t="shared" si="214"/>
        <v>41800.380428240744</v>
      </c>
      <c r="T3436" s="2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8">
        <v>1000</v>
      </c>
      <c r="E3437" s="11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50">
        <f t="shared" si="213"/>
        <v>112</v>
      </c>
      <c r="P3437">
        <f t="shared" si="212"/>
        <v>58.95</v>
      </c>
      <c r="Q3437" s="14" t="s">
        <v>8315</v>
      </c>
      <c r="R3437" t="s">
        <v>8355</v>
      </c>
      <c r="S3437" s="20">
        <f t="shared" si="214"/>
        <v>42572.61681712963</v>
      </c>
      <c r="T3437" s="2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8">
        <v>5000</v>
      </c>
      <c r="E3438" s="11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50">
        <f t="shared" si="213"/>
        <v>106</v>
      </c>
      <c r="P3438">
        <f t="shared" si="212"/>
        <v>143.11000000000001</v>
      </c>
      <c r="Q3438" s="14" t="s">
        <v>8315</v>
      </c>
      <c r="R3438" t="s">
        <v>8355</v>
      </c>
      <c r="S3438" s="20">
        <f t="shared" si="214"/>
        <v>41851.541585648149</v>
      </c>
      <c r="T3438" s="2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8">
        <v>3000</v>
      </c>
      <c r="E3439" s="11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50">
        <f t="shared" si="213"/>
        <v>101</v>
      </c>
      <c r="P3439">
        <f t="shared" si="212"/>
        <v>84.17</v>
      </c>
      <c r="Q3439" s="14" t="s">
        <v>8315</v>
      </c>
      <c r="R3439" t="s">
        <v>8349</v>
      </c>
      <c r="S3439" s="20">
        <f t="shared" si="214"/>
        <v>42205.710879629631</v>
      </c>
      <c r="T3439" s="2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8">
        <v>2500</v>
      </c>
      <c r="E3440" s="11">
        <v>2605</v>
      </c>
      <c r="F3440" t="s">
        <v>8218</v>
      </c>
      <c r="G3440" t="s">
        <v>8223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50">
        <f t="shared" si="213"/>
        <v>104</v>
      </c>
      <c r="P3440">
        <f t="shared" si="212"/>
        <v>186.07</v>
      </c>
      <c r="Q3440" s="14" t="s">
        <v>8315</v>
      </c>
      <c r="R3440" t="s">
        <v>8349</v>
      </c>
      <c r="S3440" s="20">
        <f t="shared" si="214"/>
        <v>42100.927858796291</v>
      </c>
      <c r="T3440" s="2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8">
        <v>1200</v>
      </c>
      <c r="E3441" s="1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50">
        <f t="shared" si="213"/>
        <v>135</v>
      </c>
      <c r="P3441">
        <f t="shared" si="212"/>
        <v>89.79</v>
      </c>
      <c r="Q3441" s="14" t="s">
        <v>8315</v>
      </c>
      <c r="R3441" t="s">
        <v>8349</v>
      </c>
      <c r="S3441" s="20">
        <f t="shared" si="214"/>
        <v>42374.911226851851</v>
      </c>
      <c r="T3441" s="2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8">
        <v>5000</v>
      </c>
      <c r="E3442" s="11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50">
        <f t="shared" si="213"/>
        <v>105</v>
      </c>
      <c r="P3442">
        <f t="shared" si="212"/>
        <v>64.16</v>
      </c>
      <c r="Q3442" s="14" t="s">
        <v>8315</v>
      </c>
      <c r="R3442" t="s">
        <v>8349</v>
      </c>
      <c r="S3442" s="20">
        <f t="shared" si="214"/>
        <v>41809.12300925926</v>
      </c>
      <c r="T3442" s="2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8">
        <v>2500</v>
      </c>
      <c r="E3443" s="11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50">
        <f t="shared" si="213"/>
        <v>103</v>
      </c>
      <c r="P3443">
        <f t="shared" si="212"/>
        <v>59.65</v>
      </c>
      <c r="Q3443" s="14" t="s">
        <v>8315</v>
      </c>
      <c r="R3443" t="s">
        <v>8349</v>
      </c>
      <c r="S3443" s="20">
        <f t="shared" si="214"/>
        <v>42294.429641203707</v>
      </c>
      <c r="T3443" s="2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8">
        <v>250</v>
      </c>
      <c r="E3444" s="11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50">
        <f t="shared" si="213"/>
        <v>100</v>
      </c>
      <c r="P3444">
        <f t="shared" si="212"/>
        <v>31.25</v>
      </c>
      <c r="Q3444" s="14" t="s">
        <v>8315</v>
      </c>
      <c r="R3444" t="s">
        <v>8349</v>
      </c>
      <c r="S3444" s="20">
        <f t="shared" si="214"/>
        <v>42124.841111111105</v>
      </c>
      <c r="T3444" s="2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8">
        <v>1000</v>
      </c>
      <c r="E3445" s="11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50">
        <f t="shared" si="213"/>
        <v>186</v>
      </c>
      <c r="P3445">
        <f t="shared" si="212"/>
        <v>41.22</v>
      </c>
      <c r="Q3445" s="14" t="s">
        <v>8315</v>
      </c>
      <c r="R3445" t="s">
        <v>8349</v>
      </c>
      <c r="S3445" s="20">
        <f t="shared" si="214"/>
        <v>41861.524837962963</v>
      </c>
      <c r="T3445" s="2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8">
        <v>300</v>
      </c>
      <c r="E3446" s="11">
        <v>867</v>
      </c>
      <c r="F3446" t="s">
        <v>8218</v>
      </c>
      <c r="G3446" t="s">
        <v>8223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50">
        <f t="shared" si="213"/>
        <v>289</v>
      </c>
      <c r="P3446">
        <f t="shared" si="212"/>
        <v>43.35</v>
      </c>
      <c r="Q3446" s="14" t="s">
        <v>8315</v>
      </c>
      <c r="R3446" t="s">
        <v>8349</v>
      </c>
      <c r="S3446" s="20">
        <f t="shared" si="214"/>
        <v>42521.291504629626</v>
      </c>
      <c r="T3446" s="2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8">
        <v>2000</v>
      </c>
      <c r="E3447" s="11">
        <v>2000</v>
      </c>
      <c r="F3447" t="s">
        <v>8218</v>
      </c>
      <c r="G3447" t="s">
        <v>8223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50">
        <f t="shared" si="213"/>
        <v>100</v>
      </c>
      <c r="P3447">
        <f t="shared" si="212"/>
        <v>64.52</v>
      </c>
      <c r="Q3447" s="14" t="s">
        <v>8315</v>
      </c>
      <c r="R3447" t="s">
        <v>8349</v>
      </c>
      <c r="S3447" s="20">
        <f t="shared" si="214"/>
        <v>42272.530509259261</v>
      </c>
      <c r="T3447" s="2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8">
        <v>1000</v>
      </c>
      <c r="E3448" s="11">
        <v>1082</v>
      </c>
      <c r="F3448" t="s">
        <v>8218</v>
      </c>
      <c r="G3448" t="s">
        <v>8223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50">
        <f t="shared" si="213"/>
        <v>108</v>
      </c>
      <c r="P3448">
        <f t="shared" si="212"/>
        <v>43.28</v>
      </c>
      <c r="Q3448" s="14" t="s">
        <v>8315</v>
      </c>
      <c r="R3448" t="s">
        <v>8349</v>
      </c>
      <c r="S3448" s="20">
        <f t="shared" si="214"/>
        <v>42016.832465277781</v>
      </c>
      <c r="T3448" s="2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8">
        <v>1000</v>
      </c>
      <c r="E3449" s="11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50">
        <f t="shared" si="213"/>
        <v>108</v>
      </c>
      <c r="P3449">
        <f t="shared" si="212"/>
        <v>77</v>
      </c>
      <c r="Q3449" s="14" t="s">
        <v>8315</v>
      </c>
      <c r="R3449" t="s">
        <v>8349</v>
      </c>
      <c r="S3449" s="20">
        <f t="shared" si="214"/>
        <v>42402.889027777783</v>
      </c>
      <c r="T3449" s="2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8">
        <v>2100</v>
      </c>
      <c r="E3450" s="11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50">
        <f t="shared" si="213"/>
        <v>110</v>
      </c>
      <c r="P3450">
        <f t="shared" si="212"/>
        <v>51.22</v>
      </c>
      <c r="Q3450" s="14" t="s">
        <v>8315</v>
      </c>
      <c r="R3450" t="s">
        <v>8349</v>
      </c>
      <c r="S3450" s="20">
        <f t="shared" si="214"/>
        <v>41960.119085648148</v>
      </c>
      <c r="T3450" s="2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8">
        <v>800</v>
      </c>
      <c r="E3451" s="1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50">
        <f t="shared" si="213"/>
        <v>171</v>
      </c>
      <c r="P3451">
        <f t="shared" si="212"/>
        <v>68.25</v>
      </c>
      <c r="Q3451" s="14" t="s">
        <v>8315</v>
      </c>
      <c r="R3451" t="s">
        <v>8349</v>
      </c>
      <c r="S3451" s="20">
        <f t="shared" si="214"/>
        <v>42532.052523148144</v>
      </c>
      <c r="T3451" s="2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8">
        <v>500</v>
      </c>
      <c r="E3452" s="11">
        <v>760</v>
      </c>
      <c r="F3452" t="s">
        <v>8218</v>
      </c>
      <c r="G3452" t="s">
        <v>8223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50">
        <f t="shared" si="213"/>
        <v>152</v>
      </c>
      <c r="P3452">
        <f t="shared" si="212"/>
        <v>19.489999999999998</v>
      </c>
      <c r="Q3452" s="14" t="s">
        <v>8315</v>
      </c>
      <c r="R3452" t="s">
        <v>8349</v>
      </c>
      <c r="S3452" s="20">
        <f t="shared" si="214"/>
        <v>42036.704525462963</v>
      </c>
      <c r="T3452" s="2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8">
        <v>650</v>
      </c>
      <c r="E3453" s="11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50">
        <f t="shared" si="213"/>
        <v>101</v>
      </c>
      <c r="P3453">
        <f t="shared" ref="P3453:P3516" si="216">IFERROR(ROUND(E3453/L3453,2),0)</f>
        <v>41.13</v>
      </c>
      <c r="Q3453" s="14" t="s">
        <v>8315</v>
      </c>
      <c r="R3453" t="s">
        <v>8349</v>
      </c>
      <c r="S3453" s="20">
        <f t="shared" si="214"/>
        <v>42088.723692129628</v>
      </c>
      <c r="T3453" s="2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8">
        <v>1000</v>
      </c>
      <c r="E3454" s="11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50">
        <f t="shared" si="213"/>
        <v>153</v>
      </c>
      <c r="P3454">
        <f t="shared" si="216"/>
        <v>41.41</v>
      </c>
      <c r="Q3454" s="14" t="s">
        <v>8315</v>
      </c>
      <c r="R3454" t="s">
        <v>8349</v>
      </c>
      <c r="S3454" s="20">
        <f t="shared" si="214"/>
        <v>41820.639189814814</v>
      </c>
      <c r="T3454" s="2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8">
        <v>300</v>
      </c>
      <c r="E3455" s="11">
        <v>385</v>
      </c>
      <c r="F3455" t="s">
        <v>8218</v>
      </c>
      <c r="G3455" t="s">
        <v>8223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50">
        <f t="shared" si="213"/>
        <v>128</v>
      </c>
      <c r="P3455">
        <f t="shared" si="216"/>
        <v>27.5</v>
      </c>
      <c r="Q3455" s="14" t="s">
        <v>8315</v>
      </c>
      <c r="R3455" t="s">
        <v>8349</v>
      </c>
      <c r="S3455" s="20">
        <f t="shared" si="214"/>
        <v>42535.97865740741</v>
      </c>
      <c r="T3455" s="2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8">
        <v>700</v>
      </c>
      <c r="E3456" s="11">
        <v>705</v>
      </c>
      <c r="F3456" t="s">
        <v>8218</v>
      </c>
      <c r="G3456" t="s">
        <v>8223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50">
        <f t="shared" si="213"/>
        <v>101</v>
      </c>
      <c r="P3456">
        <f t="shared" si="216"/>
        <v>33.57</v>
      </c>
      <c r="Q3456" s="14" t="s">
        <v>8315</v>
      </c>
      <c r="R3456" t="s">
        <v>8349</v>
      </c>
      <c r="S3456" s="20">
        <f t="shared" si="214"/>
        <v>41821.698599537034</v>
      </c>
      <c r="T3456" s="2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8">
        <v>10000</v>
      </c>
      <c r="E3457" s="11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50">
        <f t="shared" si="213"/>
        <v>101</v>
      </c>
      <c r="P3457">
        <f t="shared" si="216"/>
        <v>145.87</v>
      </c>
      <c r="Q3457" s="14" t="s">
        <v>8315</v>
      </c>
      <c r="R3457" t="s">
        <v>8349</v>
      </c>
      <c r="S3457" s="20">
        <f t="shared" si="214"/>
        <v>42626.7503125</v>
      </c>
      <c r="T3457" s="2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8">
        <v>3000</v>
      </c>
      <c r="E3458" s="11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50">
        <f t="shared" ref="O3458:O3521" si="217">ROUND(E3458/D3458*100,0)</f>
        <v>191</v>
      </c>
      <c r="P3458">
        <f t="shared" si="216"/>
        <v>358.69</v>
      </c>
      <c r="Q3458" s="14" t="s">
        <v>8315</v>
      </c>
      <c r="R3458" t="s">
        <v>8349</v>
      </c>
      <c r="S3458" s="20">
        <f t="shared" si="214"/>
        <v>41821.205636574072</v>
      </c>
      <c r="T3458" s="2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8">
        <v>2000</v>
      </c>
      <c r="E3459" s="11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50">
        <f t="shared" si="217"/>
        <v>140</v>
      </c>
      <c r="P3459">
        <f t="shared" si="216"/>
        <v>50.98</v>
      </c>
      <c r="Q3459" s="14" t="s">
        <v>8315</v>
      </c>
      <c r="R3459" t="s">
        <v>8349</v>
      </c>
      <c r="S3459" s="20">
        <f t="shared" ref="S3459:S3522" si="218">(((J3459/60)/60)/24)+DATE(1970,1,1)</f>
        <v>42016.706678240742</v>
      </c>
      <c r="T3459" s="20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8">
        <v>978</v>
      </c>
      <c r="E3460" s="11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50">
        <f t="shared" si="217"/>
        <v>124</v>
      </c>
      <c r="P3460">
        <f t="shared" si="216"/>
        <v>45.04</v>
      </c>
      <c r="Q3460" s="14" t="s">
        <v>8315</v>
      </c>
      <c r="R3460" t="s">
        <v>8349</v>
      </c>
      <c r="S3460" s="20">
        <f t="shared" si="218"/>
        <v>42011.202581018515</v>
      </c>
      <c r="T3460" s="2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8">
        <v>500</v>
      </c>
      <c r="E3461" s="11">
        <v>631</v>
      </c>
      <c r="F3461" t="s">
        <v>8218</v>
      </c>
      <c r="G3461" t="s">
        <v>8223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50">
        <f t="shared" si="217"/>
        <v>126</v>
      </c>
      <c r="P3461">
        <f t="shared" si="216"/>
        <v>17.53</v>
      </c>
      <c r="Q3461" s="14" t="s">
        <v>8315</v>
      </c>
      <c r="R3461" t="s">
        <v>8349</v>
      </c>
      <c r="S3461" s="20">
        <f t="shared" si="218"/>
        <v>42480.479861111111</v>
      </c>
      <c r="T3461" s="2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8">
        <v>500</v>
      </c>
      <c r="E3462" s="11">
        <v>950</v>
      </c>
      <c r="F3462" t="s">
        <v>8218</v>
      </c>
      <c r="G3462" t="s">
        <v>8223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50">
        <f t="shared" si="217"/>
        <v>190</v>
      </c>
      <c r="P3462">
        <f t="shared" si="216"/>
        <v>50</v>
      </c>
      <c r="Q3462" s="14" t="s">
        <v>8315</v>
      </c>
      <c r="R3462" t="s">
        <v>8349</v>
      </c>
      <c r="S3462" s="20">
        <f t="shared" si="218"/>
        <v>41852.527222222219</v>
      </c>
      <c r="T3462" s="2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8">
        <v>500</v>
      </c>
      <c r="E3463" s="11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50">
        <f t="shared" si="217"/>
        <v>139</v>
      </c>
      <c r="P3463">
        <f t="shared" si="216"/>
        <v>57.92</v>
      </c>
      <c r="Q3463" s="14" t="s">
        <v>8315</v>
      </c>
      <c r="R3463" t="s">
        <v>8349</v>
      </c>
      <c r="S3463" s="20">
        <f t="shared" si="218"/>
        <v>42643.632858796293</v>
      </c>
      <c r="T3463" s="2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8">
        <v>250</v>
      </c>
      <c r="E3464" s="11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50">
        <f t="shared" si="217"/>
        <v>202</v>
      </c>
      <c r="P3464">
        <f t="shared" si="216"/>
        <v>29.71</v>
      </c>
      <c r="Q3464" s="14" t="s">
        <v>8315</v>
      </c>
      <c r="R3464" t="s">
        <v>8349</v>
      </c>
      <c r="S3464" s="20">
        <f t="shared" si="218"/>
        <v>42179.898472222223</v>
      </c>
      <c r="T3464" s="2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8">
        <v>10000</v>
      </c>
      <c r="E3465" s="11">
        <v>10338</v>
      </c>
      <c r="F3465" t="s">
        <v>8218</v>
      </c>
      <c r="G3465" t="s">
        <v>8223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50">
        <f t="shared" si="217"/>
        <v>103</v>
      </c>
      <c r="P3465">
        <f t="shared" si="216"/>
        <v>90.68</v>
      </c>
      <c r="Q3465" s="14" t="s">
        <v>8315</v>
      </c>
      <c r="R3465" t="s">
        <v>8349</v>
      </c>
      <c r="S3465" s="20">
        <f t="shared" si="218"/>
        <v>42612.918807870374</v>
      </c>
      <c r="T3465" s="2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8">
        <v>5000</v>
      </c>
      <c r="E3466" s="11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50">
        <f t="shared" si="217"/>
        <v>102</v>
      </c>
      <c r="P3466">
        <f t="shared" si="216"/>
        <v>55.01</v>
      </c>
      <c r="Q3466" s="14" t="s">
        <v>8315</v>
      </c>
      <c r="R3466" t="s">
        <v>8349</v>
      </c>
      <c r="S3466" s="20">
        <f t="shared" si="218"/>
        <v>42575.130057870367</v>
      </c>
      <c r="T3466" s="2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8">
        <v>2000</v>
      </c>
      <c r="E3467" s="11">
        <v>2060</v>
      </c>
      <c r="F3467" t="s">
        <v>8218</v>
      </c>
      <c r="G3467" t="s">
        <v>8223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50">
        <f t="shared" si="217"/>
        <v>103</v>
      </c>
      <c r="P3467">
        <f t="shared" si="216"/>
        <v>57.22</v>
      </c>
      <c r="Q3467" s="14" t="s">
        <v>8315</v>
      </c>
      <c r="R3467" t="s">
        <v>8349</v>
      </c>
      <c r="S3467" s="20">
        <f t="shared" si="218"/>
        <v>42200.625833333332</v>
      </c>
      <c r="T3467" s="2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8">
        <v>3500</v>
      </c>
      <c r="E3468" s="11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50">
        <f t="shared" si="217"/>
        <v>127</v>
      </c>
      <c r="P3468">
        <f t="shared" si="216"/>
        <v>72.95</v>
      </c>
      <c r="Q3468" s="14" t="s">
        <v>8315</v>
      </c>
      <c r="R3468" t="s">
        <v>8349</v>
      </c>
      <c r="S3468" s="20">
        <f t="shared" si="218"/>
        <v>42420.019097222219</v>
      </c>
      <c r="T3468" s="2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8">
        <v>3000</v>
      </c>
      <c r="E3469" s="11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50">
        <f t="shared" si="217"/>
        <v>101</v>
      </c>
      <c r="P3469">
        <f t="shared" si="216"/>
        <v>64.47</v>
      </c>
      <c r="Q3469" s="14" t="s">
        <v>8315</v>
      </c>
      <c r="R3469" t="s">
        <v>8349</v>
      </c>
      <c r="S3469" s="20">
        <f t="shared" si="218"/>
        <v>42053.671666666662</v>
      </c>
      <c r="T3469" s="2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8">
        <v>10000</v>
      </c>
      <c r="E3470" s="11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50">
        <f t="shared" si="217"/>
        <v>122</v>
      </c>
      <c r="P3470">
        <f t="shared" si="216"/>
        <v>716.35</v>
      </c>
      <c r="Q3470" s="14" t="s">
        <v>8315</v>
      </c>
      <c r="R3470" t="s">
        <v>8349</v>
      </c>
      <c r="S3470" s="20">
        <f t="shared" si="218"/>
        <v>42605.765381944439</v>
      </c>
      <c r="T3470" s="2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8">
        <v>2800</v>
      </c>
      <c r="E3471" s="1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50">
        <f t="shared" si="217"/>
        <v>113</v>
      </c>
      <c r="P3471">
        <f t="shared" si="216"/>
        <v>50.4</v>
      </c>
      <c r="Q3471" s="14" t="s">
        <v>8315</v>
      </c>
      <c r="R3471" t="s">
        <v>8349</v>
      </c>
      <c r="S3471" s="20">
        <f t="shared" si="218"/>
        <v>42458.641724537039</v>
      </c>
      <c r="T3471" s="2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8">
        <v>250</v>
      </c>
      <c r="E3472" s="11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50">
        <f t="shared" si="217"/>
        <v>150</v>
      </c>
      <c r="P3472">
        <f t="shared" si="216"/>
        <v>41.67</v>
      </c>
      <c r="Q3472" s="14" t="s">
        <v>8315</v>
      </c>
      <c r="R3472" t="s">
        <v>8349</v>
      </c>
      <c r="S3472" s="20">
        <f t="shared" si="218"/>
        <v>42529.022013888884</v>
      </c>
      <c r="T3472" s="2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8">
        <v>500</v>
      </c>
      <c r="E3473" s="11">
        <v>1073</v>
      </c>
      <c r="F3473" t="s">
        <v>8218</v>
      </c>
      <c r="G3473" t="s">
        <v>8223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50">
        <f t="shared" si="217"/>
        <v>215</v>
      </c>
      <c r="P3473">
        <f t="shared" si="216"/>
        <v>35.770000000000003</v>
      </c>
      <c r="Q3473" s="14" t="s">
        <v>8315</v>
      </c>
      <c r="R3473" t="s">
        <v>8349</v>
      </c>
      <c r="S3473" s="20">
        <f t="shared" si="218"/>
        <v>41841.820486111108</v>
      </c>
      <c r="T3473" s="2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8">
        <v>2000</v>
      </c>
      <c r="E3474" s="11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50">
        <f t="shared" si="217"/>
        <v>102</v>
      </c>
      <c r="P3474">
        <f t="shared" si="216"/>
        <v>88.74</v>
      </c>
      <c r="Q3474" s="14" t="s">
        <v>8315</v>
      </c>
      <c r="R3474" t="s">
        <v>8349</v>
      </c>
      <c r="S3474" s="20">
        <f t="shared" si="218"/>
        <v>41928.170497685183</v>
      </c>
      <c r="T3474" s="2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8">
        <v>4900</v>
      </c>
      <c r="E3475" s="11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50">
        <f t="shared" si="217"/>
        <v>100</v>
      </c>
      <c r="P3475">
        <f t="shared" si="216"/>
        <v>148.47999999999999</v>
      </c>
      <c r="Q3475" s="14" t="s">
        <v>8315</v>
      </c>
      <c r="R3475" t="s">
        <v>8349</v>
      </c>
      <c r="S3475" s="20">
        <f t="shared" si="218"/>
        <v>42062.834444444445</v>
      </c>
      <c r="T3475" s="2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8">
        <v>2000</v>
      </c>
      <c r="E3476" s="11">
        <v>2020</v>
      </c>
      <c r="F3476" t="s">
        <v>8218</v>
      </c>
      <c r="G3476" t="s">
        <v>8223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50">
        <f t="shared" si="217"/>
        <v>101</v>
      </c>
      <c r="P3476">
        <f t="shared" si="216"/>
        <v>51.79</v>
      </c>
      <c r="Q3476" s="14" t="s">
        <v>8315</v>
      </c>
      <c r="R3476" t="s">
        <v>8349</v>
      </c>
      <c r="S3476" s="20">
        <f t="shared" si="218"/>
        <v>42541.501516203702</v>
      </c>
      <c r="T3476" s="2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8">
        <v>300</v>
      </c>
      <c r="E3477" s="11">
        <v>340</v>
      </c>
      <c r="F3477" t="s">
        <v>8218</v>
      </c>
      <c r="G3477" t="s">
        <v>8223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50">
        <f t="shared" si="217"/>
        <v>113</v>
      </c>
      <c r="P3477">
        <f t="shared" si="216"/>
        <v>20</v>
      </c>
      <c r="Q3477" s="14" t="s">
        <v>8315</v>
      </c>
      <c r="R3477" t="s">
        <v>8349</v>
      </c>
      <c r="S3477" s="20">
        <f t="shared" si="218"/>
        <v>41918.880833333329</v>
      </c>
      <c r="T3477" s="2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8">
        <v>300</v>
      </c>
      <c r="E3478" s="11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50">
        <f t="shared" si="217"/>
        <v>104</v>
      </c>
      <c r="P3478">
        <f t="shared" si="216"/>
        <v>52</v>
      </c>
      <c r="Q3478" s="14" t="s">
        <v>8315</v>
      </c>
      <c r="R3478" t="s">
        <v>8349</v>
      </c>
      <c r="S3478" s="20">
        <f t="shared" si="218"/>
        <v>41921.279976851853</v>
      </c>
      <c r="T3478" s="2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8">
        <v>1800</v>
      </c>
      <c r="E3479" s="11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50">
        <f t="shared" si="217"/>
        <v>115</v>
      </c>
      <c r="P3479">
        <f t="shared" si="216"/>
        <v>53.23</v>
      </c>
      <c r="Q3479" s="14" t="s">
        <v>8315</v>
      </c>
      <c r="R3479" t="s">
        <v>8349</v>
      </c>
      <c r="S3479" s="20">
        <f t="shared" si="218"/>
        <v>42128.736608796295</v>
      </c>
      <c r="T3479" s="2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8">
        <v>2000</v>
      </c>
      <c r="E3480" s="11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50">
        <f t="shared" si="217"/>
        <v>113</v>
      </c>
      <c r="P3480">
        <f t="shared" si="216"/>
        <v>39.6</v>
      </c>
      <c r="Q3480" s="14" t="s">
        <v>8315</v>
      </c>
      <c r="R3480" t="s">
        <v>8349</v>
      </c>
      <c r="S3480" s="20">
        <f t="shared" si="218"/>
        <v>42053.916921296302</v>
      </c>
      <c r="T3480" s="2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8">
        <v>1500</v>
      </c>
      <c r="E3481" s="11">
        <v>1918</v>
      </c>
      <c r="F3481" t="s">
        <v>8218</v>
      </c>
      <c r="G3481" t="s">
        <v>8223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50">
        <f t="shared" si="217"/>
        <v>128</v>
      </c>
      <c r="P3481">
        <f t="shared" si="216"/>
        <v>34.25</v>
      </c>
      <c r="Q3481" s="14" t="s">
        <v>8315</v>
      </c>
      <c r="R3481" t="s">
        <v>8349</v>
      </c>
      <c r="S3481" s="20">
        <f t="shared" si="218"/>
        <v>41781.855092592588</v>
      </c>
      <c r="T3481" s="2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8">
        <v>1500</v>
      </c>
      <c r="E3482" s="11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50">
        <f t="shared" si="217"/>
        <v>143</v>
      </c>
      <c r="P3482">
        <f t="shared" si="216"/>
        <v>164.62</v>
      </c>
      <c r="Q3482" s="14" t="s">
        <v>8315</v>
      </c>
      <c r="R3482" t="s">
        <v>8349</v>
      </c>
      <c r="S3482" s="20">
        <f t="shared" si="218"/>
        <v>42171.317442129628</v>
      </c>
      <c r="T3482" s="2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8">
        <v>10000</v>
      </c>
      <c r="E3483" s="11">
        <v>11880</v>
      </c>
      <c r="F3483" t="s">
        <v>8218</v>
      </c>
      <c r="G3483" t="s">
        <v>8223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50">
        <f t="shared" si="217"/>
        <v>119</v>
      </c>
      <c r="P3483">
        <f t="shared" si="216"/>
        <v>125.05</v>
      </c>
      <c r="Q3483" s="14" t="s">
        <v>8315</v>
      </c>
      <c r="R3483" t="s">
        <v>8349</v>
      </c>
      <c r="S3483" s="20">
        <f t="shared" si="218"/>
        <v>41989.24754629629</v>
      </c>
      <c r="T3483" s="2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8">
        <v>3000</v>
      </c>
      <c r="E3484" s="11">
        <v>4150</v>
      </c>
      <c r="F3484" t="s">
        <v>8218</v>
      </c>
      <c r="G3484" t="s">
        <v>8223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50">
        <f t="shared" si="217"/>
        <v>138</v>
      </c>
      <c r="P3484">
        <f t="shared" si="216"/>
        <v>51.88</v>
      </c>
      <c r="Q3484" s="14" t="s">
        <v>8315</v>
      </c>
      <c r="R3484" t="s">
        <v>8349</v>
      </c>
      <c r="S3484" s="20">
        <f t="shared" si="218"/>
        <v>41796.771597222221</v>
      </c>
      <c r="T3484" s="2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8">
        <v>3350</v>
      </c>
      <c r="E3485" s="11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50">
        <f t="shared" si="217"/>
        <v>160</v>
      </c>
      <c r="P3485">
        <f t="shared" si="216"/>
        <v>40.29</v>
      </c>
      <c r="Q3485" s="14" t="s">
        <v>8315</v>
      </c>
      <c r="R3485" t="s">
        <v>8349</v>
      </c>
      <c r="S3485" s="20">
        <f t="shared" si="218"/>
        <v>41793.668761574074</v>
      </c>
      <c r="T3485" s="2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8">
        <v>2500</v>
      </c>
      <c r="E3486" s="11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50">
        <f t="shared" si="217"/>
        <v>114</v>
      </c>
      <c r="P3486">
        <f t="shared" si="216"/>
        <v>64.91</v>
      </c>
      <c r="Q3486" s="14" t="s">
        <v>8315</v>
      </c>
      <c r="R3486" t="s">
        <v>8349</v>
      </c>
      <c r="S3486" s="20">
        <f t="shared" si="218"/>
        <v>42506.760405092587</v>
      </c>
      <c r="T3486" s="2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8">
        <v>1650</v>
      </c>
      <c r="E3487" s="11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50">
        <f t="shared" si="217"/>
        <v>101</v>
      </c>
      <c r="P3487">
        <f t="shared" si="216"/>
        <v>55.33</v>
      </c>
      <c r="Q3487" s="14" t="s">
        <v>8315</v>
      </c>
      <c r="R3487" t="s">
        <v>8349</v>
      </c>
      <c r="S3487" s="20">
        <f t="shared" si="218"/>
        <v>42372.693055555559</v>
      </c>
      <c r="T3487" s="2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8">
        <v>3000</v>
      </c>
      <c r="E3488" s="11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50">
        <f t="shared" si="217"/>
        <v>155</v>
      </c>
      <c r="P3488">
        <f t="shared" si="216"/>
        <v>83.14</v>
      </c>
      <c r="Q3488" s="14" t="s">
        <v>8315</v>
      </c>
      <c r="R3488" t="s">
        <v>8349</v>
      </c>
      <c r="S3488" s="20">
        <f t="shared" si="218"/>
        <v>42126.87501157407</v>
      </c>
      <c r="T3488" s="2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8">
        <v>2000</v>
      </c>
      <c r="E3489" s="11">
        <v>2555</v>
      </c>
      <c r="F3489" t="s">
        <v>8218</v>
      </c>
      <c r="G3489" t="s">
        <v>8223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50">
        <f t="shared" si="217"/>
        <v>128</v>
      </c>
      <c r="P3489">
        <f t="shared" si="216"/>
        <v>38.71</v>
      </c>
      <c r="Q3489" s="14" t="s">
        <v>8315</v>
      </c>
      <c r="R3489" t="s">
        <v>8349</v>
      </c>
      <c r="S3489" s="20">
        <f t="shared" si="218"/>
        <v>42149.940416666665</v>
      </c>
      <c r="T3489" s="2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8">
        <v>3000</v>
      </c>
      <c r="E3490" s="11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50">
        <f t="shared" si="217"/>
        <v>121</v>
      </c>
      <c r="P3490">
        <f t="shared" si="216"/>
        <v>125.38</v>
      </c>
      <c r="Q3490" s="14" t="s">
        <v>8315</v>
      </c>
      <c r="R3490" t="s">
        <v>8349</v>
      </c>
      <c r="S3490" s="20">
        <f t="shared" si="218"/>
        <v>42087.768055555556</v>
      </c>
      <c r="T3490" s="2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8">
        <v>5000</v>
      </c>
      <c r="E3491" s="11">
        <v>5635</v>
      </c>
      <c r="F3491" t="s">
        <v>8218</v>
      </c>
      <c r="G3491" t="s">
        <v>8223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50">
        <f t="shared" si="217"/>
        <v>113</v>
      </c>
      <c r="P3491">
        <f t="shared" si="216"/>
        <v>78.260000000000005</v>
      </c>
      <c r="Q3491" s="14" t="s">
        <v>8315</v>
      </c>
      <c r="R3491" t="s">
        <v>8349</v>
      </c>
      <c r="S3491" s="20">
        <f t="shared" si="218"/>
        <v>41753.635775462964</v>
      </c>
      <c r="T3491" s="2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8">
        <v>1000</v>
      </c>
      <c r="E3492" s="11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50">
        <f t="shared" si="217"/>
        <v>128</v>
      </c>
      <c r="P3492">
        <f t="shared" si="216"/>
        <v>47.22</v>
      </c>
      <c r="Q3492" s="14" t="s">
        <v>8315</v>
      </c>
      <c r="R3492" t="s">
        <v>8349</v>
      </c>
      <c r="S3492" s="20">
        <f t="shared" si="218"/>
        <v>42443.802361111113</v>
      </c>
      <c r="T3492" s="2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8">
        <v>500</v>
      </c>
      <c r="E3493" s="11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50">
        <f t="shared" si="217"/>
        <v>158</v>
      </c>
      <c r="P3493">
        <f t="shared" si="216"/>
        <v>79.099999999999994</v>
      </c>
      <c r="Q3493" s="14" t="s">
        <v>8315</v>
      </c>
      <c r="R3493" t="s">
        <v>8349</v>
      </c>
      <c r="S3493" s="20">
        <f t="shared" si="218"/>
        <v>42121.249814814815</v>
      </c>
      <c r="T3493" s="2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8">
        <v>3800</v>
      </c>
      <c r="E3494" s="11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50">
        <f t="shared" si="217"/>
        <v>105</v>
      </c>
      <c r="P3494">
        <f t="shared" si="216"/>
        <v>114.29</v>
      </c>
      <c r="Q3494" s="14" t="s">
        <v>8315</v>
      </c>
      <c r="R3494" t="s">
        <v>8349</v>
      </c>
      <c r="S3494" s="20">
        <f t="shared" si="218"/>
        <v>42268.009224537032</v>
      </c>
      <c r="T3494" s="2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8">
        <v>1500</v>
      </c>
      <c r="E3495" s="11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50">
        <f t="shared" si="217"/>
        <v>100</v>
      </c>
      <c r="P3495">
        <f t="shared" si="216"/>
        <v>51.72</v>
      </c>
      <c r="Q3495" s="14" t="s">
        <v>8315</v>
      </c>
      <c r="R3495" t="s">
        <v>8349</v>
      </c>
      <c r="S3495" s="20">
        <f t="shared" si="218"/>
        <v>41848.866157407407</v>
      </c>
      <c r="T3495" s="2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8">
        <v>400</v>
      </c>
      <c r="E3496" s="11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50">
        <f t="shared" si="217"/>
        <v>100</v>
      </c>
      <c r="P3496">
        <f t="shared" si="216"/>
        <v>30.77</v>
      </c>
      <c r="Q3496" s="14" t="s">
        <v>8315</v>
      </c>
      <c r="R3496" t="s">
        <v>8349</v>
      </c>
      <c r="S3496" s="20">
        <f t="shared" si="218"/>
        <v>42689.214988425927</v>
      </c>
      <c r="T3496" s="2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8">
        <v>5000</v>
      </c>
      <c r="E3497" s="11">
        <v>5343</v>
      </c>
      <c r="F3497" t="s">
        <v>8218</v>
      </c>
      <c r="G3497" t="s">
        <v>8223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50">
        <f t="shared" si="217"/>
        <v>107</v>
      </c>
      <c r="P3497">
        <f t="shared" si="216"/>
        <v>74.209999999999994</v>
      </c>
      <c r="Q3497" s="14" t="s">
        <v>8315</v>
      </c>
      <c r="R3497" t="s">
        <v>8349</v>
      </c>
      <c r="S3497" s="20">
        <f t="shared" si="218"/>
        <v>41915.762835648151</v>
      </c>
      <c r="T3497" s="2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8">
        <v>3000</v>
      </c>
      <c r="E3498" s="11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50">
        <f t="shared" si="217"/>
        <v>124</v>
      </c>
      <c r="P3498">
        <f t="shared" si="216"/>
        <v>47.85</v>
      </c>
      <c r="Q3498" s="14" t="s">
        <v>8315</v>
      </c>
      <c r="R3498" t="s">
        <v>8349</v>
      </c>
      <c r="S3498" s="20">
        <f t="shared" si="218"/>
        <v>42584.846828703703</v>
      </c>
      <c r="T3498" s="2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8">
        <v>1551</v>
      </c>
      <c r="E3499" s="11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50">
        <f t="shared" si="217"/>
        <v>109</v>
      </c>
      <c r="P3499">
        <f t="shared" si="216"/>
        <v>34.409999999999997</v>
      </c>
      <c r="Q3499" s="14" t="s">
        <v>8315</v>
      </c>
      <c r="R3499" t="s">
        <v>8349</v>
      </c>
      <c r="S3499" s="20">
        <f t="shared" si="218"/>
        <v>42511.741944444439</v>
      </c>
      <c r="T3499" s="2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8">
        <v>1650</v>
      </c>
      <c r="E3500" s="11">
        <v>1690</v>
      </c>
      <c r="F3500" t="s">
        <v>8218</v>
      </c>
      <c r="G3500" t="s">
        <v>8223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50">
        <f t="shared" si="217"/>
        <v>102</v>
      </c>
      <c r="P3500">
        <f t="shared" si="216"/>
        <v>40.24</v>
      </c>
      <c r="Q3500" s="14" t="s">
        <v>8315</v>
      </c>
      <c r="R3500" t="s">
        <v>8349</v>
      </c>
      <c r="S3500" s="20">
        <f t="shared" si="218"/>
        <v>42459.15861111111</v>
      </c>
      <c r="T3500" s="2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8">
        <v>2000</v>
      </c>
      <c r="E3501" s="1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50">
        <f t="shared" si="217"/>
        <v>106</v>
      </c>
      <c r="P3501">
        <f t="shared" si="216"/>
        <v>60.29</v>
      </c>
      <c r="Q3501" s="14" t="s">
        <v>8315</v>
      </c>
      <c r="R3501" t="s">
        <v>8349</v>
      </c>
      <c r="S3501" s="20">
        <f t="shared" si="218"/>
        <v>42132.036168981482</v>
      </c>
      <c r="T3501" s="2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8">
        <v>1000</v>
      </c>
      <c r="E3502" s="11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50">
        <f t="shared" si="217"/>
        <v>106</v>
      </c>
      <c r="P3502">
        <f t="shared" si="216"/>
        <v>25.31</v>
      </c>
      <c r="Q3502" s="14" t="s">
        <v>8315</v>
      </c>
      <c r="R3502" t="s">
        <v>8349</v>
      </c>
      <c r="S3502" s="20">
        <f t="shared" si="218"/>
        <v>42419.91942129629</v>
      </c>
      <c r="T3502" s="2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8">
        <v>1500</v>
      </c>
      <c r="E3503" s="11">
        <v>1510</v>
      </c>
      <c r="F3503" t="s">
        <v>8218</v>
      </c>
      <c r="G3503" t="s">
        <v>8223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50">
        <f t="shared" si="217"/>
        <v>101</v>
      </c>
      <c r="P3503">
        <f t="shared" si="216"/>
        <v>35.950000000000003</v>
      </c>
      <c r="Q3503" s="14" t="s">
        <v>8315</v>
      </c>
      <c r="R3503" t="s">
        <v>8349</v>
      </c>
      <c r="S3503" s="20">
        <f t="shared" si="218"/>
        <v>42233.763831018514</v>
      </c>
      <c r="T3503" s="2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8">
        <v>4000</v>
      </c>
      <c r="E3504" s="11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50">
        <f t="shared" si="217"/>
        <v>105</v>
      </c>
      <c r="P3504">
        <f t="shared" si="216"/>
        <v>136</v>
      </c>
      <c r="Q3504" s="14" t="s">
        <v>8315</v>
      </c>
      <c r="R3504" t="s">
        <v>8349</v>
      </c>
      <c r="S3504" s="20">
        <f t="shared" si="218"/>
        <v>42430.839398148149</v>
      </c>
      <c r="T3504" s="2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8">
        <v>2500</v>
      </c>
      <c r="E3505" s="11">
        <v>2689</v>
      </c>
      <c r="F3505" t="s">
        <v>8218</v>
      </c>
      <c r="G3505" t="s">
        <v>8223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50">
        <f t="shared" si="217"/>
        <v>108</v>
      </c>
      <c r="P3505">
        <f t="shared" si="216"/>
        <v>70.760000000000005</v>
      </c>
      <c r="Q3505" s="14" t="s">
        <v>8315</v>
      </c>
      <c r="R3505" t="s">
        <v>8349</v>
      </c>
      <c r="S3505" s="20">
        <f t="shared" si="218"/>
        <v>42545.478333333333</v>
      </c>
      <c r="T3505" s="2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8">
        <v>1000</v>
      </c>
      <c r="E3506" s="11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50">
        <f t="shared" si="217"/>
        <v>100</v>
      </c>
      <c r="P3506">
        <f t="shared" si="216"/>
        <v>125</v>
      </c>
      <c r="Q3506" s="14" t="s">
        <v>8315</v>
      </c>
      <c r="R3506" t="s">
        <v>8349</v>
      </c>
      <c r="S3506" s="20">
        <f t="shared" si="218"/>
        <v>42297.748738425929</v>
      </c>
      <c r="T3506" s="2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8">
        <v>2500</v>
      </c>
      <c r="E3507" s="11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50">
        <f t="shared" si="217"/>
        <v>104</v>
      </c>
      <c r="P3507">
        <f t="shared" si="216"/>
        <v>66.510000000000005</v>
      </c>
      <c r="Q3507" s="14" t="s">
        <v>8315</v>
      </c>
      <c r="R3507" t="s">
        <v>8349</v>
      </c>
      <c r="S3507" s="20">
        <f t="shared" si="218"/>
        <v>41760.935706018521</v>
      </c>
      <c r="T3507" s="2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8">
        <v>3000</v>
      </c>
      <c r="E3508" s="11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50">
        <f t="shared" si="217"/>
        <v>102</v>
      </c>
      <c r="P3508">
        <f t="shared" si="216"/>
        <v>105</v>
      </c>
      <c r="Q3508" s="14" t="s">
        <v>8315</v>
      </c>
      <c r="R3508" t="s">
        <v>8349</v>
      </c>
      <c r="S3508" s="20">
        <f t="shared" si="218"/>
        <v>41829.734259259261</v>
      </c>
      <c r="T3508" s="2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8">
        <v>10000</v>
      </c>
      <c r="E3509" s="11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50">
        <f t="shared" si="217"/>
        <v>104</v>
      </c>
      <c r="P3509">
        <f t="shared" si="216"/>
        <v>145</v>
      </c>
      <c r="Q3509" s="14" t="s">
        <v>8315</v>
      </c>
      <c r="R3509" t="s">
        <v>8349</v>
      </c>
      <c r="S3509" s="20">
        <f t="shared" si="218"/>
        <v>42491.92288194444</v>
      </c>
      <c r="T3509" s="2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8">
        <v>100</v>
      </c>
      <c r="E3510" s="11">
        <v>180</v>
      </c>
      <c r="F3510" t="s">
        <v>8218</v>
      </c>
      <c r="G3510" t="s">
        <v>8223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50">
        <f t="shared" si="217"/>
        <v>180</v>
      </c>
      <c r="P3510">
        <f t="shared" si="216"/>
        <v>12</v>
      </c>
      <c r="Q3510" s="14" t="s">
        <v>8315</v>
      </c>
      <c r="R3510" t="s">
        <v>8349</v>
      </c>
      <c r="S3510" s="20">
        <f t="shared" si="218"/>
        <v>42477.729780092588</v>
      </c>
      <c r="T3510" s="2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8">
        <v>3000</v>
      </c>
      <c r="E3511" s="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50">
        <f t="shared" si="217"/>
        <v>106</v>
      </c>
      <c r="P3511">
        <f t="shared" si="216"/>
        <v>96.67</v>
      </c>
      <c r="Q3511" s="14" t="s">
        <v>8315</v>
      </c>
      <c r="R3511" t="s">
        <v>8349</v>
      </c>
      <c r="S3511" s="20">
        <f t="shared" si="218"/>
        <v>41950.859560185185</v>
      </c>
      <c r="T3511" s="2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8">
        <v>900</v>
      </c>
      <c r="E3512" s="11">
        <v>905</v>
      </c>
      <c r="F3512" t="s">
        <v>8218</v>
      </c>
      <c r="G3512" s="27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50">
        <f t="shared" si="217"/>
        <v>101</v>
      </c>
      <c r="P3512">
        <f t="shared" si="216"/>
        <v>60.33</v>
      </c>
      <c r="Q3512" s="14" t="s">
        <v>8315</v>
      </c>
      <c r="R3512" t="s">
        <v>8349</v>
      </c>
      <c r="S3512" s="20">
        <f t="shared" si="218"/>
        <v>41802.62090277778</v>
      </c>
      <c r="T3512" s="2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8">
        <v>1500</v>
      </c>
      <c r="E3513" s="11">
        <v>1518</v>
      </c>
      <c r="F3513" t="s">
        <v>8218</v>
      </c>
      <c r="G3513" t="s">
        <v>8223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50">
        <f t="shared" si="217"/>
        <v>101</v>
      </c>
      <c r="P3513">
        <f t="shared" si="216"/>
        <v>79.89</v>
      </c>
      <c r="Q3513" s="14" t="s">
        <v>8315</v>
      </c>
      <c r="R3513" t="s">
        <v>8349</v>
      </c>
      <c r="S3513" s="20">
        <f t="shared" si="218"/>
        <v>41927.873784722222</v>
      </c>
      <c r="T3513" s="2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8">
        <v>1000</v>
      </c>
      <c r="E3514" s="11">
        <v>1000</v>
      </c>
      <c r="F3514" t="s">
        <v>8218</v>
      </c>
      <c r="G3514" t="s">
        <v>8223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50">
        <f t="shared" si="217"/>
        <v>100</v>
      </c>
      <c r="P3514">
        <f t="shared" si="216"/>
        <v>58.82</v>
      </c>
      <c r="Q3514" s="14" t="s">
        <v>8315</v>
      </c>
      <c r="R3514" t="s">
        <v>8349</v>
      </c>
      <c r="S3514" s="20">
        <f t="shared" si="218"/>
        <v>42057.536944444444</v>
      </c>
      <c r="T3514" s="2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8">
        <v>2800</v>
      </c>
      <c r="E3515" s="11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50">
        <f t="shared" si="217"/>
        <v>118</v>
      </c>
      <c r="P3515">
        <f t="shared" si="216"/>
        <v>75.34</v>
      </c>
      <c r="Q3515" s="14" t="s">
        <v>8315</v>
      </c>
      <c r="R3515" t="s">
        <v>8349</v>
      </c>
      <c r="S3515" s="20">
        <f t="shared" si="218"/>
        <v>41781.096203703702</v>
      </c>
      <c r="T3515" s="2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8">
        <v>500</v>
      </c>
      <c r="E3516" s="11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50">
        <f t="shared" si="217"/>
        <v>110</v>
      </c>
      <c r="P3516">
        <f t="shared" si="216"/>
        <v>55</v>
      </c>
      <c r="Q3516" s="14" t="s">
        <v>8315</v>
      </c>
      <c r="R3516" t="s">
        <v>8349</v>
      </c>
      <c r="S3516" s="20">
        <f t="shared" si="218"/>
        <v>42020.846666666665</v>
      </c>
      <c r="T3516" s="2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8">
        <v>3000</v>
      </c>
      <c r="E3517" s="11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50">
        <f t="shared" si="217"/>
        <v>103</v>
      </c>
      <c r="P3517">
        <f t="shared" ref="P3517:P3580" si="220">IFERROR(ROUND(E3517/L3517,2),0)</f>
        <v>66.959999999999994</v>
      </c>
      <c r="Q3517" s="14" t="s">
        <v>8315</v>
      </c>
      <c r="R3517" t="s">
        <v>8349</v>
      </c>
      <c r="S3517" s="20">
        <f t="shared" si="218"/>
        <v>42125.772812499999</v>
      </c>
      <c r="T3517" s="2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8">
        <v>2500</v>
      </c>
      <c r="E3518" s="11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50">
        <f t="shared" si="217"/>
        <v>100</v>
      </c>
      <c r="P3518">
        <f t="shared" si="220"/>
        <v>227.27</v>
      </c>
      <c r="Q3518" s="14" t="s">
        <v>8315</v>
      </c>
      <c r="R3518" t="s">
        <v>8349</v>
      </c>
      <c r="S3518" s="20">
        <f t="shared" si="218"/>
        <v>41856.010069444441</v>
      </c>
      <c r="T3518" s="2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8">
        <v>4000</v>
      </c>
      <c r="E3519" s="11">
        <v>4000</v>
      </c>
      <c r="F3519" t="s">
        <v>8218</v>
      </c>
      <c r="G3519" t="s">
        <v>8223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50">
        <f t="shared" si="217"/>
        <v>100</v>
      </c>
      <c r="P3519">
        <f t="shared" si="220"/>
        <v>307.69</v>
      </c>
      <c r="Q3519" s="14" t="s">
        <v>8315</v>
      </c>
      <c r="R3519" t="s">
        <v>8309</v>
      </c>
      <c r="S3519" s="20">
        <f t="shared" si="218"/>
        <v>41794.817523148151</v>
      </c>
      <c r="T3519" s="2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8">
        <v>1500</v>
      </c>
      <c r="E3520" s="11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50">
        <f t="shared" si="217"/>
        <v>110</v>
      </c>
      <c r="P3520">
        <f t="shared" si="220"/>
        <v>50.02</v>
      </c>
      <c r="Q3520" s="14" t="s">
        <v>8315</v>
      </c>
      <c r="R3520" t="s">
        <v>8309</v>
      </c>
      <c r="S3520" s="20">
        <f t="shared" si="218"/>
        <v>41893.783553240741</v>
      </c>
      <c r="T3520" s="2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8">
        <v>2000</v>
      </c>
      <c r="E3521" s="11">
        <v>2027</v>
      </c>
      <c r="F3521" t="s">
        <v>8218</v>
      </c>
      <c r="G3521" t="s">
        <v>8223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50">
        <f t="shared" si="217"/>
        <v>101</v>
      </c>
      <c r="P3521">
        <f t="shared" si="220"/>
        <v>72.39</v>
      </c>
      <c r="Q3521" s="14" t="s">
        <v>8315</v>
      </c>
      <c r="R3521" t="s">
        <v>8309</v>
      </c>
      <c r="S3521" s="20">
        <f t="shared" si="218"/>
        <v>42037.598958333328</v>
      </c>
      <c r="T3521" s="2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8">
        <v>2000</v>
      </c>
      <c r="E3522" s="11">
        <v>2015</v>
      </c>
      <c r="F3522" t="s">
        <v>8218</v>
      </c>
      <c r="G3522" t="s">
        <v>8223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50">
        <f t="shared" ref="O3522:O3585" si="221">ROUND(E3522/D3522*100,0)</f>
        <v>101</v>
      </c>
      <c r="P3522">
        <f t="shared" si="220"/>
        <v>95.95</v>
      </c>
      <c r="Q3522" s="14" t="s">
        <v>8315</v>
      </c>
      <c r="R3522" t="s">
        <v>8309</v>
      </c>
      <c r="S3522" s="20">
        <f t="shared" si="218"/>
        <v>42227.824212962965</v>
      </c>
      <c r="T3522" s="2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8">
        <v>350</v>
      </c>
      <c r="E3523" s="11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50">
        <f t="shared" si="221"/>
        <v>169</v>
      </c>
      <c r="P3523">
        <f t="shared" si="220"/>
        <v>45.62</v>
      </c>
      <c r="Q3523" s="14" t="s">
        <v>8315</v>
      </c>
      <c r="R3523" t="s">
        <v>8309</v>
      </c>
      <c r="S3523" s="20">
        <f t="shared" ref="S3523:S3586" si="222">(((J3523/60)/60)/24)+DATE(1970,1,1)</f>
        <v>41881.361342592594</v>
      </c>
      <c r="T3523" s="20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8">
        <v>1395</v>
      </c>
      <c r="E3524" s="11">
        <v>1395</v>
      </c>
      <c r="F3524" t="s">
        <v>8218</v>
      </c>
      <c r="G3524" t="s">
        <v>8223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50">
        <f t="shared" si="221"/>
        <v>100</v>
      </c>
      <c r="P3524">
        <f t="shared" si="220"/>
        <v>41.03</v>
      </c>
      <c r="Q3524" s="14" t="s">
        <v>8315</v>
      </c>
      <c r="R3524" t="s">
        <v>8309</v>
      </c>
      <c r="S3524" s="20">
        <f t="shared" si="222"/>
        <v>42234.789884259255</v>
      </c>
      <c r="T3524" s="2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8">
        <v>4000</v>
      </c>
      <c r="E3525" s="11">
        <v>4546</v>
      </c>
      <c r="F3525" t="s">
        <v>8218</v>
      </c>
      <c r="G3525" t="s">
        <v>8223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50">
        <f t="shared" si="221"/>
        <v>114</v>
      </c>
      <c r="P3525">
        <f t="shared" si="220"/>
        <v>56.83</v>
      </c>
      <c r="Q3525" s="14" t="s">
        <v>8315</v>
      </c>
      <c r="R3525" t="s">
        <v>8309</v>
      </c>
      <c r="S3525" s="20">
        <f t="shared" si="222"/>
        <v>42581.397546296299</v>
      </c>
      <c r="T3525" s="2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8">
        <v>10000</v>
      </c>
      <c r="E3526" s="11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50">
        <f t="shared" si="221"/>
        <v>102</v>
      </c>
      <c r="P3526">
        <f t="shared" si="220"/>
        <v>137.24</v>
      </c>
      <c r="Q3526" s="14" t="s">
        <v>8315</v>
      </c>
      <c r="R3526" t="s">
        <v>8309</v>
      </c>
      <c r="S3526" s="20">
        <f t="shared" si="222"/>
        <v>41880.76357638889</v>
      </c>
      <c r="T3526" s="2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8">
        <v>500</v>
      </c>
      <c r="E3527" s="11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50">
        <f t="shared" si="221"/>
        <v>106</v>
      </c>
      <c r="P3527">
        <f t="shared" si="220"/>
        <v>75.709999999999994</v>
      </c>
      <c r="Q3527" s="14" t="s">
        <v>8315</v>
      </c>
      <c r="R3527" t="s">
        <v>8309</v>
      </c>
      <c r="S3527" s="20">
        <f t="shared" si="222"/>
        <v>42214.6956712963</v>
      </c>
      <c r="T3527" s="2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8">
        <v>3300</v>
      </c>
      <c r="E3528" s="11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50">
        <f t="shared" si="221"/>
        <v>102</v>
      </c>
      <c r="P3528">
        <f t="shared" si="220"/>
        <v>99</v>
      </c>
      <c r="Q3528" s="14" t="s">
        <v>8315</v>
      </c>
      <c r="R3528" t="s">
        <v>8309</v>
      </c>
      <c r="S3528" s="20">
        <f t="shared" si="222"/>
        <v>42460.335312499999</v>
      </c>
      <c r="T3528" s="2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8">
        <v>6000</v>
      </c>
      <c r="E3529" s="11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50">
        <f t="shared" si="221"/>
        <v>117</v>
      </c>
      <c r="P3529">
        <f t="shared" si="220"/>
        <v>81.569999999999993</v>
      </c>
      <c r="Q3529" s="14" t="s">
        <v>8315</v>
      </c>
      <c r="R3529" t="s">
        <v>8309</v>
      </c>
      <c r="S3529" s="20">
        <f t="shared" si="222"/>
        <v>42167.023206018523</v>
      </c>
      <c r="T3529" s="2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8">
        <v>1650</v>
      </c>
      <c r="E3530" s="11">
        <v>1669</v>
      </c>
      <c r="F3530" t="s">
        <v>8218</v>
      </c>
      <c r="G3530" t="s">
        <v>8223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50">
        <f t="shared" si="221"/>
        <v>101</v>
      </c>
      <c r="P3530">
        <f t="shared" si="220"/>
        <v>45.11</v>
      </c>
      <c r="Q3530" s="14" t="s">
        <v>8315</v>
      </c>
      <c r="R3530" t="s">
        <v>8309</v>
      </c>
      <c r="S3530" s="20">
        <f t="shared" si="222"/>
        <v>42733.50136574074</v>
      </c>
      <c r="T3530" s="2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8">
        <v>500</v>
      </c>
      <c r="E3531" s="1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50">
        <f t="shared" si="221"/>
        <v>132</v>
      </c>
      <c r="P3531">
        <f t="shared" si="220"/>
        <v>36.67</v>
      </c>
      <c r="Q3531" s="14" t="s">
        <v>8315</v>
      </c>
      <c r="R3531" t="s">
        <v>8309</v>
      </c>
      <c r="S3531" s="20">
        <f t="shared" si="222"/>
        <v>42177.761782407411</v>
      </c>
      <c r="T3531" s="2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8">
        <v>2750</v>
      </c>
      <c r="E3532" s="11">
        <v>2750</v>
      </c>
      <c r="F3532" t="s">
        <v>8218</v>
      </c>
      <c r="G3532" t="s">
        <v>8223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50">
        <f t="shared" si="221"/>
        <v>100</v>
      </c>
      <c r="P3532">
        <f t="shared" si="220"/>
        <v>125</v>
      </c>
      <c r="Q3532" s="14" t="s">
        <v>8315</v>
      </c>
      <c r="R3532" t="s">
        <v>8309</v>
      </c>
      <c r="S3532" s="20">
        <f t="shared" si="222"/>
        <v>42442.623344907406</v>
      </c>
      <c r="T3532" s="2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8">
        <v>1000</v>
      </c>
      <c r="E3533" s="11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50">
        <f t="shared" si="221"/>
        <v>128</v>
      </c>
      <c r="P3533">
        <f t="shared" si="220"/>
        <v>49.23</v>
      </c>
      <c r="Q3533" s="14" t="s">
        <v>8315</v>
      </c>
      <c r="R3533" t="s">
        <v>8309</v>
      </c>
      <c r="S3533" s="20">
        <f t="shared" si="222"/>
        <v>42521.654328703706</v>
      </c>
      <c r="T3533" s="2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8">
        <v>960</v>
      </c>
      <c r="E3534" s="11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50">
        <f t="shared" si="221"/>
        <v>119</v>
      </c>
      <c r="P3534">
        <f t="shared" si="220"/>
        <v>42.3</v>
      </c>
      <c r="Q3534" s="14" t="s">
        <v>8315</v>
      </c>
      <c r="R3534" t="s">
        <v>8309</v>
      </c>
      <c r="S3534" s="20">
        <f t="shared" si="222"/>
        <v>41884.599849537037</v>
      </c>
      <c r="T3534" s="2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8">
        <v>500</v>
      </c>
      <c r="E3535" s="11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50">
        <f t="shared" si="221"/>
        <v>126</v>
      </c>
      <c r="P3535">
        <f t="shared" si="220"/>
        <v>78.88</v>
      </c>
      <c r="Q3535" s="14" t="s">
        <v>8315</v>
      </c>
      <c r="R3535" t="s">
        <v>8309</v>
      </c>
      <c r="S3535" s="20">
        <f t="shared" si="222"/>
        <v>42289.761192129634</v>
      </c>
      <c r="T3535" s="2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8">
        <v>5000</v>
      </c>
      <c r="E3536" s="11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50">
        <f t="shared" si="221"/>
        <v>156</v>
      </c>
      <c r="P3536">
        <f t="shared" si="220"/>
        <v>38.28</v>
      </c>
      <c r="Q3536" s="14" t="s">
        <v>8315</v>
      </c>
      <c r="R3536" t="s">
        <v>8309</v>
      </c>
      <c r="S3536" s="20">
        <f t="shared" si="222"/>
        <v>42243.6252662037</v>
      </c>
      <c r="T3536" s="2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8">
        <v>2000</v>
      </c>
      <c r="E3537" s="11">
        <v>2063</v>
      </c>
      <c r="F3537" t="s">
        <v>8218</v>
      </c>
      <c r="G3537" t="s">
        <v>8223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50">
        <f t="shared" si="221"/>
        <v>103</v>
      </c>
      <c r="P3537">
        <f t="shared" si="220"/>
        <v>44.85</v>
      </c>
      <c r="Q3537" s="14" t="s">
        <v>8315</v>
      </c>
      <c r="R3537" t="s">
        <v>8309</v>
      </c>
      <c r="S3537" s="20">
        <f t="shared" si="222"/>
        <v>42248.640162037031</v>
      </c>
      <c r="T3537" s="2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8">
        <v>150</v>
      </c>
      <c r="E3538" s="11">
        <v>230</v>
      </c>
      <c r="F3538" t="s">
        <v>8218</v>
      </c>
      <c r="G3538" t="s">
        <v>8223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50">
        <f t="shared" si="221"/>
        <v>153</v>
      </c>
      <c r="P3538">
        <f t="shared" si="220"/>
        <v>13.53</v>
      </c>
      <c r="Q3538" s="14" t="s">
        <v>8315</v>
      </c>
      <c r="R3538" t="s">
        <v>8309</v>
      </c>
      <c r="S3538" s="20">
        <f t="shared" si="222"/>
        <v>42328.727141203708</v>
      </c>
      <c r="T3538" s="2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8">
        <v>675</v>
      </c>
      <c r="E3539" s="11">
        <v>1218</v>
      </c>
      <c r="F3539" t="s">
        <v>8218</v>
      </c>
      <c r="G3539" t="s">
        <v>8223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50">
        <f t="shared" si="221"/>
        <v>180</v>
      </c>
      <c r="P3539">
        <f t="shared" si="220"/>
        <v>43.5</v>
      </c>
      <c r="Q3539" s="14" t="s">
        <v>8315</v>
      </c>
      <c r="R3539" t="s">
        <v>8309</v>
      </c>
      <c r="S3539" s="20">
        <f t="shared" si="222"/>
        <v>41923.354351851849</v>
      </c>
      <c r="T3539" s="2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8">
        <v>2000</v>
      </c>
      <c r="E3540" s="11">
        <v>2569</v>
      </c>
      <c r="F3540" t="s">
        <v>8218</v>
      </c>
      <c r="G3540" t="s">
        <v>8223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50">
        <f t="shared" si="221"/>
        <v>128</v>
      </c>
      <c r="P3540">
        <f t="shared" si="220"/>
        <v>30.95</v>
      </c>
      <c r="Q3540" s="14" t="s">
        <v>8315</v>
      </c>
      <c r="R3540" t="s">
        <v>8309</v>
      </c>
      <c r="S3540" s="20">
        <f t="shared" si="222"/>
        <v>42571.420601851853</v>
      </c>
      <c r="T3540" s="2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8">
        <v>600</v>
      </c>
      <c r="E3541" s="1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50">
        <f t="shared" si="221"/>
        <v>120</v>
      </c>
      <c r="P3541">
        <f t="shared" si="220"/>
        <v>55.23</v>
      </c>
      <c r="Q3541" s="14" t="s">
        <v>8315</v>
      </c>
      <c r="R3541" t="s">
        <v>8309</v>
      </c>
      <c r="S3541" s="20">
        <f t="shared" si="222"/>
        <v>42600.756041666667</v>
      </c>
      <c r="T3541" s="2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8">
        <v>300</v>
      </c>
      <c r="E3542" s="11">
        <v>369</v>
      </c>
      <c r="F3542" t="s">
        <v>8218</v>
      </c>
      <c r="G3542" t="s">
        <v>8223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50">
        <f t="shared" si="221"/>
        <v>123</v>
      </c>
      <c r="P3542">
        <f t="shared" si="220"/>
        <v>46.13</v>
      </c>
      <c r="Q3542" s="14" t="s">
        <v>8315</v>
      </c>
      <c r="R3542" t="s">
        <v>8309</v>
      </c>
      <c r="S3542" s="20">
        <f t="shared" si="222"/>
        <v>42517.003368055557</v>
      </c>
      <c r="T3542" s="2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8">
        <v>1200</v>
      </c>
      <c r="E3543" s="11">
        <v>1260</v>
      </c>
      <c r="F3543" t="s">
        <v>8218</v>
      </c>
      <c r="G3543" t="s">
        <v>8223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50">
        <f t="shared" si="221"/>
        <v>105</v>
      </c>
      <c r="P3543">
        <f t="shared" si="220"/>
        <v>39.380000000000003</v>
      </c>
      <c r="Q3543" s="14" t="s">
        <v>8315</v>
      </c>
      <c r="R3543" t="s">
        <v>8309</v>
      </c>
      <c r="S3543" s="20">
        <f t="shared" si="222"/>
        <v>42222.730034722219</v>
      </c>
      <c r="T3543" s="2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8">
        <v>5500</v>
      </c>
      <c r="E3544" s="11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50">
        <f t="shared" si="221"/>
        <v>102</v>
      </c>
      <c r="P3544">
        <f t="shared" si="220"/>
        <v>66.150000000000006</v>
      </c>
      <c r="Q3544" s="14" t="s">
        <v>8315</v>
      </c>
      <c r="R3544" t="s">
        <v>8309</v>
      </c>
      <c r="S3544" s="20">
        <f t="shared" si="222"/>
        <v>41829.599791666667</v>
      </c>
      <c r="T3544" s="2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8">
        <v>1500</v>
      </c>
      <c r="E3545" s="11">
        <v>1570</v>
      </c>
      <c r="F3545" t="s">
        <v>8218</v>
      </c>
      <c r="G3545" t="s">
        <v>8223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50">
        <f t="shared" si="221"/>
        <v>105</v>
      </c>
      <c r="P3545">
        <f t="shared" si="220"/>
        <v>54.14</v>
      </c>
      <c r="Q3545" s="14" t="s">
        <v>8315</v>
      </c>
      <c r="R3545" t="s">
        <v>8309</v>
      </c>
      <c r="S3545" s="20">
        <f t="shared" si="222"/>
        <v>42150.755312499998</v>
      </c>
      <c r="T3545" s="2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8">
        <v>2500</v>
      </c>
      <c r="E3546" s="11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50">
        <f t="shared" si="221"/>
        <v>100</v>
      </c>
      <c r="P3546">
        <f t="shared" si="220"/>
        <v>104.17</v>
      </c>
      <c r="Q3546" s="14" t="s">
        <v>8315</v>
      </c>
      <c r="R3546" t="s">
        <v>8309</v>
      </c>
      <c r="S3546" s="20">
        <f t="shared" si="222"/>
        <v>42040.831678240742</v>
      </c>
      <c r="T3546" s="2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8">
        <v>250</v>
      </c>
      <c r="E3547" s="11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50">
        <f t="shared" si="221"/>
        <v>100</v>
      </c>
      <c r="P3547">
        <f t="shared" si="220"/>
        <v>31.38</v>
      </c>
      <c r="Q3547" s="14" t="s">
        <v>8315</v>
      </c>
      <c r="R3547" t="s">
        <v>8309</v>
      </c>
      <c r="S3547" s="20">
        <f t="shared" si="222"/>
        <v>42075.807395833333</v>
      </c>
      <c r="T3547" s="2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8">
        <v>1100</v>
      </c>
      <c r="E3548" s="11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50">
        <f t="shared" si="221"/>
        <v>102</v>
      </c>
      <c r="P3548">
        <f t="shared" si="220"/>
        <v>59.21</v>
      </c>
      <c r="Q3548" s="14" t="s">
        <v>8315</v>
      </c>
      <c r="R3548" t="s">
        <v>8309</v>
      </c>
      <c r="S3548" s="20">
        <f t="shared" si="222"/>
        <v>42073.660694444443</v>
      </c>
      <c r="T3548" s="2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8">
        <v>35000</v>
      </c>
      <c r="E3549" s="11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50">
        <f t="shared" si="221"/>
        <v>114</v>
      </c>
      <c r="P3549">
        <f t="shared" si="220"/>
        <v>119.18</v>
      </c>
      <c r="Q3549" s="14" t="s">
        <v>8315</v>
      </c>
      <c r="R3549" t="s">
        <v>8309</v>
      </c>
      <c r="S3549" s="20">
        <f t="shared" si="222"/>
        <v>42480.078715277778</v>
      </c>
      <c r="T3549" s="2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8">
        <v>2100</v>
      </c>
      <c r="E3550" s="11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50">
        <f t="shared" si="221"/>
        <v>102</v>
      </c>
      <c r="P3550">
        <f t="shared" si="220"/>
        <v>164.62</v>
      </c>
      <c r="Q3550" s="14" t="s">
        <v>8315</v>
      </c>
      <c r="R3550" t="s">
        <v>8309</v>
      </c>
      <c r="S3550" s="20">
        <f t="shared" si="222"/>
        <v>42411.942291666666</v>
      </c>
      <c r="T3550" s="2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8">
        <v>1000</v>
      </c>
      <c r="E3551" s="11">
        <v>1020</v>
      </c>
      <c r="F3551" t="s">
        <v>8218</v>
      </c>
      <c r="G3551" t="s">
        <v>8223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50">
        <f t="shared" si="221"/>
        <v>102</v>
      </c>
      <c r="P3551">
        <f t="shared" si="220"/>
        <v>24.29</v>
      </c>
      <c r="Q3551" s="14" t="s">
        <v>8315</v>
      </c>
      <c r="R3551" t="s">
        <v>8309</v>
      </c>
      <c r="S3551" s="20">
        <f t="shared" si="222"/>
        <v>42223.394363425927</v>
      </c>
      <c r="T3551" s="2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8">
        <v>2500</v>
      </c>
      <c r="E3552" s="11">
        <v>2620</v>
      </c>
      <c r="F3552" t="s">
        <v>8218</v>
      </c>
      <c r="G3552" t="s">
        <v>8223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50">
        <f t="shared" si="221"/>
        <v>105</v>
      </c>
      <c r="P3552">
        <f t="shared" si="220"/>
        <v>40.94</v>
      </c>
      <c r="Q3552" s="14" t="s">
        <v>8315</v>
      </c>
      <c r="R3552" t="s">
        <v>8309</v>
      </c>
      <c r="S3552" s="20">
        <f t="shared" si="222"/>
        <v>42462.893495370372</v>
      </c>
      <c r="T3552" s="2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8">
        <v>1500</v>
      </c>
      <c r="E3553" s="11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50">
        <f t="shared" si="221"/>
        <v>102</v>
      </c>
      <c r="P3553">
        <f t="shared" si="220"/>
        <v>61.1</v>
      </c>
      <c r="Q3553" s="14" t="s">
        <v>8315</v>
      </c>
      <c r="R3553" t="s">
        <v>8309</v>
      </c>
      <c r="S3553" s="20">
        <f t="shared" si="222"/>
        <v>41753.515856481477</v>
      </c>
      <c r="T3553" s="2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8">
        <v>773</v>
      </c>
      <c r="E3554" s="11">
        <v>773</v>
      </c>
      <c r="F3554" t="s">
        <v>8218</v>
      </c>
      <c r="G3554" t="s">
        <v>8223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50">
        <f t="shared" si="221"/>
        <v>100</v>
      </c>
      <c r="P3554">
        <f t="shared" si="220"/>
        <v>38.65</v>
      </c>
      <c r="Q3554" s="14" t="s">
        <v>8315</v>
      </c>
      <c r="R3554" t="s">
        <v>8309</v>
      </c>
      <c r="S3554" s="20">
        <f t="shared" si="222"/>
        <v>41788.587083333332</v>
      </c>
      <c r="T3554" s="2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8">
        <v>5500</v>
      </c>
      <c r="E3555" s="11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50">
        <f t="shared" si="221"/>
        <v>106</v>
      </c>
      <c r="P3555">
        <f t="shared" si="220"/>
        <v>56.2</v>
      </c>
      <c r="Q3555" s="14" t="s">
        <v>8315</v>
      </c>
      <c r="R3555" t="s">
        <v>8309</v>
      </c>
      <c r="S3555" s="20">
        <f t="shared" si="222"/>
        <v>42196.028703703705</v>
      </c>
      <c r="T3555" s="2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8">
        <v>5000</v>
      </c>
      <c r="E3556" s="11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50">
        <f t="shared" si="221"/>
        <v>113</v>
      </c>
      <c r="P3556">
        <f t="shared" si="220"/>
        <v>107</v>
      </c>
      <c r="Q3556" s="14" t="s">
        <v>8315</v>
      </c>
      <c r="R3556" t="s">
        <v>8309</v>
      </c>
      <c r="S3556" s="20">
        <f t="shared" si="222"/>
        <v>42016.050451388888</v>
      </c>
      <c r="T3556" s="2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8">
        <v>2400</v>
      </c>
      <c r="E3557" s="11">
        <v>2400</v>
      </c>
      <c r="F3557" t="s">
        <v>8218</v>
      </c>
      <c r="G3557" t="s">
        <v>8223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50">
        <f t="shared" si="221"/>
        <v>100</v>
      </c>
      <c r="P3557">
        <f t="shared" si="220"/>
        <v>171.43</v>
      </c>
      <c r="Q3557" s="14" t="s">
        <v>8315</v>
      </c>
      <c r="R3557" t="s">
        <v>8309</v>
      </c>
      <c r="S3557" s="20">
        <f t="shared" si="222"/>
        <v>42661.442060185189</v>
      </c>
      <c r="T3557" s="2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8">
        <v>2200</v>
      </c>
      <c r="E3558" s="11">
        <v>2210</v>
      </c>
      <c r="F3558" t="s">
        <v>8218</v>
      </c>
      <c r="G3558" t="s">
        <v>8223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50">
        <f t="shared" si="221"/>
        <v>100</v>
      </c>
      <c r="P3558">
        <f t="shared" si="220"/>
        <v>110.5</v>
      </c>
      <c r="Q3558" s="14" t="s">
        <v>8315</v>
      </c>
      <c r="R3558" t="s">
        <v>8309</v>
      </c>
      <c r="S3558" s="20">
        <f t="shared" si="222"/>
        <v>41808.649583333332</v>
      </c>
      <c r="T3558" s="2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8">
        <v>100000</v>
      </c>
      <c r="E3559" s="11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50">
        <f t="shared" si="221"/>
        <v>100</v>
      </c>
      <c r="P3559">
        <f t="shared" si="220"/>
        <v>179.28</v>
      </c>
      <c r="Q3559" s="14" t="s">
        <v>8315</v>
      </c>
      <c r="R3559" t="s">
        <v>8309</v>
      </c>
      <c r="S3559" s="20">
        <f t="shared" si="222"/>
        <v>41730.276747685188</v>
      </c>
      <c r="T3559" s="2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8">
        <v>350</v>
      </c>
      <c r="E3560" s="11">
        <v>504</v>
      </c>
      <c r="F3560" t="s">
        <v>8218</v>
      </c>
      <c r="G3560" t="s">
        <v>8223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50">
        <f t="shared" si="221"/>
        <v>144</v>
      </c>
      <c r="P3560">
        <f t="shared" si="220"/>
        <v>22.91</v>
      </c>
      <c r="Q3560" s="14" t="s">
        <v>8315</v>
      </c>
      <c r="R3560" t="s">
        <v>8309</v>
      </c>
      <c r="S3560" s="20">
        <f t="shared" si="222"/>
        <v>42139.816840277781</v>
      </c>
      <c r="T3560" s="2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8">
        <v>1000</v>
      </c>
      <c r="E3561" s="11">
        <v>1035</v>
      </c>
      <c r="F3561" t="s">
        <v>8218</v>
      </c>
      <c r="G3561" t="s">
        <v>8223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50">
        <f t="shared" si="221"/>
        <v>104</v>
      </c>
      <c r="P3561">
        <f t="shared" si="220"/>
        <v>43.13</v>
      </c>
      <c r="Q3561" s="14" t="s">
        <v>8315</v>
      </c>
      <c r="R3561" t="s">
        <v>8309</v>
      </c>
      <c r="S3561" s="20">
        <f t="shared" si="222"/>
        <v>42194.096157407403</v>
      </c>
      <c r="T3561" s="2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8">
        <v>3200</v>
      </c>
      <c r="E3562" s="11">
        <v>3470</v>
      </c>
      <c r="F3562" t="s">
        <v>8218</v>
      </c>
      <c r="G3562" t="s">
        <v>8223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50">
        <f t="shared" si="221"/>
        <v>108</v>
      </c>
      <c r="P3562">
        <f t="shared" si="220"/>
        <v>46.89</v>
      </c>
      <c r="Q3562" s="14" t="s">
        <v>8315</v>
      </c>
      <c r="R3562" t="s">
        <v>8309</v>
      </c>
      <c r="S3562" s="20">
        <f t="shared" si="222"/>
        <v>42115.889652777783</v>
      </c>
      <c r="T3562" s="2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8">
        <v>2500</v>
      </c>
      <c r="E3563" s="11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50">
        <f t="shared" si="221"/>
        <v>102</v>
      </c>
      <c r="P3563">
        <f t="shared" si="220"/>
        <v>47.41</v>
      </c>
      <c r="Q3563" s="14" t="s">
        <v>8315</v>
      </c>
      <c r="R3563" t="s">
        <v>8309</v>
      </c>
      <c r="S3563" s="20">
        <f t="shared" si="222"/>
        <v>42203.680300925931</v>
      </c>
      <c r="T3563" s="2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8">
        <v>315</v>
      </c>
      <c r="E3564" s="11">
        <v>469</v>
      </c>
      <c r="F3564" t="s">
        <v>8218</v>
      </c>
      <c r="G3564" t="s">
        <v>8223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50">
        <f t="shared" si="221"/>
        <v>149</v>
      </c>
      <c r="P3564">
        <f t="shared" si="220"/>
        <v>15.13</v>
      </c>
      <c r="Q3564" s="14" t="s">
        <v>8315</v>
      </c>
      <c r="R3564" t="s">
        <v>8309</v>
      </c>
      <c r="S3564" s="20">
        <f t="shared" si="222"/>
        <v>42433.761886574073</v>
      </c>
      <c r="T3564" s="2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8">
        <v>500</v>
      </c>
      <c r="E3565" s="11">
        <v>527.45000000000005</v>
      </c>
      <c r="F3565" t="s">
        <v>8218</v>
      </c>
      <c r="G3565" t="s">
        <v>8223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50">
        <f t="shared" si="221"/>
        <v>105</v>
      </c>
      <c r="P3565">
        <f t="shared" si="220"/>
        <v>21.1</v>
      </c>
      <c r="Q3565" s="14" t="s">
        <v>8315</v>
      </c>
      <c r="R3565" t="s">
        <v>8309</v>
      </c>
      <c r="S3565" s="20">
        <f t="shared" si="222"/>
        <v>42555.671944444446</v>
      </c>
      <c r="T3565" s="2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8">
        <v>1000</v>
      </c>
      <c r="E3566" s="11">
        <v>1005</v>
      </c>
      <c r="F3566" t="s">
        <v>8218</v>
      </c>
      <c r="G3566" t="s">
        <v>8223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50">
        <f t="shared" si="221"/>
        <v>101</v>
      </c>
      <c r="P3566">
        <f t="shared" si="220"/>
        <v>59.12</v>
      </c>
      <c r="Q3566" s="14" t="s">
        <v>8315</v>
      </c>
      <c r="R3566" t="s">
        <v>8309</v>
      </c>
      <c r="S3566" s="20">
        <f t="shared" si="222"/>
        <v>42236.623252314821</v>
      </c>
      <c r="T3566" s="2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8">
        <v>900</v>
      </c>
      <c r="E3567" s="11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50">
        <f t="shared" si="221"/>
        <v>131</v>
      </c>
      <c r="P3567">
        <f t="shared" si="220"/>
        <v>97.92</v>
      </c>
      <c r="Q3567" s="14" t="s">
        <v>8315</v>
      </c>
      <c r="R3567" t="s">
        <v>8309</v>
      </c>
      <c r="S3567" s="20">
        <f t="shared" si="222"/>
        <v>41974.743148148147</v>
      </c>
      <c r="T3567" s="2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8">
        <v>2000</v>
      </c>
      <c r="E3568" s="11">
        <v>2095</v>
      </c>
      <c r="F3568" t="s">
        <v>8218</v>
      </c>
      <c r="G3568" t="s">
        <v>8223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50">
        <f t="shared" si="221"/>
        <v>105</v>
      </c>
      <c r="P3568">
        <f t="shared" si="220"/>
        <v>55.13</v>
      </c>
      <c r="Q3568" s="14" t="s">
        <v>8315</v>
      </c>
      <c r="R3568" t="s">
        <v>8309</v>
      </c>
      <c r="S3568" s="20">
        <f t="shared" si="222"/>
        <v>41997.507905092592</v>
      </c>
      <c r="T3568" s="2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8">
        <v>1000</v>
      </c>
      <c r="E3569" s="11">
        <v>1088</v>
      </c>
      <c r="F3569" t="s">
        <v>8218</v>
      </c>
      <c r="G3569" t="s">
        <v>8223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50">
        <f t="shared" si="221"/>
        <v>109</v>
      </c>
      <c r="P3569">
        <f t="shared" si="220"/>
        <v>26.54</v>
      </c>
      <c r="Q3569" s="14" t="s">
        <v>8315</v>
      </c>
      <c r="R3569" t="s">
        <v>8309</v>
      </c>
      <c r="S3569" s="20">
        <f t="shared" si="222"/>
        <v>42135.810694444444</v>
      </c>
      <c r="T3569" s="2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8">
        <v>1000</v>
      </c>
      <c r="E3570" s="11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50">
        <f t="shared" si="221"/>
        <v>111</v>
      </c>
      <c r="P3570">
        <f t="shared" si="220"/>
        <v>58.42</v>
      </c>
      <c r="Q3570" s="14" t="s">
        <v>8315</v>
      </c>
      <c r="R3570" t="s">
        <v>8309</v>
      </c>
      <c r="S3570" s="20">
        <f t="shared" si="222"/>
        <v>41869.740671296298</v>
      </c>
      <c r="T3570" s="2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8">
        <v>5000</v>
      </c>
      <c r="E3571" s="1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50">
        <f t="shared" si="221"/>
        <v>100</v>
      </c>
      <c r="P3571">
        <f t="shared" si="220"/>
        <v>122.54</v>
      </c>
      <c r="Q3571" s="14" t="s">
        <v>8315</v>
      </c>
      <c r="R3571" t="s">
        <v>8309</v>
      </c>
      <c r="S3571" s="20">
        <f t="shared" si="222"/>
        <v>41982.688611111109</v>
      </c>
      <c r="T3571" s="2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8">
        <v>2000</v>
      </c>
      <c r="E3572" s="11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50">
        <f t="shared" si="221"/>
        <v>114</v>
      </c>
      <c r="P3572">
        <f t="shared" si="220"/>
        <v>87.96</v>
      </c>
      <c r="Q3572" s="14" t="s">
        <v>8315</v>
      </c>
      <c r="R3572" t="s">
        <v>8309</v>
      </c>
      <c r="S3572" s="20">
        <f t="shared" si="222"/>
        <v>41976.331979166673</v>
      </c>
      <c r="T3572" s="2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8">
        <v>1500</v>
      </c>
      <c r="E3573" s="11">
        <v>1831</v>
      </c>
      <c r="F3573" t="s">
        <v>8218</v>
      </c>
      <c r="G3573" t="s">
        <v>8223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50">
        <f t="shared" si="221"/>
        <v>122</v>
      </c>
      <c r="P3573">
        <f t="shared" si="220"/>
        <v>73.239999999999995</v>
      </c>
      <c r="Q3573" s="14" t="s">
        <v>8315</v>
      </c>
      <c r="R3573" t="s">
        <v>8309</v>
      </c>
      <c r="S3573" s="20">
        <f t="shared" si="222"/>
        <v>41912.858946759261</v>
      </c>
      <c r="T3573" s="2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8">
        <v>500</v>
      </c>
      <c r="E3574" s="11">
        <v>500</v>
      </c>
      <c r="F3574" t="s">
        <v>8218</v>
      </c>
      <c r="G3574" t="s">
        <v>8223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50">
        <f t="shared" si="221"/>
        <v>100</v>
      </c>
      <c r="P3574">
        <f t="shared" si="220"/>
        <v>55.56</v>
      </c>
      <c r="Q3574" s="14" t="s">
        <v>8315</v>
      </c>
      <c r="R3574" t="s">
        <v>8309</v>
      </c>
      <c r="S3574" s="20">
        <f t="shared" si="222"/>
        <v>42146.570393518516</v>
      </c>
      <c r="T3574" s="2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8">
        <v>3000</v>
      </c>
      <c r="E3575" s="11">
        <v>3084</v>
      </c>
      <c r="F3575" t="s">
        <v>8218</v>
      </c>
      <c r="G3575" t="s">
        <v>8223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50">
        <f t="shared" si="221"/>
        <v>103</v>
      </c>
      <c r="P3575">
        <f t="shared" si="220"/>
        <v>39.54</v>
      </c>
      <c r="Q3575" s="14" t="s">
        <v>8315</v>
      </c>
      <c r="R3575" t="s">
        <v>8309</v>
      </c>
      <c r="S3575" s="20">
        <f t="shared" si="222"/>
        <v>41921.375532407408</v>
      </c>
      <c r="T3575" s="2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8">
        <v>5800</v>
      </c>
      <c r="E3576" s="11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50">
        <f t="shared" si="221"/>
        <v>106</v>
      </c>
      <c r="P3576">
        <f t="shared" si="220"/>
        <v>136.78</v>
      </c>
      <c r="Q3576" s="14" t="s">
        <v>8315</v>
      </c>
      <c r="R3576" t="s">
        <v>8309</v>
      </c>
      <c r="S3576" s="20">
        <f t="shared" si="222"/>
        <v>41926.942685185182</v>
      </c>
      <c r="T3576" s="2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8">
        <v>10000</v>
      </c>
      <c r="E3577" s="11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50">
        <f t="shared" si="221"/>
        <v>101</v>
      </c>
      <c r="P3577">
        <f t="shared" si="220"/>
        <v>99.34</v>
      </c>
      <c r="Q3577" s="14" t="s">
        <v>8315</v>
      </c>
      <c r="R3577" t="s">
        <v>8309</v>
      </c>
      <c r="S3577" s="20">
        <f t="shared" si="222"/>
        <v>42561.783877314811</v>
      </c>
      <c r="T3577" s="2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8">
        <v>100</v>
      </c>
      <c r="E3578" s="11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50">
        <f t="shared" si="221"/>
        <v>100</v>
      </c>
      <c r="P3578">
        <f t="shared" si="220"/>
        <v>20</v>
      </c>
      <c r="Q3578" s="14" t="s">
        <v>8315</v>
      </c>
      <c r="R3578" t="s">
        <v>8309</v>
      </c>
      <c r="S3578" s="20">
        <f t="shared" si="222"/>
        <v>42649.54923611111</v>
      </c>
      <c r="T3578" s="2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8">
        <v>600</v>
      </c>
      <c r="E3579" s="11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50">
        <f t="shared" si="221"/>
        <v>130</v>
      </c>
      <c r="P3579">
        <f t="shared" si="220"/>
        <v>28.89</v>
      </c>
      <c r="Q3579" s="14" t="s">
        <v>8315</v>
      </c>
      <c r="R3579" t="s">
        <v>8339</v>
      </c>
      <c r="S3579" s="20">
        <f t="shared" si="222"/>
        <v>42093.786840277782</v>
      </c>
      <c r="T3579" s="2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8">
        <v>1500</v>
      </c>
      <c r="E3580" s="11">
        <v>1500.2</v>
      </c>
      <c r="F3580" t="s">
        <v>8218</v>
      </c>
      <c r="G3580" t="s">
        <v>8223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50">
        <f t="shared" si="221"/>
        <v>100</v>
      </c>
      <c r="P3580">
        <f t="shared" si="220"/>
        <v>40.549999999999997</v>
      </c>
      <c r="Q3580" s="14" t="s">
        <v>8315</v>
      </c>
      <c r="R3580" t="s">
        <v>8339</v>
      </c>
      <c r="S3580" s="20">
        <f t="shared" si="222"/>
        <v>42460.733530092592</v>
      </c>
      <c r="T3580" s="2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8">
        <v>500</v>
      </c>
      <c r="E3581" s="11">
        <v>500</v>
      </c>
      <c r="F3581" t="s">
        <v>8218</v>
      </c>
      <c r="G3581" t="s">
        <v>8223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50">
        <f t="shared" si="221"/>
        <v>100</v>
      </c>
      <c r="P3581">
        <f t="shared" ref="P3581:P3644" si="224">IFERROR(ROUND(E3581/L3581,2),0)</f>
        <v>35.71</v>
      </c>
      <c r="Q3581" s="14" t="s">
        <v>8315</v>
      </c>
      <c r="R3581" t="s">
        <v>8339</v>
      </c>
      <c r="S3581" s="20">
        <f t="shared" si="222"/>
        <v>42430.762222222227</v>
      </c>
      <c r="T3581" s="2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8">
        <v>900</v>
      </c>
      <c r="E3582" s="11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50">
        <f t="shared" si="221"/>
        <v>114</v>
      </c>
      <c r="P3582">
        <f t="shared" si="224"/>
        <v>37.96</v>
      </c>
      <c r="Q3582" s="14" t="s">
        <v>8315</v>
      </c>
      <c r="R3582" t="s">
        <v>8339</v>
      </c>
      <c r="S3582" s="20">
        <f t="shared" si="222"/>
        <v>42026.176180555558</v>
      </c>
      <c r="T3582" s="2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8">
        <v>1500</v>
      </c>
      <c r="E3583" s="11">
        <v>1500</v>
      </c>
      <c r="F3583" t="s">
        <v>8218</v>
      </c>
      <c r="G3583" t="s">
        <v>8223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50">
        <f t="shared" si="221"/>
        <v>100</v>
      </c>
      <c r="P3583">
        <f t="shared" si="224"/>
        <v>33.33</v>
      </c>
      <c r="Q3583" s="14" t="s">
        <v>8315</v>
      </c>
      <c r="R3583" t="s">
        <v>8339</v>
      </c>
      <c r="S3583" s="20">
        <f t="shared" si="222"/>
        <v>41836.471180555556</v>
      </c>
      <c r="T3583" s="2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8">
        <v>1000</v>
      </c>
      <c r="E3584" s="11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50">
        <f t="shared" si="221"/>
        <v>287</v>
      </c>
      <c r="P3584">
        <f t="shared" si="224"/>
        <v>58.57</v>
      </c>
      <c r="Q3584" s="14" t="s">
        <v>8315</v>
      </c>
      <c r="R3584" t="s">
        <v>8339</v>
      </c>
      <c r="S3584" s="20">
        <f t="shared" si="222"/>
        <v>42451.095856481479</v>
      </c>
      <c r="T3584" s="2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8">
        <v>3000</v>
      </c>
      <c r="E3585" s="11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50">
        <f t="shared" si="221"/>
        <v>109</v>
      </c>
      <c r="P3585">
        <f t="shared" si="224"/>
        <v>135.63</v>
      </c>
      <c r="Q3585" s="14" t="s">
        <v>8315</v>
      </c>
      <c r="R3585" t="s">
        <v>8339</v>
      </c>
      <c r="S3585" s="20">
        <f t="shared" si="222"/>
        <v>42418.425983796296</v>
      </c>
      <c r="T3585" s="2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8">
        <v>3000</v>
      </c>
      <c r="E3586" s="11">
        <v>3465</v>
      </c>
      <c r="F3586" t="s">
        <v>8218</v>
      </c>
      <c r="G3586" t="s">
        <v>8223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50">
        <f t="shared" ref="O3586:O3649" si="225">ROUND(E3586/D3586*100,0)</f>
        <v>116</v>
      </c>
      <c r="P3586">
        <f t="shared" si="224"/>
        <v>30.94</v>
      </c>
      <c r="Q3586" s="14" t="s">
        <v>8315</v>
      </c>
      <c r="R3586" t="s">
        <v>8339</v>
      </c>
      <c r="S3586" s="20">
        <f t="shared" si="222"/>
        <v>42168.316481481481</v>
      </c>
      <c r="T3586" s="2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8">
        <v>3400</v>
      </c>
      <c r="E3587" s="11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50">
        <f t="shared" si="225"/>
        <v>119</v>
      </c>
      <c r="P3587">
        <f t="shared" si="224"/>
        <v>176.09</v>
      </c>
      <c r="Q3587" s="14" t="s">
        <v>8315</v>
      </c>
      <c r="R3587" t="s">
        <v>8339</v>
      </c>
      <c r="S3587" s="20">
        <f t="shared" ref="S3587:S3650" si="226">(((J3587/60)/60)/24)+DATE(1970,1,1)</f>
        <v>41964.716319444444</v>
      </c>
      <c r="T3587" s="20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8">
        <v>7500</v>
      </c>
      <c r="E3588" s="11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50">
        <f t="shared" si="225"/>
        <v>109</v>
      </c>
      <c r="P3588">
        <f t="shared" si="224"/>
        <v>151.97999999999999</v>
      </c>
      <c r="Q3588" s="14" t="s">
        <v>8315</v>
      </c>
      <c r="R3588" t="s">
        <v>8339</v>
      </c>
      <c r="S3588" s="20">
        <f t="shared" si="226"/>
        <v>42576.697569444441</v>
      </c>
      <c r="T3588" s="2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8">
        <v>500</v>
      </c>
      <c r="E3589" s="11">
        <v>633</v>
      </c>
      <c r="F3589" t="s">
        <v>8218</v>
      </c>
      <c r="G3589" t="s">
        <v>8223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50">
        <f t="shared" si="225"/>
        <v>127</v>
      </c>
      <c r="P3589">
        <f t="shared" si="224"/>
        <v>22.61</v>
      </c>
      <c r="Q3589" s="14" t="s">
        <v>8315</v>
      </c>
      <c r="R3589" t="s">
        <v>8339</v>
      </c>
      <c r="S3589" s="20">
        <f t="shared" si="226"/>
        <v>42503.539976851855</v>
      </c>
      <c r="T3589" s="2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8">
        <v>200</v>
      </c>
      <c r="E3590" s="11">
        <v>201</v>
      </c>
      <c r="F3590" t="s">
        <v>8218</v>
      </c>
      <c r="G3590" t="s">
        <v>8223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50">
        <f t="shared" si="225"/>
        <v>101</v>
      </c>
      <c r="P3590">
        <f t="shared" si="224"/>
        <v>18.27</v>
      </c>
      <c r="Q3590" s="14" t="s">
        <v>8315</v>
      </c>
      <c r="R3590" t="s">
        <v>8339</v>
      </c>
      <c r="S3590" s="20">
        <f t="shared" si="226"/>
        <v>42101.828819444447</v>
      </c>
      <c r="T3590" s="2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8">
        <v>4000</v>
      </c>
      <c r="E3591" s="1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50">
        <f t="shared" si="225"/>
        <v>128</v>
      </c>
      <c r="P3591">
        <f t="shared" si="224"/>
        <v>82.26</v>
      </c>
      <c r="Q3591" s="14" t="s">
        <v>8315</v>
      </c>
      <c r="R3591" t="s">
        <v>8339</v>
      </c>
      <c r="S3591" s="20">
        <f t="shared" si="226"/>
        <v>42125.647534722222</v>
      </c>
      <c r="T3591" s="2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8">
        <v>5000</v>
      </c>
      <c r="E3592" s="11">
        <v>5003</v>
      </c>
      <c r="F3592" t="s">
        <v>8218</v>
      </c>
      <c r="G3592" t="s">
        <v>8223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50">
        <f t="shared" si="225"/>
        <v>100</v>
      </c>
      <c r="P3592">
        <f t="shared" si="224"/>
        <v>68.53</v>
      </c>
      <c r="Q3592" s="14" t="s">
        <v>8315</v>
      </c>
      <c r="R3592" t="s">
        <v>8339</v>
      </c>
      <c r="S3592" s="20">
        <f t="shared" si="226"/>
        <v>41902.333726851852</v>
      </c>
      <c r="T3592" s="2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8">
        <v>700</v>
      </c>
      <c r="E3593" s="11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50">
        <f t="shared" si="225"/>
        <v>175</v>
      </c>
      <c r="P3593">
        <f t="shared" si="224"/>
        <v>68.06</v>
      </c>
      <c r="Q3593" s="14" t="s">
        <v>8315</v>
      </c>
      <c r="R3593" t="s">
        <v>8339</v>
      </c>
      <c r="S3593" s="20">
        <f t="shared" si="226"/>
        <v>42003.948425925926</v>
      </c>
      <c r="T3593" s="2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8">
        <v>2000</v>
      </c>
      <c r="E3594" s="11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50">
        <f t="shared" si="225"/>
        <v>127</v>
      </c>
      <c r="P3594">
        <f t="shared" si="224"/>
        <v>72.709999999999994</v>
      </c>
      <c r="Q3594" s="14" t="s">
        <v>8315</v>
      </c>
      <c r="R3594" t="s">
        <v>8339</v>
      </c>
      <c r="S3594" s="20">
        <f t="shared" si="226"/>
        <v>41988.829942129625</v>
      </c>
      <c r="T3594" s="2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8">
        <v>3000</v>
      </c>
      <c r="E3595" s="11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50">
        <f t="shared" si="225"/>
        <v>111</v>
      </c>
      <c r="P3595">
        <f t="shared" si="224"/>
        <v>77.19</v>
      </c>
      <c r="Q3595" s="14" t="s">
        <v>8315</v>
      </c>
      <c r="R3595" t="s">
        <v>8339</v>
      </c>
      <c r="S3595" s="20">
        <f t="shared" si="226"/>
        <v>41974.898599537039</v>
      </c>
      <c r="T3595" s="2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8">
        <v>1600</v>
      </c>
      <c r="E3596" s="11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50">
        <f t="shared" si="225"/>
        <v>126</v>
      </c>
      <c r="P3596">
        <f t="shared" si="224"/>
        <v>55.97</v>
      </c>
      <c r="Q3596" s="14" t="s">
        <v>8315</v>
      </c>
      <c r="R3596" t="s">
        <v>8339</v>
      </c>
      <c r="S3596" s="20">
        <f t="shared" si="226"/>
        <v>42592.066921296297</v>
      </c>
      <c r="T3596" s="2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8">
        <v>2600</v>
      </c>
      <c r="E3597" s="11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50">
        <f t="shared" si="225"/>
        <v>119</v>
      </c>
      <c r="P3597">
        <f t="shared" si="224"/>
        <v>49.69</v>
      </c>
      <c r="Q3597" s="14" t="s">
        <v>8315</v>
      </c>
      <c r="R3597" t="s">
        <v>8339</v>
      </c>
      <c r="S3597" s="20">
        <f t="shared" si="226"/>
        <v>42050.008368055554</v>
      </c>
      <c r="T3597" s="2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8">
        <v>1100</v>
      </c>
      <c r="E3598" s="11">
        <v>1185</v>
      </c>
      <c r="F3598" t="s">
        <v>8218</v>
      </c>
      <c r="G3598" t="s">
        <v>8223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50">
        <f t="shared" si="225"/>
        <v>108</v>
      </c>
      <c r="P3598">
        <f t="shared" si="224"/>
        <v>79</v>
      </c>
      <c r="Q3598" s="14" t="s">
        <v>8315</v>
      </c>
      <c r="R3598" t="s">
        <v>8339</v>
      </c>
      <c r="S3598" s="20">
        <f t="shared" si="226"/>
        <v>41856.715069444443</v>
      </c>
      <c r="T3598" s="2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8">
        <v>2500</v>
      </c>
      <c r="E3599" s="11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50">
        <f t="shared" si="225"/>
        <v>103</v>
      </c>
      <c r="P3599">
        <f t="shared" si="224"/>
        <v>77.73</v>
      </c>
      <c r="Q3599" s="14" t="s">
        <v>8315</v>
      </c>
      <c r="R3599" t="s">
        <v>8339</v>
      </c>
      <c r="S3599" s="20">
        <f t="shared" si="226"/>
        <v>42417.585532407407</v>
      </c>
      <c r="T3599" s="2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8">
        <v>1000</v>
      </c>
      <c r="E3600" s="11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50">
        <f t="shared" si="225"/>
        <v>110</v>
      </c>
      <c r="P3600">
        <f t="shared" si="224"/>
        <v>40.78</v>
      </c>
      <c r="Q3600" s="14" t="s">
        <v>8315</v>
      </c>
      <c r="R3600" t="s">
        <v>8339</v>
      </c>
      <c r="S3600" s="20">
        <f t="shared" si="226"/>
        <v>41866.79886574074</v>
      </c>
      <c r="T3600" s="2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8">
        <v>500</v>
      </c>
      <c r="E3601" s="1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50">
        <f t="shared" si="225"/>
        <v>202</v>
      </c>
      <c r="P3601">
        <f t="shared" si="224"/>
        <v>59.41</v>
      </c>
      <c r="Q3601" s="14" t="s">
        <v>8315</v>
      </c>
      <c r="R3601" t="s">
        <v>8339</v>
      </c>
      <c r="S3601" s="20">
        <f t="shared" si="226"/>
        <v>42220.79487268519</v>
      </c>
      <c r="T3601" s="2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8">
        <v>10</v>
      </c>
      <c r="E3602" s="11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50">
        <f t="shared" si="225"/>
        <v>130</v>
      </c>
      <c r="P3602">
        <f t="shared" si="224"/>
        <v>3.25</v>
      </c>
      <c r="Q3602" s="14" t="s">
        <v>8315</v>
      </c>
      <c r="R3602" t="s">
        <v>8339</v>
      </c>
      <c r="S3602" s="20">
        <f t="shared" si="226"/>
        <v>42628.849120370374</v>
      </c>
      <c r="T3602" s="2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8">
        <v>2000</v>
      </c>
      <c r="E3603" s="11">
        <v>2087</v>
      </c>
      <c r="F3603" t="s">
        <v>8218</v>
      </c>
      <c r="G3603" t="s">
        <v>8223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50">
        <f t="shared" si="225"/>
        <v>104</v>
      </c>
      <c r="P3603">
        <f t="shared" si="224"/>
        <v>39.380000000000003</v>
      </c>
      <c r="Q3603" s="14" t="s">
        <v>8315</v>
      </c>
      <c r="R3603" t="s">
        <v>8339</v>
      </c>
      <c r="S3603" s="20">
        <f t="shared" si="226"/>
        <v>41990.99863425926</v>
      </c>
      <c r="T3603" s="2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8">
        <v>4000</v>
      </c>
      <c r="E3604" s="11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50">
        <f t="shared" si="225"/>
        <v>100</v>
      </c>
      <c r="P3604">
        <f t="shared" si="224"/>
        <v>81.67</v>
      </c>
      <c r="Q3604" s="14" t="s">
        <v>8315</v>
      </c>
      <c r="R3604" t="s">
        <v>8339</v>
      </c>
      <c r="S3604" s="20">
        <f t="shared" si="226"/>
        <v>42447.894432870366</v>
      </c>
      <c r="T3604" s="2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8">
        <v>1500</v>
      </c>
      <c r="E3605" s="11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50">
        <f t="shared" si="225"/>
        <v>171</v>
      </c>
      <c r="P3605">
        <f t="shared" si="224"/>
        <v>44.91</v>
      </c>
      <c r="Q3605" s="14" t="s">
        <v>8315</v>
      </c>
      <c r="R3605" t="s">
        <v>8339</v>
      </c>
      <c r="S3605" s="20">
        <f t="shared" si="226"/>
        <v>42283.864351851851</v>
      </c>
      <c r="T3605" s="2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8">
        <v>3000</v>
      </c>
      <c r="E3606" s="11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50">
        <f t="shared" si="225"/>
        <v>113</v>
      </c>
      <c r="P3606">
        <f t="shared" si="224"/>
        <v>49.06</v>
      </c>
      <c r="Q3606" s="14" t="s">
        <v>8315</v>
      </c>
      <c r="R3606" t="s">
        <v>8339</v>
      </c>
      <c r="S3606" s="20">
        <f t="shared" si="226"/>
        <v>42483.015694444446</v>
      </c>
      <c r="T3606" s="2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8">
        <v>250</v>
      </c>
      <c r="E3607" s="11">
        <v>460</v>
      </c>
      <c r="F3607" t="s">
        <v>8218</v>
      </c>
      <c r="G3607" t="s">
        <v>8223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50">
        <f t="shared" si="225"/>
        <v>184</v>
      </c>
      <c r="P3607">
        <f t="shared" si="224"/>
        <v>30.67</v>
      </c>
      <c r="Q3607" s="14" t="s">
        <v>8315</v>
      </c>
      <c r="R3607" t="s">
        <v>8339</v>
      </c>
      <c r="S3607" s="20">
        <f t="shared" si="226"/>
        <v>42383.793124999997</v>
      </c>
      <c r="T3607" s="2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8">
        <v>3000</v>
      </c>
      <c r="E3608" s="11">
        <v>3908</v>
      </c>
      <c r="F3608" t="s">
        <v>8218</v>
      </c>
      <c r="G3608" t="s">
        <v>8223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50">
        <f t="shared" si="225"/>
        <v>130</v>
      </c>
      <c r="P3608">
        <f t="shared" si="224"/>
        <v>61.06</v>
      </c>
      <c r="Q3608" s="14" t="s">
        <v>8315</v>
      </c>
      <c r="R3608" t="s">
        <v>8339</v>
      </c>
      <c r="S3608" s="20">
        <f t="shared" si="226"/>
        <v>42566.604826388888</v>
      </c>
      <c r="T3608" s="2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8">
        <v>550</v>
      </c>
      <c r="E3609" s="11">
        <v>580</v>
      </c>
      <c r="F3609" t="s">
        <v>8218</v>
      </c>
      <c r="G3609" t="s">
        <v>8223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50">
        <f t="shared" si="225"/>
        <v>105</v>
      </c>
      <c r="P3609">
        <f t="shared" si="224"/>
        <v>29</v>
      </c>
      <c r="Q3609" s="14" t="s">
        <v>8315</v>
      </c>
      <c r="R3609" t="s">
        <v>8339</v>
      </c>
      <c r="S3609" s="20">
        <f t="shared" si="226"/>
        <v>42338.963912037041</v>
      </c>
      <c r="T3609" s="2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8">
        <v>800</v>
      </c>
      <c r="E3610" s="11">
        <v>800</v>
      </c>
      <c r="F3610" t="s">
        <v>8218</v>
      </c>
      <c r="G3610" t="s">
        <v>8223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50">
        <f t="shared" si="225"/>
        <v>100</v>
      </c>
      <c r="P3610">
        <f t="shared" si="224"/>
        <v>29.63</v>
      </c>
      <c r="Q3610" s="14" t="s">
        <v>8315</v>
      </c>
      <c r="R3610" t="s">
        <v>8339</v>
      </c>
      <c r="S3610" s="20">
        <f t="shared" si="226"/>
        <v>42506.709375000006</v>
      </c>
      <c r="T3610" s="2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8">
        <v>1960</v>
      </c>
      <c r="E3611" s="11">
        <v>3005</v>
      </c>
      <c r="F3611" t="s">
        <v>8218</v>
      </c>
      <c r="G3611" t="s">
        <v>8223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50">
        <f t="shared" si="225"/>
        <v>153</v>
      </c>
      <c r="P3611">
        <f t="shared" si="224"/>
        <v>143.1</v>
      </c>
      <c r="Q3611" s="14" t="s">
        <v>8315</v>
      </c>
      <c r="R3611" t="s">
        <v>8339</v>
      </c>
      <c r="S3611" s="20">
        <f t="shared" si="226"/>
        <v>42429.991724537031</v>
      </c>
      <c r="T3611" s="2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8">
        <v>1000</v>
      </c>
      <c r="E3612" s="11">
        <v>1623</v>
      </c>
      <c r="F3612" t="s">
        <v>8218</v>
      </c>
      <c r="G3612" t="s">
        <v>8223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50">
        <f t="shared" si="225"/>
        <v>162</v>
      </c>
      <c r="P3612">
        <f t="shared" si="224"/>
        <v>52.35</v>
      </c>
      <c r="Q3612" s="14" t="s">
        <v>8315</v>
      </c>
      <c r="R3612" t="s">
        <v>8339</v>
      </c>
      <c r="S3612" s="20">
        <f t="shared" si="226"/>
        <v>42203.432129629626</v>
      </c>
      <c r="T3612" s="2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8">
        <v>2500</v>
      </c>
      <c r="E3613" s="11">
        <v>3400</v>
      </c>
      <c r="F3613" t="s">
        <v>8218</v>
      </c>
      <c r="G3613" t="s">
        <v>8223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50">
        <f t="shared" si="225"/>
        <v>136</v>
      </c>
      <c r="P3613">
        <f t="shared" si="224"/>
        <v>66.67</v>
      </c>
      <c r="Q3613" s="14" t="s">
        <v>8315</v>
      </c>
      <c r="R3613" t="s">
        <v>8339</v>
      </c>
      <c r="S3613" s="20">
        <f t="shared" si="226"/>
        <v>42072.370381944449</v>
      </c>
      <c r="T3613" s="2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8">
        <v>5000</v>
      </c>
      <c r="E3614" s="11">
        <v>7220</v>
      </c>
      <c r="F3614" t="s">
        <v>8218</v>
      </c>
      <c r="G3614" t="s">
        <v>8223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50">
        <f t="shared" si="225"/>
        <v>144</v>
      </c>
      <c r="P3614">
        <f t="shared" si="224"/>
        <v>126.67</v>
      </c>
      <c r="Q3614" s="14" t="s">
        <v>8315</v>
      </c>
      <c r="R3614" t="s">
        <v>8339</v>
      </c>
      <c r="S3614" s="20">
        <f t="shared" si="226"/>
        <v>41789.726979166669</v>
      </c>
      <c r="T3614" s="2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8">
        <v>1250</v>
      </c>
      <c r="E3615" s="11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50">
        <f t="shared" si="225"/>
        <v>100</v>
      </c>
      <c r="P3615">
        <f t="shared" si="224"/>
        <v>62.5</v>
      </c>
      <c r="Q3615" s="14" t="s">
        <v>8315</v>
      </c>
      <c r="R3615" t="s">
        <v>8339</v>
      </c>
      <c r="S3615" s="20">
        <f t="shared" si="226"/>
        <v>41788.58997685185</v>
      </c>
      <c r="T3615" s="2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8">
        <v>2500</v>
      </c>
      <c r="E3616" s="11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50">
        <f t="shared" si="225"/>
        <v>101</v>
      </c>
      <c r="P3616">
        <f t="shared" si="224"/>
        <v>35.49</v>
      </c>
      <c r="Q3616" s="14" t="s">
        <v>8315</v>
      </c>
      <c r="R3616" t="s">
        <v>8339</v>
      </c>
      <c r="S3616" s="20">
        <f t="shared" si="226"/>
        <v>42144.041851851856</v>
      </c>
      <c r="T3616" s="2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8">
        <v>2500</v>
      </c>
      <c r="E3617" s="11">
        <v>2670</v>
      </c>
      <c r="F3617" t="s">
        <v>8218</v>
      </c>
      <c r="G3617" t="s">
        <v>8223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50">
        <f t="shared" si="225"/>
        <v>107</v>
      </c>
      <c r="P3617">
        <f t="shared" si="224"/>
        <v>37.08</v>
      </c>
      <c r="Q3617" s="14" t="s">
        <v>8315</v>
      </c>
      <c r="R3617" t="s">
        <v>8339</v>
      </c>
      <c r="S3617" s="20">
        <f t="shared" si="226"/>
        <v>42318.593703703707</v>
      </c>
      <c r="T3617" s="2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8">
        <v>2500</v>
      </c>
      <c r="E3618" s="11">
        <v>3120</v>
      </c>
      <c r="F3618" t="s">
        <v>8218</v>
      </c>
      <c r="G3618" t="s">
        <v>8223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50">
        <f t="shared" si="225"/>
        <v>125</v>
      </c>
      <c r="P3618">
        <f t="shared" si="224"/>
        <v>69.33</v>
      </c>
      <c r="Q3618" s="14" t="s">
        <v>8315</v>
      </c>
      <c r="R3618" t="s">
        <v>8339</v>
      </c>
      <c r="S3618" s="20">
        <f t="shared" si="226"/>
        <v>42052.949814814812</v>
      </c>
      <c r="T3618" s="2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8">
        <v>740</v>
      </c>
      <c r="E3619" s="11">
        <v>880</v>
      </c>
      <c r="F3619" t="s">
        <v>8218</v>
      </c>
      <c r="G3619" t="s">
        <v>8223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50">
        <f t="shared" si="225"/>
        <v>119</v>
      </c>
      <c r="P3619">
        <f t="shared" si="224"/>
        <v>17.25</v>
      </c>
      <c r="Q3619" s="14" t="s">
        <v>8315</v>
      </c>
      <c r="R3619" t="s">
        <v>8339</v>
      </c>
      <c r="S3619" s="20">
        <f t="shared" si="226"/>
        <v>42779.610289351855</v>
      </c>
      <c r="T3619" s="2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8">
        <v>2000</v>
      </c>
      <c r="E3620" s="11">
        <v>2020</v>
      </c>
      <c r="F3620" t="s">
        <v>8218</v>
      </c>
      <c r="G3620" t="s">
        <v>8223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50">
        <f t="shared" si="225"/>
        <v>101</v>
      </c>
      <c r="P3620">
        <f t="shared" si="224"/>
        <v>36.07</v>
      </c>
      <c r="Q3620" s="14" t="s">
        <v>8315</v>
      </c>
      <c r="R3620" t="s">
        <v>8339</v>
      </c>
      <c r="S3620" s="20">
        <f t="shared" si="226"/>
        <v>42128.627893518518</v>
      </c>
      <c r="T3620" s="2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8">
        <v>1000</v>
      </c>
      <c r="E3621" s="1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50">
        <f t="shared" si="225"/>
        <v>113</v>
      </c>
      <c r="P3621">
        <f t="shared" si="224"/>
        <v>66.47</v>
      </c>
      <c r="Q3621" s="14" t="s">
        <v>8315</v>
      </c>
      <c r="R3621" t="s">
        <v>8339</v>
      </c>
      <c r="S3621" s="20">
        <f t="shared" si="226"/>
        <v>42661.132245370376</v>
      </c>
      <c r="T3621" s="2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8">
        <v>10500</v>
      </c>
      <c r="E3622" s="11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50">
        <f t="shared" si="225"/>
        <v>105</v>
      </c>
      <c r="P3622">
        <f t="shared" si="224"/>
        <v>56.07</v>
      </c>
      <c r="Q3622" s="14" t="s">
        <v>8315</v>
      </c>
      <c r="R3622" t="s">
        <v>8339</v>
      </c>
      <c r="S3622" s="20">
        <f t="shared" si="226"/>
        <v>42037.938206018516</v>
      </c>
      <c r="T3622" s="2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8">
        <v>3000</v>
      </c>
      <c r="E3623" s="11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50">
        <f t="shared" si="225"/>
        <v>110</v>
      </c>
      <c r="P3623">
        <f t="shared" si="224"/>
        <v>47.03</v>
      </c>
      <c r="Q3623" s="14" t="s">
        <v>8315</v>
      </c>
      <c r="R3623" t="s">
        <v>8339</v>
      </c>
      <c r="S3623" s="20">
        <f t="shared" si="226"/>
        <v>42619.935694444444</v>
      </c>
      <c r="T3623" s="2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8">
        <v>1000</v>
      </c>
      <c r="E3624" s="11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50">
        <f t="shared" si="225"/>
        <v>100</v>
      </c>
      <c r="P3624">
        <f t="shared" si="224"/>
        <v>47.67</v>
      </c>
      <c r="Q3624" s="14" t="s">
        <v>8315</v>
      </c>
      <c r="R3624" t="s">
        <v>8339</v>
      </c>
      <c r="S3624" s="20">
        <f t="shared" si="226"/>
        <v>41877.221886574072</v>
      </c>
      <c r="T3624" s="2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8">
        <v>2500</v>
      </c>
      <c r="E3625" s="11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50">
        <f t="shared" si="225"/>
        <v>120</v>
      </c>
      <c r="P3625">
        <f t="shared" si="224"/>
        <v>88.24</v>
      </c>
      <c r="Q3625" s="14" t="s">
        <v>8315</v>
      </c>
      <c r="R3625" t="s">
        <v>8339</v>
      </c>
      <c r="S3625" s="20">
        <f t="shared" si="226"/>
        <v>41828.736921296295</v>
      </c>
      <c r="T3625" s="2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8">
        <v>3000</v>
      </c>
      <c r="E3626" s="11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50">
        <f t="shared" si="225"/>
        <v>105</v>
      </c>
      <c r="P3626">
        <f t="shared" si="224"/>
        <v>80.72</v>
      </c>
      <c r="Q3626" s="14" t="s">
        <v>8315</v>
      </c>
      <c r="R3626" t="s">
        <v>8339</v>
      </c>
      <c r="S3626" s="20">
        <f t="shared" si="226"/>
        <v>42545.774189814809</v>
      </c>
      <c r="T3626" s="2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8">
        <v>3000</v>
      </c>
      <c r="E3627" s="11">
        <v>3080</v>
      </c>
      <c r="F3627" t="s">
        <v>8218</v>
      </c>
      <c r="G3627" t="s">
        <v>8223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50">
        <f t="shared" si="225"/>
        <v>103</v>
      </c>
      <c r="P3627">
        <f t="shared" si="224"/>
        <v>39.49</v>
      </c>
      <c r="Q3627" s="14" t="s">
        <v>8315</v>
      </c>
      <c r="R3627" t="s">
        <v>8339</v>
      </c>
      <c r="S3627" s="20">
        <f t="shared" si="226"/>
        <v>42157.652511574073</v>
      </c>
      <c r="T3627" s="2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8">
        <v>4000</v>
      </c>
      <c r="E3628" s="11">
        <v>4073</v>
      </c>
      <c r="F3628" t="s">
        <v>8218</v>
      </c>
      <c r="G3628" t="s">
        <v>8223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50">
        <f t="shared" si="225"/>
        <v>102</v>
      </c>
      <c r="P3628">
        <f t="shared" si="224"/>
        <v>84.85</v>
      </c>
      <c r="Q3628" s="14" t="s">
        <v>8315</v>
      </c>
      <c r="R3628" t="s">
        <v>8339</v>
      </c>
      <c r="S3628" s="20">
        <f t="shared" si="226"/>
        <v>41846.667326388888</v>
      </c>
      <c r="T3628" s="2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8">
        <v>2000</v>
      </c>
      <c r="E3629" s="11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50">
        <f t="shared" si="225"/>
        <v>100</v>
      </c>
      <c r="P3629">
        <f t="shared" si="224"/>
        <v>68.97</v>
      </c>
      <c r="Q3629" s="14" t="s">
        <v>8315</v>
      </c>
      <c r="R3629" t="s">
        <v>8339</v>
      </c>
      <c r="S3629" s="20">
        <f t="shared" si="226"/>
        <v>42460.741747685184</v>
      </c>
      <c r="T3629" s="2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8">
        <v>100000</v>
      </c>
      <c r="E3630" s="11">
        <v>0</v>
      </c>
      <c r="F3630" t="s">
        <v>8218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50">
        <f t="shared" si="225"/>
        <v>0</v>
      </c>
      <c r="P3630">
        <f t="shared" si="224"/>
        <v>0</v>
      </c>
      <c r="Q3630" s="14" t="s">
        <v>8315</v>
      </c>
      <c r="R3630" t="s">
        <v>8339</v>
      </c>
      <c r="S3630" s="20">
        <f t="shared" si="226"/>
        <v>42291.833287037036</v>
      </c>
      <c r="T3630" s="2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8">
        <v>1000000</v>
      </c>
      <c r="E3631" s="11">
        <v>2</v>
      </c>
      <c r="F3631" t="s">
        <v>8218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50">
        <f t="shared" si="225"/>
        <v>0</v>
      </c>
      <c r="P3631">
        <f t="shared" si="224"/>
        <v>1</v>
      </c>
      <c r="Q3631" s="14" t="s">
        <v>8315</v>
      </c>
      <c r="R3631" t="s">
        <v>8339</v>
      </c>
      <c r="S3631" s="20">
        <f t="shared" si="226"/>
        <v>42437.094490740739</v>
      </c>
      <c r="T3631" s="2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8">
        <v>3000</v>
      </c>
      <c r="E3632" s="11">
        <v>1</v>
      </c>
      <c r="F3632" t="s">
        <v>8218</v>
      </c>
      <c r="G3632" t="s">
        <v>8223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50">
        <f t="shared" si="225"/>
        <v>0</v>
      </c>
      <c r="P3632">
        <f t="shared" si="224"/>
        <v>1</v>
      </c>
      <c r="Q3632" s="14" t="s">
        <v>8315</v>
      </c>
      <c r="R3632" t="s">
        <v>8339</v>
      </c>
      <c r="S3632" s="20">
        <f t="shared" si="226"/>
        <v>41942.84710648148</v>
      </c>
      <c r="T3632" s="2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8">
        <v>17100</v>
      </c>
      <c r="E3633" s="11">
        <v>8725</v>
      </c>
      <c r="F3633" t="s">
        <v>8218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50">
        <f t="shared" si="225"/>
        <v>51</v>
      </c>
      <c r="P3633">
        <f t="shared" si="224"/>
        <v>147.88</v>
      </c>
      <c r="Q3633" s="14" t="s">
        <v>8315</v>
      </c>
      <c r="R3633" t="s">
        <v>8339</v>
      </c>
      <c r="S3633" s="20">
        <f t="shared" si="226"/>
        <v>41880.753437499996</v>
      </c>
      <c r="T3633" s="2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8">
        <v>500</v>
      </c>
      <c r="E3634" s="11">
        <v>100</v>
      </c>
      <c r="F3634" t="s">
        <v>8218</v>
      </c>
      <c r="G3634" t="s">
        <v>8223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50">
        <f t="shared" si="225"/>
        <v>20</v>
      </c>
      <c r="P3634">
        <f t="shared" si="224"/>
        <v>100</v>
      </c>
      <c r="Q3634" s="14" t="s">
        <v>8315</v>
      </c>
      <c r="R3634" t="s">
        <v>8339</v>
      </c>
      <c r="S3634" s="20">
        <f t="shared" si="226"/>
        <v>41946.936909722222</v>
      </c>
      <c r="T3634" s="2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8">
        <v>5000</v>
      </c>
      <c r="E3635" s="11">
        <v>1762</v>
      </c>
      <c r="F3635" t="s">
        <v>8218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50">
        <f t="shared" si="225"/>
        <v>35</v>
      </c>
      <c r="P3635">
        <f t="shared" si="224"/>
        <v>56.84</v>
      </c>
      <c r="Q3635" s="14" t="s">
        <v>8315</v>
      </c>
      <c r="R3635" t="s">
        <v>8339</v>
      </c>
      <c r="S3635" s="20">
        <f t="shared" si="226"/>
        <v>42649.623460648145</v>
      </c>
      <c r="T3635" s="2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8">
        <v>75000</v>
      </c>
      <c r="E3636" s="11">
        <v>3185</v>
      </c>
      <c r="F3636" t="s">
        <v>8218</v>
      </c>
      <c r="G3636" t="s">
        <v>8223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50">
        <f t="shared" si="225"/>
        <v>4</v>
      </c>
      <c r="P3636">
        <f t="shared" si="224"/>
        <v>176.94</v>
      </c>
      <c r="Q3636" s="14" t="s">
        <v>8315</v>
      </c>
      <c r="R3636" t="s">
        <v>8332</v>
      </c>
      <c r="S3636" s="20">
        <f t="shared" si="226"/>
        <v>42701.166365740741</v>
      </c>
      <c r="T3636" s="2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8">
        <v>3500</v>
      </c>
      <c r="E3637" s="11">
        <v>1276</v>
      </c>
      <c r="F3637" t="s">
        <v>8218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50">
        <f t="shared" si="225"/>
        <v>36</v>
      </c>
      <c r="P3637">
        <f t="shared" si="224"/>
        <v>127.6</v>
      </c>
      <c r="Q3637" s="14" t="s">
        <v>8315</v>
      </c>
      <c r="R3637" t="s">
        <v>8332</v>
      </c>
      <c r="S3637" s="20">
        <f t="shared" si="226"/>
        <v>42450.88282407407</v>
      </c>
      <c r="T3637" s="2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8">
        <v>150000</v>
      </c>
      <c r="E3638" s="11">
        <v>0</v>
      </c>
      <c r="F3638" t="s">
        <v>8218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50">
        <f t="shared" si="225"/>
        <v>0</v>
      </c>
      <c r="P3638">
        <f t="shared" si="224"/>
        <v>0</v>
      </c>
      <c r="Q3638" s="14" t="s">
        <v>8315</v>
      </c>
      <c r="R3638" t="s">
        <v>8332</v>
      </c>
      <c r="S3638" s="20">
        <f t="shared" si="226"/>
        <v>42226.694780092599</v>
      </c>
      <c r="T3638" s="2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8">
        <v>3000</v>
      </c>
      <c r="E3639" s="11">
        <v>926</v>
      </c>
      <c r="F3639" t="s">
        <v>8218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50">
        <f t="shared" si="225"/>
        <v>31</v>
      </c>
      <c r="P3639">
        <f t="shared" si="224"/>
        <v>66.14</v>
      </c>
      <c r="Q3639" s="14" t="s">
        <v>8315</v>
      </c>
      <c r="R3639" t="s">
        <v>8332</v>
      </c>
      <c r="S3639" s="20">
        <f t="shared" si="226"/>
        <v>41975.700636574074</v>
      </c>
      <c r="T3639" s="2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8">
        <v>3300</v>
      </c>
      <c r="E3640" s="11">
        <v>216</v>
      </c>
      <c r="F3640" t="s">
        <v>8218</v>
      </c>
      <c r="G3640" t="s">
        <v>8223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50">
        <f t="shared" si="225"/>
        <v>7</v>
      </c>
      <c r="P3640">
        <f t="shared" si="224"/>
        <v>108</v>
      </c>
      <c r="Q3640" s="14" t="s">
        <v>8315</v>
      </c>
      <c r="R3640" t="s">
        <v>8332</v>
      </c>
      <c r="S3640" s="20">
        <f t="shared" si="226"/>
        <v>42053.672824074078</v>
      </c>
      <c r="T3640" s="2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8">
        <v>25000</v>
      </c>
      <c r="E3641" s="11">
        <v>1</v>
      </c>
      <c r="F3641" t="s">
        <v>8218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50">
        <f t="shared" si="225"/>
        <v>0</v>
      </c>
      <c r="P3641">
        <f t="shared" si="224"/>
        <v>1</v>
      </c>
      <c r="Q3641" s="14" t="s">
        <v>8315</v>
      </c>
      <c r="R3641" t="s">
        <v>8332</v>
      </c>
      <c r="S3641" s="20">
        <f t="shared" si="226"/>
        <v>42590.677152777775</v>
      </c>
      <c r="T3641" s="2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8">
        <v>1000</v>
      </c>
      <c r="E3642" s="11">
        <v>55</v>
      </c>
      <c r="F3642" t="s">
        <v>8218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50">
        <f t="shared" si="225"/>
        <v>6</v>
      </c>
      <c r="P3642">
        <f t="shared" si="224"/>
        <v>18.329999999999998</v>
      </c>
      <c r="Q3642" s="14" t="s">
        <v>8315</v>
      </c>
      <c r="R3642" t="s">
        <v>8332</v>
      </c>
      <c r="S3642" s="20">
        <f t="shared" si="226"/>
        <v>42104.781597222223</v>
      </c>
      <c r="T3642" s="2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8">
        <v>3000</v>
      </c>
      <c r="E3643" s="11">
        <v>0</v>
      </c>
      <c r="F3643" t="s">
        <v>8218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50">
        <f t="shared" si="225"/>
        <v>0</v>
      </c>
      <c r="P3643">
        <f t="shared" si="224"/>
        <v>0</v>
      </c>
      <c r="Q3643" s="14" t="s">
        <v>8315</v>
      </c>
      <c r="R3643" t="s">
        <v>8332</v>
      </c>
      <c r="S3643" s="20">
        <f t="shared" si="226"/>
        <v>41899.627071759263</v>
      </c>
      <c r="T3643" s="2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8">
        <v>700</v>
      </c>
      <c r="E3644" s="11">
        <v>15</v>
      </c>
      <c r="F3644" t="s">
        <v>8218</v>
      </c>
      <c r="G3644" t="s">
        <v>8223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50">
        <f t="shared" si="225"/>
        <v>2</v>
      </c>
      <c r="P3644">
        <f t="shared" si="224"/>
        <v>7.5</v>
      </c>
      <c r="Q3644" s="14" t="s">
        <v>8315</v>
      </c>
      <c r="R3644" t="s">
        <v>8332</v>
      </c>
      <c r="S3644" s="20">
        <f t="shared" si="226"/>
        <v>42297.816284722227</v>
      </c>
      <c r="T3644" s="2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8">
        <v>25000</v>
      </c>
      <c r="E3645" s="11">
        <v>0</v>
      </c>
      <c r="F3645" t="s">
        <v>8218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50">
        <f t="shared" si="225"/>
        <v>0</v>
      </c>
      <c r="P3645">
        <f t="shared" ref="P3645:P3708" si="228">IFERROR(ROUND(E3645/L3645,2),0)</f>
        <v>0</v>
      </c>
      <c r="Q3645" s="14" t="s">
        <v>8315</v>
      </c>
      <c r="R3645" t="s">
        <v>8332</v>
      </c>
      <c r="S3645" s="20">
        <f t="shared" si="226"/>
        <v>42285.143969907411</v>
      </c>
      <c r="T3645" s="2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8">
        <v>5000</v>
      </c>
      <c r="E3646" s="11">
        <v>821</v>
      </c>
      <c r="F3646" t="s">
        <v>8218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50">
        <f t="shared" si="225"/>
        <v>16</v>
      </c>
      <c r="P3646">
        <f t="shared" si="228"/>
        <v>68.42</v>
      </c>
      <c r="Q3646" s="14" t="s">
        <v>8315</v>
      </c>
      <c r="R3646" t="s">
        <v>8332</v>
      </c>
      <c r="S3646" s="20">
        <f t="shared" si="226"/>
        <v>42409.241747685184</v>
      </c>
      <c r="T3646" s="2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8">
        <v>1000</v>
      </c>
      <c r="E3647" s="11">
        <v>1</v>
      </c>
      <c r="F3647" t="s">
        <v>8218</v>
      </c>
      <c r="G3647" t="s">
        <v>8223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50">
        <f t="shared" si="225"/>
        <v>0</v>
      </c>
      <c r="P3647">
        <f t="shared" si="228"/>
        <v>1</v>
      </c>
      <c r="Q3647" s="14" t="s">
        <v>8315</v>
      </c>
      <c r="R3647" t="s">
        <v>8332</v>
      </c>
      <c r="S3647" s="20">
        <f t="shared" si="226"/>
        <v>42665.970347222217</v>
      </c>
      <c r="T3647" s="2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8">
        <v>10000</v>
      </c>
      <c r="E3648" s="11">
        <v>481</v>
      </c>
      <c r="F3648" t="s">
        <v>8218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50">
        <f t="shared" si="225"/>
        <v>5</v>
      </c>
      <c r="P3648">
        <f t="shared" si="228"/>
        <v>60.13</v>
      </c>
      <c r="Q3648" s="14" t="s">
        <v>8315</v>
      </c>
      <c r="R3648" t="s">
        <v>8332</v>
      </c>
      <c r="S3648" s="20">
        <f t="shared" si="226"/>
        <v>42140.421319444446</v>
      </c>
      <c r="T3648" s="2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8">
        <v>500</v>
      </c>
      <c r="E3649" s="11">
        <v>30</v>
      </c>
      <c r="F3649" t="s">
        <v>8218</v>
      </c>
      <c r="G3649" t="s">
        <v>8223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50">
        <f t="shared" si="225"/>
        <v>6</v>
      </c>
      <c r="P3649">
        <f t="shared" si="228"/>
        <v>15</v>
      </c>
      <c r="Q3649" s="14" t="s">
        <v>8315</v>
      </c>
      <c r="R3649" t="s">
        <v>8332</v>
      </c>
      <c r="S3649" s="20">
        <f t="shared" si="226"/>
        <v>42598.749155092592</v>
      </c>
      <c r="T3649" s="2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8">
        <v>40000</v>
      </c>
      <c r="E3650" s="11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50">
        <f t="shared" ref="O3650:O3713" si="229">ROUND(E3650/D3650*100,0)</f>
        <v>100</v>
      </c>
      <c r="P3650">
        <f t="shared" si="228"/>
        <v>550.04</v>
      </c>
      <c r="Q3650" s="14" t="s">
        <v>8315</v>
      </c>
      <c r="R3650" t="s">
        <v>8332</v>
      </c>
      <c r="S3650" s="20">
        <f t="shared" si="226"/>
        <v>41887.292187500003</v>
      </c>
      <c r="T3650" s="2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8">
        <v>750</v>
      </c>
      <c r="E3651" s="11">
        <v>780</v>
      </c>
      <c r="F3651" t="s">
        <v>8218</v>
      </c>
      <c r="G3651" t="s">
        <v>8223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50">
        <f t="shared" si="229"/>
        <v>104</v>
      </c>
      <c r="P3651">
        <f t="shared" si="228"/>
        <v>97.5</v>
      </c>
      <c r="Q3651" s="14" t="s">
        <v>8315</v>
      </c>
      <c r="R3651" t="s">
        <v>8332</v>
      </c>
      <c r="S3651" s="20">
        <f t="shared" ref="S3651:S3714" si="230">(((J3651/60)/60)/24)+DATE(1970,1,1)</f>
        <v>41780.712893518517</v>
      </c>
      <c r="T3651" s="20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8">
        <v>500</v>
      </c>
      <c r="E3652" s="11">
        <v>500</v>
      </c>
      <c r="F3652" t="s">
        <v>8218</v>
      </c>
      <c r="G3652" t="s">
        <v>8223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50">
        <f t="shared" si="229"/>
        <v>100</v>
      </c>
      <c r="P3652">
        <f t="shared" si="228"/>
        <v>29.41</v>
      </c>
      <c r="Q3652" s="14" t="s">
        <v>8315</v>
      </c>
      <c r="R3652" t="s">
        <v>8332</v>
      </c>
      <c r="S3652" s="20">
        <f t="shared" si="230"/>
        <v>42381.478981481487</v>
      </c>
      <c r="T3652" s="2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8">
        <v>500</v>
      </c>
      <c r="E3653" s="11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50">
        <f t="shared" si="229"/>
        <v>104</v>
      </c>
      <c r="P3653">
        <f t="shared" si="228"/>
        <v>57.78</v>
      </c>
      <c r="Q3653" s="14" t="s">
        <v>8315</v>
      </c>
      <c r="R3653" t="s">
        <v>8332</v>
      </c>
      <c r="S3653" s="20">
        <f t="shared" si="230"/>
        <v>41828.646319444444</v>
      </c>
      <c r="T3653" s="2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8">
        <v>300</v>
      </c>
      <c r="E3654" s="11">
        <v>752</v>
      </c>
      <c r="F3654" t="s">
        <v>8218</v>
      </c>
      <c r="G3654" t="s">
        <v>8223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50">
        <f t="shared" si="229"/>
        <v>251</v>
      </c>
      <c r="P3654">
        <f t="shared" si="228"/>
        <v>44.24</v>
      </c>
      <c r="Q3654" s="14" t="s">
        <v>8315</v>
      </c>
      <c r="R3654" t="s">
        <v>8332</v>
      </c>
      <c r="S3654" s="20">
        <f t="shared" si="230"/>
        <v>42596.644699074073</v>
      </c>
      <c r="T3654" s="2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8">
        <v>2000</v>
      </c>
      <c r="E3655" s="11">
        <v>2010</v>
      </c>
      <c r="F3655" t="s">
        <v>8218</v>
      </c>
      <c r="G3655" t="s">
        <v>8223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50">
        <f t="shared" si="229"/>
        <v>101</v>
      </c>
      <c r="P3655">
        <f t="shared" si="228"/>
        <v>60.91</v>
      </c>
      <c r="Q3655" s="14" t="s">
        <v>8315</v>
      </c>
      <c r="R3655" t="s">
        <v>8332</v>
      </c>
      <c r="S3655" s="20">
        <f t="shared" si="230"/>
        <v>42191.363506944443</v>
      </c>
      <c r="T3655" s="2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8">
        <v>1500</v>
      </c>
      <c r="E3656" s="11">
        <v>2616</v>
      </c>
      <c r="F3656" t="s">
        <v>8218</v>
      </c>
      <c r="G3656" t="s">
        <v>8223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50">
        <f t="shared" si="229"/>
        <v>174</v>
      </c>
      <c r="P3656">
        <f t="shared" si="228"/>
        <v>68.84</v>
      </c>
      <c r="Q3656" s="14" t="s">
        <v>8315</v>
      </c>
      <c r="R3656" t="s">
        <v>8332</v>
      </c>
      <c r="S3656" s="20">
        <f t="shared" si="230"/>
        <v>42440.416504629626</v>
      </c>
      <c r="T3656" s="2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8">
        <v>5000</v>
      </c>
      <c r="E3657" s="11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50">
        <f t="shared" si="229"/>
        <v>116</v>
      </c>
      <c r="P3657">
        <f t="shared" si="228"/>
        <v>73.58</v>
      </c>
      <c r="Q3657" s="14" t="s">
        <v>8315</v>
      </c>
      <c r="R3657" t="s">
        <v>8332</v>
      </c>
      <c r="S3657" s="20">
        <f t="shared" si="230"/>
        <v>42173.803217592591</v>
      </c>
      <c r="T3657" s="2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8">
        <v>5000</v>
      </c>
      <c r="E3658" s="11">
        <v>5291</v>
      </c>
      <c r="F3658" t="s">
        <v>8218</v>
      </c>
      <c r="G3658" t="s">
        <v>8223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50">
        <f t="shared" si="229"/>
        <v>106</v>
      </c>
      <c r="P3658">
        <f t="shared" si="228"/>
        <v>115.02</v>
      </c>
      <c r="Q3658" s="14" t="s">
        <v>8315</v>
      </c>
      <c r="R3658" t="s">
        <v>8332</v>
      </c>
      <c r="S3658" s="20">
        <f t="shared" si="230"/>
        <v>42737.910138888896</v>
      </c>
      <c r="T3658" s="2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8">
        <v>2000</v>
      </c>
      <c r="E3659" s="11">
        <v>2215</v>
      </c>
      <c r="F3659" t="s">
        <v>8218</v>
      </c>
      <c r="G3659" t="s">
        <v>8223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50">
        <f t="shared" si="229"/>
        <v>111</v>
      </c>
      <c r="P3659">
        <f t="shared" si="228"/>
        <v>110.75</v>
      </c>
      <c r="Q3659" s="14" t="s">
        <v>8315</v>
      </c>
      <c r="R3659" t="s">
        <v>8332</v>
      </c>
      <c r="S3659" s="20">
        <f t="shared" si="230"/>
        <v>42499.629849537043</v>
      </c>
      <c r="T3659" s="2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8">
        <v>1500</v>
      </c>
      <c r="E3660" s="11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50">
        <f t="shared" si="229"/>
        <v>101</v>
      </c>
      <c r="P3660">
        <f t="shared" si="228"/>
        <v>75.5</v>
      </c>
      <c r="Q3660" s="14" t="s">
        <v>8315</v>
      </c>
      <c r="R3660" t="s">
        <v>8332</v>
      </c>
      <c r="S3660" s="20">
        <f t="shared" si="230"/>
        <v>41775.858564814815</v>
      </c>
      <c r="T3660" s="2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8">
        <v>3000</v>
      </c>
      <c r="E3661" s="1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50">
        <f t="shared" si="229"/>
        <v>102</v>
      </c>
      <c r="P3661">
        <f t="shared" si="228"/>
        <v>235.46</v>
      </c>
      <c r="Q3661" s="14" t="s">
        <v>8315</v>
      </c>
      <c r="R3661" t="s">
        <v>8332</v>
      </c>
      <c r="S3661" s="20">
        <f t="shared" si="230"/>
        <v>42055.277199074073</v>
      </c>
      <c r="T3661" s="2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8">
        <v>250</v>
      </c>
      <c r="E3662" s="11">
        <v>250</v>
      </c>
      <c r="F3662" t="s">
        <v>8218</v>
      </c>
      <c r="G3662" t="s">
        <v>8223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50">
        <f t="shared" si="229"/>
        <v>100</v>
      </c>
      <c r="P3662">
        <f t="shared" si="228"/>
        <v>11.36</v>
      </c>
      <c r="Q3662" s="14" t="s">
        <v>8315</v>
      </c>
      <c r="R3662" t="s">
        <v>8332</v>
      </c>
      <c r="S3662" s="20">
        <f t="shared" si="230"/>
        <v>41971.881076388891</v>
      </c>
      <c r="T3662" s="2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8">
        <v>3000</v>
      </c>
      <c r="E3663" s="11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50">
        <f t="shared" si="229"/>
        <v>111</v>
      </c>
      <c r="P3663">
        <f t="shared" si="228"/>
        <v>92.5</v>
      </c>
      <c r="Q3663" s="14" t="s">
        <v>8315</v>
      </c>
      <c r="R3663" t="s">
        <v>8332</v>
      </c>
      <c r="S3663" s="20">
        <f t="shared" si="230"/>
        <v>42447.896666666667</v>
      </c>
      <c r="T3663" s="2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8">
        <v>8000</v>
      </c>
      <c r="E3664" s="11">
        <v>8114</v>
      </c>
      <c r="F3664" t="s">
        <v>8218</v>
      </c>
      <c r="G3664" t="s">
        <v>8223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50">
        <f t="shared" si="229"/>
        <v>101</v>
      </c>
      <c r="P3664">
        <f t="shared" si="228"/>
        <v>202.85</v>
      </c>
      <c r="Q3664" s="14" t="s">
        <v>8315</v>
      </c>
      <c r="R3664" t="s">
        <v>8332</v>
      </c>
      <c r="S3664" s="20">
        <f t="shared" si="230"/>
        <v>42064.220069444447</v>
      </c>
      <c r="T3664" s="2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8">
        <v>225</v>
      </c>
      <c r="E3665" s="11">
        <v>234</v>
      </c>
      <c r="F3665" t="s">
        <v>8218</v>
      </c>
      <c r="G3665" t="s">
        <v>8223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50">
        <f t="shared" si="229"/>
        <v>104</v>
      </c>
      <c r="P3665">
        <f t="shared" si="228"/>
        <v>26</v>
      </c>
      <c r="Q3665" s="14" t="s">
        <v>8315</v>
      </c>
      <c r="R3665" t="s">
        <v>8332</v>
      </c>
      <c r="S3665" s="20">
        <f t="shared" si="230"/>
        <v>42665.451736111107</v>
      </c>
      <c r="T3665" s="2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8">
        <v>800</v>
      </c>
      <c r="E3666" s="11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50">
        <f t="shared" si="229"/>
        <v>109</v>
      </c>
      <c r="P3666">
        <f t="shared" si="228"/>
        <v>46.05</v>
      </c>
      <c r="Q3666" s="14" t="s">
        <v>8315</v>
      </c>
      <c r="R3666" t="s">
        <v>8332</v>
      </c>
      <c r="S3666" s="20">
        <f t="shared" si="230"/>
        <v>42523.248715277776</v>
      </c>
      <c r="T3666" s="2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8">
        <v>620</v>
      </c>
      <c r="E3667" s="11">
        <v>714</v>
      </c>
      <c r="F3667" t="s">
        <v>8218</v>
      </c>
      <c r="G3667" t="s">
        <v>8223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50">
        <f t="shared" si="229"/>
        <v>115</v>
      </c>
      <c r="P3667">
        <f t="shared" si="228"/>
        <v>51</v>
      </c>
      <c r="Q3667" s="14" t="s">
        <v>8315</v>
      </c>
      <c r="R3667" t="s">
        <v>8332</v>
      </c>
      <c r="S3667" s="20">
        <f t="shared" si="230"/>
        <v>42294.808124999996</v>
      </c>
      <c r="T3667" s="2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8">
        <v>1200</v>
      </c>
      <c r="E3668" s="11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50">
        <f t="shared" si="229"/>
        <v>100</v>
      </c>
      <c r="P3668">
        <f t="shared" si="228"/>
        <v>31.58</v>
      </c>
      <c r="Q3668" s="14" t="s">
        <v>8315</v>
      </c>
      <c r="R3668" t="s">
        <v>8332</v>
      </c>
      <c r="S3668" s="20">
        <f t="shared" si="230"/>
        <v>41822.90488425926</v>
      </c>
      <c r="T3668" s="2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8">
        <v>3000</v>
      </c>
      <c r="E3669" s="11">
        <v>3095.11</v>
      </c>
      <c r="F3669" t="s">
        <v>8218</v>
      </c>
      <c r="G3669" t="s">
        <v>8223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50">
        <f t="shared" si="229"/>
        <v>103</v>
      </c>
      <c r="P3669">
        <f t="shared" si="228"/>
        <v>53.36</v>
      </c>
      <c r="Q3669" s="14" t="s">
        <v>8315</v>
      </c>
      <c r="R3669" t="s">
        <v>8332</v>
      </c>
      <c r="S3669" s="20">
        <f t="shared" si="230"/>
        <v>42173.970127314817</v>
      </c>
      <c r="T3669" s="2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8">
        <v>1000</v>
      </c>
      <c r="E3670" s="11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50">
        <f t="shared" si="229"/>
        <v>104</v>
      </c>
      <c r="P3670">
        <f t="shared" si="228"/>
        <v>36.96</v>
      </c>
      <c r="Q3670" s="14" t="s">
        <v>8315</v>
      </c>
      <c r="R3670" t="s">
        <v>8332</v>
      </c>
      <c r="S3670" s="20">
        <f t="shared" si="230"/>
        <v>42185.556157407409</v>
      </c>
      <c r="T3670" s="2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8">
        <v>1000</v>
      </c>
      <c r="E3671" s="11">
        <v>1382</v>
      </c>
      <c r="F3671" t="s">
        <v>8218</v>
      </c>
      <c r="G3671" t="s">
        <v>8223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50">
        <f t="shared" si="229"/>
        <v>138</v>
      </c>
      <c r="P3671">
        <f t="shared" si="228"/>
        <v>81.290000000000006</v>
      </c>
      <c r="Q3671" s="14" t="s">
        <v>8315</v>
      </c>
      <c r="R3671" t="s">
        <v>8332</v>
      </c>
      <c r="S3671" s="20">
        <f t="shared" si="230"/>
        <v>42136.675196759257</v>
      </c>
      <c r="T3671" s="2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8">
        <v>220</v>
      </c>
      <c r="E3672" s="11">
        <v>241</v>
      </c>
      <c r="F3672" t="s">
        <v>8218</v>
      </c>
      <c r="G3672" t="s">
        <v>8223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50">
        <f t="shared" si="229"/>
        <v>110</v>
      </c>
      <c r="P3672">
        <f t="shared" si="228"/>
        <v>20.079999999999998</v>
      </c>
      <c r="Q3672" s="14" t="s">
        <v>8315</v>
      </c>
      <c r="R3672" t="s">
        <v>8332</v>
      </c>
      <c r="S3672" s="20">
        <f t="shared" si="230"/>
        <v>42142.514016203699</v>
      </c>
      <c r="T3672" s="2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8">
        <v>3500</v>
      </c>
      <c r="E3673" s="11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50">
        <f t="shared" si="229"/>
        <v>101</v>
      </c>
      <c r="P3673">
        <f t="shared" si="228"/>
        <v>88.25</v>
      </c>
      <c r="Q3673" s="14" t="s">
        <v>8315</v>
      </c>
      <c r="R3673" t="s">
        <v>8332</v>
      </c>
      <c r="S3673" s="20">
        <f t="shared" si="230"/>
        <v>41820.62809027778</v>
      </c>
      <c r="T3673" s="2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8">
        <v>3000</v>
      </c>
      <c r="E3674" s="11">
        <v>3046</v>
      </c>
      <c r="F3674" t="s">
        <v>8218</v>
      </c>
      <c r="G3674" t="s">
        <v>8223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50">
        <f t="shared" si="229"/>
        <v>102</v>
      </c>
      <c r="P3674">
        <f t="shared" si="228"/>
        <v>53.44</v>
      </c>
      <c r="Q3674" s="14" t="s">
        <v>8315</v>
      </c>
      <c r="R3674" t="s">
        <v>8332</v>
      </c>
      <c r="S3674" s="20">
        <f t="shared" si="230"/>
        <v>41878.946574074071</v>
      </c>
      <c r="T3674" s="2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8">
        <v>4000</v>
      </c>
      <c r="E3675" s="11">
        <v>4545</v>
      </c>
      <c r="F3675" t="s">
        <v>8218</v>
      </c>
      <c r="G3675" t="s">
        <v>8223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50">
        <f t="shared" si="229"/>
        <v>114</v>
      </c>
      <c r="P3675">
        <f t="shared" si="228"/>
        <v>39.869999999999997</v>
      </c>
      <c r="Q3675" s="14" t="s">
        <v>8315</v>
      </c>
      <c r="R3675" t="s">
        <v>8332</v>
      </c>
      <c r="S3675" s="20">
        <f t="shared" si="230"/>
        <v>41914.295104166667</v>
      </c>
      <c r="T3675" s="2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8">
        <v>4500</v>
      </c>
      <c r="E3676" s="11">
        <v>4500</v>
      </c>
      <c r="F3676" t="s">
        <v>8218</v>
      </c>
      <c r="G3676" t="s">
        <v>8223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50">
        <f t="shared" si="229"/>
        <v>100</v>
      </c>
      <c r="P3676">
        <f t="shared" si="228"/>
        <v>145.16</v>
      </c>
      <c r="Q3676" s="14" t="s">
        <v>8315</v>
      </c>
      <c r="R3676" t="s">
        <v>8332</v>
      </c>
      <c r="S3676" s="20">
        <f t="shared" si="230"/>
        <v>42556.873020833329</v>
      </c>
      <c r="T3676" s="2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8">
        <v>50</v>
      </c>
      <c r="E3677" s="11">
        <v>70</v>
      </c>
      <c r="F3677" t="s">
        <v>8218</v>
      </c>
      <c r="G3677" t="s">
        <v>8223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50">
        <f t="shared" si="229"/>
        <v>140</v>
      </c>
      <c r="P3677">
        <f t="shared" si="228"/>
        <v>23.33</v>
      </c>
      <c r="Q3677" s="14" t="s">
        <v>8315</v>
      </c>
      <c r="R3677" t="s">
        <v>8332</v>
      </c>
      <c r="S3677" s="20">
        <f t="shared" si="230"/>
        <v>42493.597013888888</v>
      </c>
      <c r="T3677" s="2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8">
        <v>800</v>
      </c>
      <c r="E3678" s="11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50">
        <f t="shared" si="229"/>
        <v>129</v>
      </c>
      <c r="P3678">
        <f t="shared" si="228"/>
        <v>64.38</v>
      </c>
      <c r="Q3678" s="14" t="s">
        <v>8315</v>
      </c>
      <c r="R3678" t="s">
        <v>8332</v>
      </c>
      <c r="S3678" s="20">
        <f t="shared" si="230"/>
        <v>41876.815787037034</v>
      </c>
      <c r="T3678" s="2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8">
        <v>12000</v>
      </c>
      <c r="E3679" s="11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50">
        <f t="shared" si="229"/>
        <v>103</v>
      </c>
      <c r="P3679">
        <f t="shared" si="228"/>
        <v>62.05</v>
      </c>
      <c r="Q3679" s="14" t="s">
        <v>8315</v>
      </c>
      <c r="R3679" t="s">
        <v>8332</v>
      </c>
      <c r="S3679" s="20">
        <f t="shared" si="230"/>
        <v>41802.574282407404</v>
      </c>
      <c r="T3679" s="2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8">
        <v>2000</v>
      </c>
      <c r="E3680" s="11">
        <v>2050</v>
      </c>
      <c r="F3680" t="s">
        <v>8218</v>
      </c>
      <c r="G3680" t="s">
        <v>8223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50">
        <f t="shared" si="229"/>
        <v>103</v>
      </c>
      <c r="P3680">
        <f t="shared" si="228"/>
        <v>66.13</v>
      </c>
      <c r="Q3680" s="14" t="s">
        <v>8315</v>
      </c>
      <c r="R3680" t="s">
        <v>8332</v>
      </c>
      <c r="S3680" s="20">
        <f t="shared" si="230"/>
        <v>42120.531226851846</v>
      </c>
      <c r="T3680" s="2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8">
        <v>2000</v>
      </c>
      <c r="E3681" s="1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50">
        <f t="shared" si="229"/>
        <v>110</v>
      </c>
      <c r="P3681">
        <f t="shared" si="228"/>
        <v>73.400000000000006</v>
      </c>
      <c r="Q3681" s="14" t="s">
        <v>8315</v>
      </c>
      <c r="R3681" t="s">
        <v>8332</v>
      </c>
      <c r="S3681" s="20">
        <f t="shared" si="230"/>
        <v>41786.761354166665</v>
      </c>
      <c r="T3681" s="2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8">
        <v>3000</v>
      </c>
      <c r="E3682" s="11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50">
        <f t="shared" si="229"/>
        <v>113</v>
      </c>
      <c r="P3682">
        <f t="shared" si="228"/>
        <v>99.5</v>
      </c>
      <c r="Q3682" s="14" t="s">
        <v>8315</v>
      </c>
      <c r="R3682" t="s">
        <v>8332</v>
      </c>
      <c r="S3682" s="20">
        <f t="shared" si="230"/>
        <v>42627.454097222217</v>
      </c>
      <c r="T3682" s="2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8">
        <v>1000</v>
      </c>
      <c r="E3683" s="11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50">
        <f t="shared" si="229"/>
        <v>112</v>
      </c>
      <c r="P3683">
        <f t="shared" si="228"/>
        <v>62.17</v>
      </c>
      <c r="Q3683" s="14" t="s">
        <v>8315</v>
      </c>
      <c r="R3683" t="s">
        <v>8332</v>
      </c>
      <c r="S3683" s="20">
        <f t="shared" si="230"/>
        <v>42374.651504629626</v>
      </c>
      <c r="T3683" s="2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8">
        <v>3000</v>
      </c>
      <c r="E3684" s="11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50">
        <f t="shared" si="229"/>
        <v>139</v>
      </c>
      <c r="P3684">
        <f t="shared" si="228"/>
        <v>62.33</v>
      </c>
      <c r="Q3684" s="14" t="s">
        <v>8315</v>
      </c>
      <c r="R3684" t="s">
        <v>8332</v>
      </c>
      <c r="S3684" s="20">
        <f t="shared" si="230"/>
        <v>41772.685393518521</v>
      </c>
      <c r="T3684" s="2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8">
        <v>3500</v>
      </c>
      <c r="E3685" s="11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50">
        <f t="shared" si="229"/>
        <v>111</v>
      </c>
      <c r="P3685">
        <f t="shared" si="228"/>
        <v>58.79</v>
      </c>
      <c r="Q3685" s="14" t="s">
        <v>8315</v>
      </c>
      <c r="R3685" t="s">
        <v>8332</v>
      </c>
      <c r="S3685" s="20">
        <f t="shared" si="230"/>
        <v>42633.116851851853</v>
      </c>
      <c r="T3685" s="2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8">
        <v>750</v>
      </c>
      <c r="E3686" s="11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50">
        <f t="shared" si="229"/>
        <v>139</v>
      </c>
      <c r="P3686">
        <f t="shared" si="228"/>
        <v>45.35</v>
      </c>
      <c r="Q3686" s="14" t="s">
        <v>8315</v>
      </c>
      <c r="R3686" t="s">
        <v>8332</v>
      </c>
      <c r="S3686" s="20">
        <f t="shared" si="230"/>
        <v>42219.180393518516</v>
      </c>
      <c r="T3686" s="2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8">
        <v>5000</v>
      </c>
      <c r="E3687" s="11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50">
        <f t="shared" si="229"/>
        <v>106</v>
      </c>
      <c r="P3687">
        <f t="shared" si="228"/>
        <v>41.94</v>
      </c>
      <c r="Q3687" s="14" t="s">
        <v>8315</v>
      </c>
      <c r="R3687" t="s">
        <v>8332</v>
      </c>
      <c r="S3687" s="20">
        <f t="shared" si="230"/>
        <v>41753.593275462961</v>
      </c>
      <c r="T3687" s="2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8">
        <v>350</v>
      </c>
      <c r="E3688" s="11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50">
        <f t="shared" si="229"/>
        <v>101</v>
      </c>
      <c r="P3688">
        <f t="shared" si="228"/>
        <v>59.17</v>
      </c>
      <c r="Q3688" s="14" t="s">
        <v>8315</v>
      </c>
      <c r="R3688" t="s">
        <v>8332</v>
      </c>
      <c r="S3688" s="20">
        <f t="shared" si="230"/>
        <v>42230.662731481483</v>
      </c>
      <c r="T3688" s="2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8">
        <v>5000</v>
      </c>
      <c r="E3689" s="11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50">
        <f t="shared" si="229"/>
        <v>100</v>
      </c>
      <c r="P3689">
        <f t="shared" si="228"/>
        <v>200.49</v>
      </c>
      <c r="Q3689" s="14" t="s">
        <v>8315</v>
      </c>
      <c r="R3689" t="s">
        <v>8332</v>
      </c>
      <c r="S3689" s="20">
        <f t="shared" si="230"/>
        <v>41787.218229166669</v>
      </c>
      <c r="T3689" s="2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8">
        <v>3000</v>
      </c>
      <c r="E3690" s="11">
        <v>3275</v>
      </c>
      <c r="F3690" t="s">
        <v>8218</v>
      </c>
      <c r="G3690" t="s">
        <v>8223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50">
        <f t="shared" si="229"/>
        <v>109</v>
      </c>
      <c r="P3690">
        <f t="shared" si="228"/>
        <v>83.97</v>
      </c>
      <c r="Q3690" s="14" t="s">
        <v>8315</v>
      </c>
      <c r="R3690" t="s">
        <v>8332</v>
      </c>
      <c r="S3690" s="20">
        <f t="shared" si="230"/>
        <v>41829.787083333329</v>
      </c>
      <c r="T3690" s="2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8">
        <v>3000</v>
      </c>
      <c r="E3691" s="1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50">
        <f t="shared" si="229"/>
        <v>118</v>
      </c>
      <c r="P3691">
        <f t="shared" si="228"/>
        <v>57.26</v>
      </c>
      <c r="Q3691" s="14" t="s">
        <v>8315</v>
      </c>
      <c r="R3691" t="s">
        <v>8332</v>
      </c>
      <c r="S3691" s="20">
        <f t="shared" si="230"/>
        <v>42147.826840277776</v>
      </c>
      <c r="T3691" s="2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8">
        <v>1500</v>
      </c>
      <c r="E3692" s="11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50">
        <f t="shared" si="229"/>
        <v>120</v>
      </c>
      <c r="P3692">
        <f t="shared" si="228"/>
        <v>58.06</v>
      </c>
      <c r="Q3692" s="14" t="s">
        <v>8315</v>
      </c>
      <c r="R3692" t="s">
        <v>8332</v>
      </c>
      <c r="S3692" s="20">
        <f t="shared" si="230"/>
        <v>41940.598182870373</v>
      </c>
      <c r="T3692" s="2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8">
        <v>40000</v>
      </c>
      <c r="E3693" s="11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50">
        <f t="shared" si="229"/>
        <v>128</v>
      </c>
      <c r="P3693">
        <f t="shared" si="228"/>
        <v>186.8</v>
      </c>
      <c r="Q3693" s="14" t="s">
        <v>8315</v>
      </c>
      <c r="R3693" t="s">
        <v>8332</v>
      </c>
      <c r="S3693" s="20">
        <f t="shared" si="230"/>
        <v>42020.700567129628</v>
      </c>
      <c r="T3693" s="2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8">
        <v>1000</v>
      </c>
      <c r="E3694" s="11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50">
        <f t="shared" si="229"/>
        <v>126</v>
      </c>
      <c r="P3694">
        <f t="shared" si="228"/>
        <v>74.12</v>
      </c>
      <c r="Q3694" s="14" t="s">
        <v>8315</v>
      </c>
      <c r="R3694" t="s">
        <v>8332</v>
      </c>
      <c r="S3694" s="20">
        <f t="shared" si="230"/>
        <v>41891.96503472222</v>
      </c>
      <c r="T3694" s="2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8">
        <v>333</v>
      </c>
      <c r="E3695" s="11">
        <v>430</v>
      </c>
      <c r="F3695" t="s">
        <v>8218</v>
      </c>
      <c r="G3695" t="s">
        <v>8223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50">
        <f t="shared" si="229"/>
        <v>129</v>
      </c>
      <c r="P3695">
        <f t="shared" si="228"/>
        <v>30.71</v>
      </c>
      <c r="Q3695" s="14" t="s">
        <v>8315</v>
      </c>
      <c r="R3695" t="s">
        <v>8332</v>
      </c>
      <c r="S3695" s="20">
        <f t="shared" si="230"/>
        <v>42309.191307870366</v>
      </c>
      <c r="T3695" s="2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8">
        <v>3500</v>
      </c>
      <c r="E3696" s="11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50">
        <f t="shared" si="229"/>
        <v>107</v>
      </c>
      <c r="P3696">
        <f t="shared" si="228"/>
        <v>62.67</v>
      </c>
      <c r="Q3696" s="14" t="s">
        <v>8315</v>
      </c>
      <c r="R3696" t="s">
        <v>8332</v>
      </c>
      <c r="S3696" s="20">
        <f t="shared" si="230"/>
        <v>42490.133877314816</v>
      </c>
      <c r="T3696" s="2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8">
        <v>4000</v>
      </c>
      <c r="E3697" s="11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50">
        <f t="shared" si="229"/>
        <v>100</v>
      </c>
      <c r="P3697">
        <f t="shared" si="228"/>
        <v>121.36</v>
      </c>
      <c r="Q3697" s="14" t="s">
        <v>8315</v>
      </c>
      <c r="R3697" t="s">
        <v>8332</v>
      </c>
      <c r="S3697" s="20">
        <f t="shared" si="230"/>
        <v>41995.870486111111</v>
      </c>
      <c r="T3697" s="2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8">
        <v>2000</v>
      </c>
      <c r="E3698" s="11">
        <v>3100</v>
      </c>
      <c r="F3698" t="s">
        <v>8218</v>
      </c>
      <c r="G3698" t="s">
        <v>8223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50">
        <f t="shared" si="229"/>
        <v>155</v>
      </c>
      <c r="P3698">
        <f t="shared" si="228"/>
        <v>39.74</v>
      </c>
      <c r="Q3698" s="14" t="s">
        <v>8315</v>
      </c>
      <c r="R3698" t="s">
        <v>8332</v>
      </c>
      <c r="S3698" s="20">
        <f t="shared" si="230"/>
        <v>41988.617083333331</v>
      </c>
      <c r="T3698" s="2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8">
        <v>2000</v>
      </c>
      <c r="E3699" s="11">
        <v>2160</v>
      </c>
      <c r="F3699" t="s">
        <v>8218</v>
      </c>
      <c r="G3699" t="s">
        <v>8223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50">
        <f t="shared" si="229"/>
        <v>108</v>
      </c>
      <c r="P3699">
        <f t="shared" si="228"/>
        <v>72</v>
      </c>
      <c r="Q3699" s="14" t="s">
        <v>8315</v>
      </c>
      <c r="R3699" t="s">
        <v>8332</v>
      </c>
      <c r="S3699" s="20">
        <f t="shared" si="230"/>
        <v>42479.465833333335</v>
      </c>
      <c r="T3699" s="2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8">
        <v>5000</v>
      </c>
      <c r="E3700" s="11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50">
        <f t="shared" si="229"/>
        <v>111</v>
      </c>
      <c r="P3700">
        <f t="shared" si="228"/>
        <v>40.630000000000003</v>
      </c>
      <c r="Q3700" s="14" t="s">
        <v>8315</v>
      </c>
      <c r="R3700" t="s">
        <v>8332</v>
      </c>
      <c r="S3700" s="20">
        <f t="shared" si="230"/>
        <v>42401.806562500002</v>
      </c>
      <c r="T3700" s="2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8">
        <v>2500</v>
      </c>
      <c r="E3701" s="1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50">
        <f t="shared" si="229"/>
        <v>101</v>
      </c>
      <c r="P3701">
        <f t="shared" si="228"/>
        <v>63</v>
      </c>
      <c r="Q3701" s="14" t="s">
        <v>8315</v>
      </c>
      <c r="R3701" t="s">
        <v>8332</v>
      </c>
      <c r="S3701" s="20">
        <f t="shared" si="230"/>
        <v>41897.602037037039</v>
      </c>
      <c r="T3701" s="2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8">
        <v>500</v>
      </c>
      <c r="E3702" s="11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50">
        <f t="shared" si="229"/>
        <v>121</v>
      </c>
      <c r="P3702">
        <f t="shared" si="228"/>
        <v>33.67</v>
      </c>
      <c r="Q3702" s="14" t="s">
        <v>8315</v>
      </c>
      <c r="R3702" t="s">
        <v>8332</v>
      </c>
      <c r="S3702" s="20">
        <f t="shared" si="230"/>
        <v>41882.585648148146</v>
      </c>
      <c r="T3702" s="2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8">
        <v>1500</v>
      </c>
      <c r="E3703" s="11">
        <v>1505</v>
      </c>
      <c r="F3703" t="s">
        <v>8218</v>
      </c>
      <c r="G3703" t="s">
        <v>8223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50">
        <f t="shared" si="229"/>
        <v>100</v>
      </c>
      <c r="P3703">
        <f t="shared" si="228"/>
        <v>38.590000000000003</v>
      </c>
      <c r="Q3703" s="14" t="s">
        <v>8315</v>
      </c>
      <c r="R3703" t="s">
        <v>8332</v>
      </c>
      <c r="S3703" s="20">
        <f t="shared" si="230"/>
        <v>42129.541585648149</v>
      </c>
      <c r="T3703" s="2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8">
        <v>3000</v>
      </c>
      <c r="E3704" s="11">
        <v>3275</v>
      </c>
      <c r="F3704" t="s">
        <v>8218</v>
      </c>
      <c r="G3704" t="s">
        <v>8223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50">
        <f t="shared" si="229"/>
        <v>109</v>
      </c>
      <c r="P3704">
        <f t="shared" si="228"/>
        <v>155.94999999999999</v>
      </c>
      <c r="Q3704" s="14" t="s">
        <v>8315</v>
      </c>
      <c r="R3704" t="s">
        <v>8332</v>
      </c>
      <c r="S3704" s="20">
        <f t="shared" si="230"/>
        <v>42524.53800925926</v>
      </c>
      <c r="T3704" s="2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8">
        <v>1050</v>
      </c>
      <c r="E3705" s="11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50">
        <f t="shared" si="229"/>
        <v>123</v>
      </c>
      <c r="P3705">
        <f t="shared" si="228"/>
        <v>43.2</v>
      </c>
      <c r="Q3705" s="14" t="s">
        <v>8315</v>
      </c>
      <c r="R3705" t="s">
        <v>8332</v>
      </c>
      <c r="S3705" s="20">
        <f t="shared" si="230"/>
        <v>42556.504490740743</v>
      </c>
      <c r="T3705" s="2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8">
        <v>300</v>
      </c>
      <c r="E3706" s="11">
        <v>409.01</v>
      </c>
      <c r="F3706" t="s">
        <v>8218</v>
      </c>
      <c r="G3706" t="s">
        <v>8223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50">
        <f t="shared" si="229"/>
        <v>136</v>
      </c>
      <c r="P3706">
        <f t="shared" si="228"/>
        <v>15.15</v>
      </c>
      <c r="Q3706" s="14" t="s">
        <v>8315</v>
      </c>
      <c r="R3706" t="s">
        <v>8332</v>
      </c>
      <c r="S3706" s="20">
        <f t="shared" si="230"/>
        <v>42461.689745370371</v>
      </c>
      <c r="T3706" s="2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8">
        <v>2827</v>
      </c>
      <c r="E3707" s="11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50">
        <f t="shared" si="229"/>
        <v>103</v>
      </c>
      <c r="P3707">
        <f t="shared" si="228"/>
        <v>83.57</v>
      </c>
      <c r="Q3707" s="14" t="s">
        <v>8315</v>
      </c>
      <c r="R3707" t="s">
        <v>8332</v>
      </c>
      <c r="S3707" s="20">
        <f t="shared" si="230"/>
        <v>41792.542986111112</v>
      </c>
      <c r="T3707" s="2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8">
        <v>1500</v>
      </c>
      <c r="E3708" s="11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50">
        <f t="shared" si="229"/>
        <v>121</v>
      </c>
      <c r="P3708">
        <f t="shared" si="228"/>
        <v>140</v>
      </c>
      <c r="Q3708" s="14" t="s">
        <v>8315</v>
      </c>
      <c r="R3708" t="s">
        <v>8332</v>
      </c>
      <c r="S3708" s="20">
        <f t="shared" si="230"/>
        <v>41879.913761574076</v>
      </c>
      <c r="T3708" s="2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8">
        <v>1000</v>
      </c>
      <c r="E3709" s="11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50">
        <f t="shared" si="229"/>
        <v>186</v>
      </c>
      <c r="P3709">
        <f t="shared" ref="P3709:P3772" si="232">IFERROR(ROUND(E3709/L3709,2),0)</f>
        <v>80.87</v>
      </c>
      <c r="Q3709" s="14" t="s">
        <v>8315</v>
      </c>
      <c r="R3709" t="s">
        <v>8332</v>
      </c>
      <c r="S3709" s="20">
        <f t="shared" si="230"/>
        <v>42552.048356481479</v>
      </c>
      <c r="T3709" s="2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8">
        <v>700</v>
      </c>
      <c r="E3710" s="11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50">
        <f t="shared" si="229"/>
        <v>300</v>
      </c>
      <c r="P3710">
        <f t="shared" si="232"/>
        <v>53.85</v>
      </c>
      <c r="Q3710" s="14" t="s">
        <v>8315</v>
      </c>
      <c r="R3710" t="s">
        <v>8332</v>
      </c>
      <c r="S3710" s="20">
        <f t="shared" si="230"/>
        <v>41810.142199074071</v>
      </c>
      <c r="T3710" s="2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8">
        <v>1000</v>
      </c>
      <c r="E3711" s="11">
        <v>1082.5</v>
      </c>
      <c r="F3711" t="s">
        <v>8218</v>
      </c>
      <c r="G3711" t="s">
        <v>8223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50">
        <f t="shared" si="229"/>
        <v>108</v>
      </c>
      <c r="P3711">
        <f t="shared" si="232"/>
        <v>30.93</v>
      </c>
      <c r="Q3711" s="14" t="s">
        <v>8315</v>
      </c>
      <c r="R3711" t="s">
        <v>8332</v>
      </c>
      <c r="S3711" s="20">
        <f t="shared" si="230"/>
        <v>41785.707708333335</v>
      </c>
      <c r="T3711" s="2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8">
        <v>1300</v>
      </c>
      <c r="E3712" s="11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50">
        <f t="shared" si="229"/>
        <v>141</v>
      </c>
      <c r="P3712">
        <f t="shared" si="232"/>
        <v>67.959999999999994</v>
      </c>
      <c r="Q3712" s="14" t="s">
        <v>8315</v>
      </c>
      <c r="R3712" t="s">
        <v>8332</v>
      </c>
      <c r="S3712" s="20">
        <f t="shared" si="230"/>
        <v>42072.576249999998</v>
      </c>
      <c r="T3712" s="2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8">
        <v>500</v>
      </c>
      <c r="E3713" s="11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50">
        <f t="shared" si="229"/>
        <v>114</v>
      </c>
      <c r="P3713">
        <f t="shared" si="232"/>
        <v>27.14</v>
      </c>
      <c r="Q3713" s="14" t="s">
        <v>8315</v>
      </c>
      <c r="R3713" t="s">
        <v>8332</v>
      </c>
      <c r="S3713" s="20">
        <f t="shared" si="230"/>
        <v>41779.724224537036</v>
      </c>
      <c r="T3713" s="2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8">
        <v>7500</v>
      </c>
      <c r="E3714" s="11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50">
        <f t="shared" ref="O3714:O3777" si="233">ROUND(E3714/D3714*100,0)</f>
        <v>154</v>
      </c>
      <c r="P3714">
        <f t="shared" si="232"/>
        <v>110.87</v>
      </c>
      <c r="Q3714" s="14" t="s">
        <v>8315</v>
      </c>
      <c r="R3714" t="s">
        <v>8332</v>
      </c>
      <c r="S3714" s="20">
        <f t="shared" si="230"/>
        <v>42134.172071759262</v>
      </c>
      <c r="T3714" s="2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8">
        <v>2000</v>
      </c>
      <c r="E3715" s="11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50">
        <f t="shared" si="233"/>
        <v>102</v>
      </c>
      <c r="P3715">
        <f t="shared" si="232"/>
        <v>106.84</v>
      </c>
      <c r="Q3715" s="14" t="s">
        <v>8315</v>
      </c>
      <c r="R3715" t="s">
        <v>8332</v>
      </c>
      <c r="S3715" s="20">
        <f t="shared" ref="S3715:S3778" si="234">(((J3715/60)/60)/24)+DATE(1970,1,1)</f>
        <v>42505.738032407404</v>
      </c>
      <c r="T3715" s="20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8">
        <v>10000</v>
      </c>
      <c r="E3716" s="11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50">
        <f t="shared" si="233"/>
        <v>102</v>
      </c>
      <c r="P3716">
        <f t="shared" si="232"/>
        <v>105.52</v>
      </c>
      <c r="Q3716" s="14" t="s">
        <v>8315</v>
      </c>
      <c r="R3716" t="s">
        <v>8332</v>
      </c>
      <c r="S3716" s="20">
        <f t="shared" si="234"/>
        <v>42118.556331018524</v>
      </c>
      <c r="T3716" s="2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8">
        <v>3500</v>
      </c>
      <c r="E3717" s="11">
        <v>3590</v>
      </c>
      <c r="F3717" t="s">
        <v>8218</v>
      </c>
      <c r="G3717" t="s">
        <v>8223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50">
        <f t="shared" si="233"/>
        <v>103</v>
      </c>
      <c r="P3717">
        <f t="shared" si="232"/>
        <v>132.96</v>
      </c>
      <c r="Q3717" s="14" t="s">
        <v>8315</v>
      </c>
      <c r="R3717" t="s">
        <v>8332</v>
      </c>
      <c r="S3717" s="20">
        <f t="shared" si="234"/>
        <v>42036.995590277773</v>
      </c>
      <c r="T3717" s="2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8">
        <v>800</v>
      </c>
      <c r="E3718" s="11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50">
        <f t="shared" si="233"/>
        <v>156</v>
      </c>
      <c r="P3718">
        <f t="shared" si="232"/>
        <v>51.92</v>
      </c>
      <c r="Q3718" s="14" t="s">
        <v>8315</v>
      </c>
      <c r="R3718" t="s">
        <v>8332</v>
      </c>
      <c r="S3718" s="20">
        <f t="shared" si="234"/>
        <v>42360.887835648144</v>
      </c>
      <c r="T3718" s="2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8">
        <v>4000</v>
      </c>
      <c r="E3719" s="11">
        <v>4030</v>
      </c>
      <c r="F3719" t="s">
        <v>8218</v>
      </c>
      <c r="G3719" t="s">
        <v>8223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50">
        <f t="shared" si="233"/>
        <v>101</v>
      </c>
      <c r="P3719">
        <f t="shared" si="232"/>
        <v>310</v>
      </c>
      <c r="Q3719" s="14" t="s">
        <v>8315</v>
      </c>
      <c r="R3719" t="s">
        <v>8332</v>
      </c>
      <c r="S3719" s="20">
        <f t="shared" si="234"/>
        <v>42102.866307870368</v>
      </c>
      <c r="T3719" s="2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8">
        <v>500</v>
      </c>
      <c r="E3720" s="11">
        <v>1197</v>
      </c>
      <c r="F3720" t="s">
        <v>8218</v>
      </c>
      <c r="G3720" t="s">
        <v>8223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50">
        <f t="shared" si="233"/>
        <v>239</v>
      </c>
      <c r="P3720">
        <f t="shared" si="232"/>
        <v>26.02</v>
      </c>
      <c r="Q3720" s="14" t="s">
        <v>8315</v>
      </c>
      <c r="R3720" t="s">
        <v>8332</v>
      </c>
      <c r="S3720" s="20">
        <f t="shared" si="234"/>
        <v>42032.716145833328</v>
      </c>
      <c r="T3720" s="2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8">
        <v>200</v>
      </c>
      <c r="E3721" s="11">
        <v>420</v>
      </c>
      <c r="F3721" t="s">
        <v>8218</v>
      </c>
      <c r="G3721" t="s">
        <v>8223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50">
        <f t="shared" si="233"/>
        <v>210</v>
      </c>
      <c r="P3721">
        <f t="shared" si="232"/>
        <v>105</v>
      </c>
      <c r="Q3721" s="14" t="s">
        <v>8315</v>
      </c>
      <c r="R3721" t="s">
        <v>8332</v>
      </c>
      <c r="S3721" s="20">
        <f t="shared" si="234"/>
        <v>42147.729930555557</v>
      </c>
      <c r="T3721" s="2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8">
        <v>3300</v>
      </c>
      <c r="E3722" s="11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50">
        <f t="shared" si="233"/>
        <v>105</v>
      </c>
      <c r="P3722">
        <f t="shared" si="232"/>
        <v>86.23</v>
      </c>
      <c r="Q3722" s="14" t="s">
        <v>8315</v>
      </c>
      <c r="R3722" t="s">
        <v>8332</v>
      </c>
      <c r="S3722" s="20">
        <f t="shared" si="234"/>
        <v>42165.993125000001</v>
      </c>
      <c r="T3722" s="2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8">
        <v>5000</v>
      </c>
      <c r="E3723" s="11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50">
        <f t="shared" si="233"/>
        <v>101</v>
      </c>
      <c r="P3723">
        <f t="shared" si="232"/>
        <v>114.55</v>
      </c>
      <c r="Q3723" s="14" t="s">
        <v>8315</v>
      </c>
      <c r="R3723" t="s">
        <v>8332</v>
      </c>
      <c r="S3723" s="20">
        <f t="shared" si="234"/>
        <v>41927.936157407406</v>
      </c>
      <c r="T3723" s="2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8">
        <v>1500</v>
      </c>
      <c r="E3724" s="11">
        <v>1668</v>
      </c>
      <c r="F3724" t="s">
        <v>8218</v>
      </c>
      <c r="G3724" t="s">
        <v>8223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50">
        <f t="shared" si="233"/>
        <v>111</v>
      </c>
      <c r="P3724">
        <f t="shared" si="232"/>
        <v>47.66</v>
      </c>
      <c r="Q3724" s="14" t="s">
        <v>8315</v>
      </c>
      <c r="R3724" t="s">
        <v>8332</v>
      </c>
      <c r="S3724" s="20">
        <f t="shared" si="234"/>
        <v>42381.671840277777</v>
      </c>
      <c r="T3724" s="2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8">
        <v>4500</v>
      </c>
      <c r="E3725" s="11">
        <v>4592</v>
      </c>
      <c r="F3725" t="s">
        <v>8218</v>
      </c>
      <c r="G3725" t="s">
        <v>8223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50">
        <f t="shared" si="233"/>
        <v>102</v>
      </c>
      <c r="P3725">
        <f t="shared" si="232"/>
        <v>72.89</v>
      </c>
      <c r="Q3725" s="14" t="s">
        <v>8315</v>
      </c>
      <c r="R3725" t="s">
        <v>8332</v>
      </c>
      <c r="S3725" s="20">
        <f t="shared" si="234"/>
        <v>41943.753032407411</v>
      </c>
      <c r="T3725" s="2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8">
        <v>4300</v>
      </c>
      <c r="E3726" s="11">
        <v>4409.55</v>
      </c>
      <c r="F3726" t="s">
        <v>8218</v>
      </c>
      <c r="G3726" t="s">
        <v>8223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50">
        <f t="shared" si="233"/>
        <v>103</v>
      </c>
      <c r="P3726">
        <f t="shared" si="232"/>
        <v>49.55</v>
      </c>
      <c r="Q3726" s="14" t="s">
        <v>8315</v>
      </c>
      <c r="R3726" t="s">
        <v>8332</v>
      </c>
      <c r="S3726" s="20">
        <f t="shared" si="234"/>
        <v>42465.491435185191</v>
      </c>
      <c r="T3726" s="2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8">
        <v>300</v>
      </c>
      <c r="E3727" s="11">
        <v>381</v>
      </c>
      <c r="F3727" t="s">
        <v>8218</v>
      </c>
      <c r="G3727" t="s">
        <v>8223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50">
        <f t="shared" si="233"/>
        <v>127</v>
      </c>
      <c r="P3727">
        <f t="shared" si="232"/>
        <v>25.4</v>
      </c>
      <c r="Q3727" s="14" t="s">
        <v>8315</v>
      </c>
      <c r="R3727" t="s">
        <v>8332</v>
      </c>
      <c r="S3727" s="20">
        <f t="shared" si="234"/>
        <v>42401.945219907408</v>
      </c>
      <c r="T3727" s="2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8">
        <v>850</v>
      </c>
      <c r="E3728" s="11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50">
        <f t="shared" si="233"/>
        <v>339</v>
      </c>
      <c r="P3728">
        <f t="shared" si="232"/>
        <v>62.59</v>
      </c>
      <c r="Q3728" s="14" t="s">
        <v>8315</v>
      </c>
      <c r="R3728" t="s">
        <v>8332</v>
      </c>
      <c r="S3728" s="20">
        <f t="shared" si="234"/>
        <v>42462.140868055561</v>
      </c>
      <c r="T3728" s="2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8">
        <v>2000</v>
      </c>
      <c r="E3729" s="11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50">
        <f t="shared" si="233"/>
        <v>101</v>
      </c>
      <c r="P3729">
        <f t="shared" si="232"/>
        <v>61.06</v>
      </c>
      <c r="Q3729" s="14" t="s">
        <v>8315</v>
      </c>
      <c r="R3729" t="s">
        <v>8332</v>
      </c>
      <c r="S3729" s="20">
        <f t="shared" si="234"/>
        <v>42632.348310185189</v>
      </c>
      <c r="T3729" s="2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8">
        <v>20000</v>
      </c>
      <c r="E3730" s="11">
        <v>1862</v>
      </c>
      <c r="F3730" t="s">
        <v>8218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50">
        <f t="shared" si="233"/>
        <v>9</v>
      </c>
      <c r="P3730">
        <f t="shared" si="232"/>
        <v>60.06</v>
      </c>
      <c r="Q3730" s="14" t="s">
        <v>8315</v>
      </c>
      <c r="R3730" t="s">
        <v>8332</v>
      </c>
      <c r="S3730" s="20">
        <f t="shared" si="234"/>
        <v>42205.171018518522</v>
      </c>
      <c r="T3730" s="2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8">
        <v>5000</v>
      </c>
      <c r="E3731" s="11">
        <v>362</v>
      </c>
      <c r="F3731" t="s">
        <v>8218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50">
        <f t="shared" si="233"/>
        <v>7</v>
      </c>
      <c r="P3731">
        <f t="shared" si="232"/>
        <v>72.400000000000006</v>
      </c>
      <c r="Q3731" s="14" t="s">
        <v>8315</v>
      </c>
      <c r="R3731" t="s">
        <v>8332</v>
      </c>
      <c r="S3731" s="20">
        <f t="shared" si="234"/>
        <v>42041.205000000002</v>
      </c>
      <c r="T3731" s="2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8">
        <v>1000</v>
      </c>
      <c r="E3732" s="11">
        <v>100</v>
      </c>
      <c r="F3732" t="s">
        <v>8218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50">
        <f t="shared" si="233"/>
        <v>10</v>
      </c>
      <c r="P3732">
        <f t="shared" si="232"/>
        <v>100</v>
      </c>
      <c r="Q3732" s="14" t="s">
        <v>8315</v>
      </c>
      <c r="R3732" t="s">
        <v>8332</v>
      </c>
      <c r="S3732" s="20">
        <f t="shared" si="234"/>
        <v>42203.677766203706</v>
      </c>
      <c r="T3732" s="2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8">
        <v>5500</v>
      </c>
      <c r="E3733" s="11">
        <v>620</v>
      </c>
      <c r="F3733" t="s">
        <v>8218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50">
        <f t="shared" si="233"/>
        <v>11</v>
      </c>
      <c r="P3733">
        <f t="shared" si="232"/>
        <v>51.67</v>
      </c>
      <c r="Q3733" s="14" t="s">
        <v>8315</v>
      </c>
      <c r="R3733" t="s">
        <v>8332</v>
      </c>
      <c r="S3733" s="20">
        <f t="shared" si="234"/>
        <v>41983.752847222218</v>
      </c>
      <c r="T3733" s="2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8">
        <v>850</v>
      </c>
      <c r="E3734" s="11">
        <v>131</v>
      </c>
      <c r="F3734" t="s">
        <v>8218</v>
      </c>
      <c r="G3734" t="s">
        <v>8223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50">
        <f t="shared" si="233"/>
        <v>15</v>
      </c>
      <c r="P3734">
        <f t="shared" si="232"/>
        <v>32.75</v>
      </c>
      <c r="Q3734" s="14" t="s">
        <v>8315</v>
      </c>
      <c r="R3734" t="s">
        <v>8332</v>
      </c>
      <c r="S3734" s="20">
        <f t="shared" si="234"/>
        <v>41968.677465277782</v>
      </c>
      <c r="T3734" s="2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8">
        <v>1500</v>
      </c>
      <c r="E3735" s="11">
        <v>0</v>
      </c>
      <c r="F3735" t="s">
        <v>8218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50">
        <f t="shared" si="233"/>
        <v>0</v>
      </c>
      <c r="P3735">
        <f t="shared" si="232"/>
        <v>0</v>
      </c>
      <c r="Q3735" s="14" t="s">
        <v>8315</v>
      </c>
      <c r="R3735" t="s">
        <v>8332</v>
      </c>
      <c r="S3735" s="20">
        <f t="shared" si="234"/>
        <v>42103.024398148147</v>
      </c>
      <c r="T3735" s="2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8">
        <v>1500</v>
      </c>
      <c r="E3736" s="11">
        <v>427</v>
      </c>
      <c r="F3736" t="s">
        <v>8218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50">
        <f t="shared" si="233"/>
        <v>28</v>
      </c>
      <c r="P3736">
        <f t="shared" si="232"/>
        <v>61</v>
      </c>
      <c r="Q3736" s="14" t="s">
        <v>8315</v>
      </c>
      <c r="R3736" t="s">
        <v>8319</v>
      </c>
      <c r="S3736" s="20">
        <f t="shared" si="234"/>
        <v>42089.901574074072</v>
      </c>
      <c r="T3736" s="2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8">
        <v>150</v>
      </c>
      <c r="E3737" s="11">
        <v>20</v>
      </c>
      <c r="F3737" t="s">
        <v>8218</v>
      </c>
      <c r="G3737" t="s">
        <v>8223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50">
        <f t="shared" si="233"/>
        <v>13</v>
      </c>
      <c r="P3737">
        <f t="shared" si="232"/>
        <v>10</v>
      </c>
      <c r="Q3737" s="14" t="s">
        <v>8315</v>
      </c>
      <c r="R3737" t="s">
        <v>8319</v>
      </c>
      <c r="S3737" s="20">
        <f t="shared" si="234"/>
        <v>42122.693159722221</v>
      </c>
      <c r="T3737" s="2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8">
        <v>1500</v>
      </c>
      <c r="E3738" s="11">
        <v>10</v>
      </c>
      <c r="F3738" t="s">
        <v>8218</v>
      </c>
      <c r="G3738" t="s">
        <v>8223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50">
        <f t="shared" si="233"/>
        <v>1</v>
      </c>
      <c r="P3738">
        <f t="shared" si="232"/>
        <v>10</v>
      </c>
      <c r="Q3738" s="14" t="s">
        <v>8315</v>
      </c>
      <c r="R3738" t="s">
        <v>8319</v>
      </c>
      <c r="S3738" s="20">
        <f t="shared" si="234"/>
        <v>42048.711724537032</v>
      </c>
      <c r="T3738" s="2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8">
        <v>700</v>
      </c>
      <c r="E3739" s="11">
        <v>150</v>
      </c>
      <c r="F3739" t="s">
        <v>8218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50">
        <f t="shared" si="233"/>
        <v>21</v>
      </c>
      <c r="P3739">
        <f t="shared" si="232"/>
        <v>37.5</v>
      </c>
      <c r="Q3739" s="14" t="s">
        <v>8315</v>
      </c>
      <c r="R3739" t="s">
        <v>8319</v>
      </c>
      <c r="S3739" s="20">
        <f t="shared" si="234"/>
        <v>42297.691006944442</v>
      </c>
      <c r="T3739" s="2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8">
        <v>1500</v>
      </c>
      <c r="E3740" s="11">
        <v>270</v>
      </c>
      <c r="F3740" t="s">
        <v>8218</v>
      </c>
      <c r="G3740" t="s">
        <v>8223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50">
        <f t="shared" si="233"/>
        <v>18</v>
      </c>
      <c r="P3740">
        <f t="shared" si="232"/>
        <v>45</v>
      </c>
      <c r="Q3740" s="14" t="s">
        <v>8315</v>
      </c>
      <c r="R3740" t="s">
        <v>8319</v>
      </c>
      <c r="S3740" s="20">
        <f t="shared" si="234"/>
        <v>41813.938715277778</v>
      </c>
      <c r="T3740" s="2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8">
        <v>4000</v>
      </c>
      <c r="E3741" s="11">
        <v>805</v>
      </c>
      <c r="F3741" t="s">
        <v>8218</v>
      </c>
      <c r="G3741" t="s">
        <v>8223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50">
        <f t="shared" si="233"/>
        <v>20</v>
      </c>
      <c r="P3741">
        <f t="shared" si="232"/>
        <v>100.63</v>
      </c>
      <c r="Q3741" s="14" t="s">
        <v>8315</v>
      </c>
      <c r="R3741" t="s">
        <v>8319</v>
      </c>
      <c r="S3741" s="20">
        <f t="shared" si="234"/>
        <v>42548.449861111112</v>
      </c>
      <c r="T3741" s="2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8">
        <v>2000</v>
      </c>
      <c r="E3742" s="11">
        <v>358</v>
      </c>
      <c r="F3742" t="s">
        <v>8218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50">
        <f t="shared" si="233"/>
        <v>18</v>
      </c>
      <c r="P3742">
        <f t="shared" si="232"/>
        <v>25.57</v>
      </c>
      <c r="Q3742" s="14" t="s">
        <v>8315</v>
      </c>
      <c r="R3742" t="s">
        <v>8319</v>
      </c>
      <c r="S3742" s="20">
        <f t="shared" si="234"/>
        <v>41833.089756944442</v>
      </c>
      <c r="T3742" s="2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8">
        <v>20000</v>
      </c>
      <c r="E3743" s="11">
        <v>0</v>
      </c>
      <c r="F3743" t="s">
        <v>8218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50">
        <f t="shared" si="233"/>
        <v>0</v>
      </c>
      <c r="P3743">
        <f t="shared" si="232"/>
        <v>0</v>
      </c>
      <c r="Q3743" s="14" t="s">
        <v>8315</v>
      </c>
      <c r="R3743" t="s">
        <v>8319</v>
      </c>
      <c r="S3743" s="20">
        <f t="shared" si="234"/>
        <v>42325.920717592591</v>
      </c>
      <c r="T3743" s="2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8">
        <v>5000</v>
      </c>
      <c r="E3744" s="11">
        <v>100</v>
      </c>
      <c r="F3744" t="s">
        <v>8218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50">
        <f t="shared" si="233"/>
        <v>2</v>
      </c>
      <c r="P3744">
        <f t="shared" si="232"/>
        <v>25</v>
      </c>
      <c r="Q3744" s="14" t="s">
        <v>8315</v>
      </c>
      <c r="R3744" t="s">
        <v>8319</v>
      </c>
      <c r="S3744" s="20">
        <f t="shared" si="234"/>
        <v>41858.214629629627</v>
      </c>
      <c r="T3744" s="2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8">
        <v>2200</v>
      </c>
      <c r="E3745" s="11">
        <v>0</v>
      </c>
      <c r="F3745" t="s">
        <v>8218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50">
        <f t="shared" si="233"/>
        <v>0</v>
      </c>
      <c r="P3745">
        <f t="shared" si="232"/>
        <v>0</v>
      </c>
      <c r="Q3745" s="14" t="s">
        <v>8315</v>
      </c>
      <c r="R3745" t="s">
        <v>8319</v>
      </c>
      <c r="S3745" s="20">
        <f t="shared" si="234"/>
        <v>41793.710231481484</v>
      </c>
      <c r="T3745" s="2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8">
        <v>1200</v>
      </c>
      <c r="E3746" s="11">
        <v>0</v>
      </c>
      <c r="F3746" t="s">
        <v>8218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50">
        <f t="shared" si="233"/>
        <v>0</v>
      </c>
      <c r="P3746">
        <f t="shared" si="232"/>
        <v>0</v>
      </c>
      <c r="Q3746" s="14" t="s">
        <v>8315</v>
      </c>
      <c r="R3746" t="s">
        <v>8319</v>
      </c>
      <c r="S3746" s="20">
        <f t="shared" si="234"/>
        <v>41793.814259259263</v>
      </c>
      <c r="T3746" s="2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8">
        <v>100</v>
      </c>
      <c r="E3747" s="11">
        <v>10</v>
      </c>
      <c r="F3747" t="s">
        <v>8218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50">
        <f t="shared" si="233"/>
        <v>10</v>
      </c>
      <c r="P3747">
        <f t="shared" si="232"/>
        <v>10</v>
      </c>
      <c r="Q3747" s="14" t="s">
        <v>8315</v>
      </c>
      <c r="R3747" t="s">
        <v>8319</v>
      </c>
      <c r="S3747" s="20">
        <f t="shared" si="234"/>
        <v>41831.697939814818</v>
      </c>
      <c r="T3747" s="2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8">
        <v>8500</v>
      </c>
      <c r="E3748" s="11">
        <v>202</v>
      </c>
      <c r="F3748" t="s">
        <v>8218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50">
        <f t="shared" si="233"/>
        <v>2</v>
      </c>
      <c r="P3748">
        <f t="shared" si="232"/>
        <v>202</v>
      </c>
      <c r="Q3748" s="14" t="s">
        <v>8315</v>
      </c>
      <c r="R3748" t="s">
        <v>8319</v>
      </c>
      <c r="S3748" s="20">
        <f t="shared" si="234"/>
        <v>42621.389340277776</v>
      </c>
      <c r="T3748" s="2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8">
        <v>2500</v>
      </c>
      <c r="E3749" s="11">
        <v>25</v>
      </c>
      <c r="F3749" t="s">
        <v>8218</v>
      </c>
      <c r="G3749" t="s">
        <v>8223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50">
        <f t="shared" si="233"/>
        <v>1</v>
      </c>
      <c r="P3749">
        <f t="shared" si="232"/>
        <v>25</v>
      </c>
      <c r="Q3749" s="14" t="s">
        <v>8315</v>
      </c>
      <c r="R3749" t="s">
        <v>8319</v>
      </c>
      <c r="S3749" s="20">
        <f t="shared" si="234"/>
        <v>42164.299722222218</v>
      </c>
      <c r="T3749" s="2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8">
        <v>5000</v>
      </c>
      <c r="E3750" s="11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50">
        <f t="shared" si="233"/>
        <v>104</v>
      </c>
      <c r="P3750">
        <f t="shared" si="232"/>
        <v>99.54</v>
      </c>
      <c r="Q3750" s="14" t="s">
        <v>8315</v>
      </c>
      <c r="R3750" t="s">
        <v>8319</v>
      </c>
      <c r="S3750" s="20">
        <f t="shared" si="234"/>
        <v>42395.706435185188</v>
      </c>
      <c r="T3750" s="2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8">
        <v>500</v>
      </c>
      <c r="E3751" s="1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50">
        <f t="shared" si="233"/>
        <v>105</v>
      </c>
      <c r="P3751">
        <f t="shared" si="232"/>
        <v>75</v>
      </c>
      <c r="Q3751" s="14" t="s">
        <v>8315</v>
      </c>
      <c r="R3751" t="s">
        <v>8319</v>
      </c>
      <c r="S3751" s="20">
        <f t="shared" si="234"/>
        <v>42458.127175925925</v>
      </c>
      <c r="T3751" s="2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8">
        <v>6000</v>
      </c>
      <c r="E3752" s="11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50">
        <f t="shared" si="233"/>
        <v>100</v>
      </c>
      <c r="P3752">
        <f t="shared" si="232"/>
        <v>215.25</v>
      </c>
      <c r="Q3752" s="14" t="s">
        <v>8315</v>
      </c>
      <c r="R3752" t="s">
        <v>8319</v>
      </c>
      <c r="S3752" s="20">
        <f t="shared" si="234"/>
        <v>42016.981574074074</v>
      </c>
      <c r="T3752" s="2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8">
        <v>1000</v>
      </c>
      <c r="E3753" s="11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50">
        <f t="shared" si="233"/>
        <v>133</v>
      </c>
      <c r="P3753">
        <f t="shared" si="232"/>
        <v>120.55</v>
      </c>
      <c r="Q3753" s="14" t="s">
        <v>8315</v>
      </c>
      <c r="R3753" t="s">
        <v>8319</v>
      </c>
      <c r="S3753" s="20">
        <f t="shared" si="234"/>
        <v>42403.035567129627</v>
      </c>
      <c r="T3753" s="2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8">
        <v>500</v>
      </c>
      <c r="E3754" s="11">
        <v>565</v>
      </c>
      <c r="F3754" t="s">
        <v>8218</v>
      </c>
      <c r="G3754" t="s">
        <v>8223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50">
        <f t="shared" si="233"/>
        <v>113</v>
      </c>
      <c r="P3754">
        <f t="shared" si="232"/>
        <v>37.67</v>
      </c>
      <c r="Q3754" s="14" t="s">
        <v>8315</v>
      </c>
      <c r="R3754" t="s">
        <v>8319</v>
      </c>
      <c r="S3754" s="20">
        <f t="shared" si="234"/>
        <v>42619.802488425921</v>
      </c>
      <c r="T3754" s="2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8">
        <v>5000</v>
      </c>
      <c r="E3755" s="11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50">
        <f t="shared" si="233"/>
        <v>103</v>
      </c>
      <c r="P3755">
        <f t="shared" si="232"/>
        <v>172.23</v>
      </c>
      <c r="Q3755" s="14" t="s">
        <v>8315</v>
      </c>
      <c r="R3755" t="s">
        <v>8319</v>
      </c>
      <c r="S3755" s="20">
        <f t="shared" si="234"/>
        <v>42128.824074074073</v>
      </c>
      <c r="T3755" s="2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8">
        <v>2500</v>
      </c>
      <c r="E3756" s="11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50">
        <f t="shared" si="233"/>
        <v>120</v>
      </c>
      <c r="P3756">
        <f t="shared" si="232"/>
        <v>111.11</v>
      </c>
      <c r="Q3756" s="14" t="s">
        <v>8315</v>
      </c>
      <c r="R3756" t="s">
        <v>8319</v>
      </c>
      <c r="S3756" s="20">
        <f t="shared" si="234"/>
        <v>41808.881215277775</v>
      </c>
      <c r="T3756" s="2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8">
        <v>550</v>
      </c>
      <c r="E3757" s="11">
        <v>713</v>
      </c>
      <c r="F3757" t="s">
        <v>8218</v>
      </c>
      <c r="G3757" t="s">
        <v>8223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50">
        <f t="shared" si="233"/>
        <v>130</v>
      </c>
      <c r="P3757">
        <f t="shared" si="232"/>
        <v>25.46</v>
      </c>
      <c r="Q3757" s="14" t="s">
        <v>8315</v>
      </c>
      <c r="R3757" t="s">
        <v>8319</v>
      </c>
      <c r="S3757" s="20">
        <f t="shared" si="234"/>
        <v>42445.866979166662</v>
      </c>
      <c r="T3757" s="2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8">
        <v>4500</v>
      </c>
      <c r="E3758" s="11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50">
        <f t="shared" si="233"/>
        <v>101</v>
      </c>
      <c r="P3758">
        <f t="shared" si="232"/>
        <v>267.64999999999998</v>
      </c>
      <c r="Q3758" s="14" t="s">
        <v>8315</v>
      </c>
      <c r="R3758" t="s">
        <v>8319</v>
      </c>
      <c r="S3758" s="20">
        <f t="shared" si="234"/>
        <v>41771.814791666664</v>
      </c>
      <c r="T3758" s="2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8">
        <v>3500</v>
      </c>
      <c r="E3759" s="11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50">
        <f t="shared" si="233"/>
        <v>109</v>
      </c>
      <c r="P3759">
        <f t="shared" si="232"/>
        <v>75.959999999999994</v>
      </c>
      <c r="Q3759" s="14" t="s">
        <v>8315</v>
      </c>
      <c r="R3759" t="s">
        <v>8319</v>
      </c>
      <c r="S3759" s="20">
        <f t="shared" si="234"/>
        <v>41954.850868055553</v>
      </c>
      <c r="T3759" s="2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8">
        <v>1500</v>
      </c>
      <c r="E3760" s="11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50">
        <f t="shared" si="233"/>
        <v>102</v>
      </c>
      <c r="P3760">
        <f t="shared" si="232"/>
        <v>59.04</v>
      </c>
      <c r="Q3760" s="14" t="s">
        <v>8315</v>
      </c>
      <c r="R3760" t="s">
        <v>8319</v>
      </c>
      <c r="S3760" s="20">
        <f t="shared" si="234"/>
        <v>41747.471504629626</v>
      </c>
      <c r="T3760" s="2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8">
        <v>4000</v>
      </c>
      <c r="E3761" s="1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50">
        <f t="shared" si="233"/>
        <v>110</v>
      </c>
      <c r="P3761">
        <f t="shared" si="232"/>
        <v>50.11</v>
      </c>
      <c r="Q3761" s="14" t="s">
        <v>8315</v>
      </c>
      <c r="R3761" t="s">
        <v>8319</v>
      </c>
      <c r="S3761" s="20">
        <f t="shared" si="234"/>
        <v>42182.108252314814</v>
      </c>
      <c r="T3761" s="2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8">
        <v>5000</v>
      </c>
      <c r="E3762" s="11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50">
        <f t="shared" si="233"/>
        <v>101</v>
      </c>
      <c r="P3762">
        <f t="shared" si="232"/>
        <v>55.5</v>
      </c>
      <c r="Q3762" s="14" t="s">
        <v>8315</v>
      </c>
      <c r="R3762" t="s">
        <v>8319</v>
      </c>
      <c r="S3762" s="20">
        <f t="shared" si="234"/>
        <v>41739.525300925925</v>
      </c>
      <c r="T3762" s="2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8">
        <v>500</v>
      </c>
      <c r="E3763" s="11">
        <v>500</v>
      </c>
      <c r="F3763" t="s">
        <v>8218</v>
      </c>
      <c r="G3763" t="s">
        <v>8223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50">
        <f t="shared" si="233"/>
        <v>100</v>
      </c>
      <c r="P3763">
        <f t="shared" si="232"/>
        <v>166.67</v>
      </c>
      <c r="Q3763" s="14" t="s">
        <v>8315</v>
      </c>
      <c r="R3763" t="s">
        <v>8319</v>
      </c>
      <c r="S3763" s="20">
        <f t="shared" si="234"/>
        <v>42173.466863425929</v>
      </c>
      <c r="T3763" s="2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8">
        <v>1250</v>
      </c>
      <c r="E3764" s="11">
        <v>1328</v>
      </c>
      <c r="F3764" t="s">
        <v>8218</v>
      </c>
      <c r="G3764" t="s">
        <v>8223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50">
        <f t="shared" si="233"/>
        <v>106</v>
      </c>
      <c r="P3764">
        <f t="shared" si="232"/>
        <v>47.43</v>
      </c>
      <c r="Q3764" s="14" t="s">
        <v>8315</v>
      </c>
      <c r="R3764" t="s">
        <v>8319</v>
      </c>
      <c r="S3764" s="20">
        <f t="shared" si="234"/>
        <v>42193.813530092593</v>
      </c>
      <c r="T3764" s="2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8">
        <v>5000</v>
      </c>
      <c r="E3765" s="11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50">
        <f t="shared" si="233"/>
        <v>100</v>
      </c>
      <c r="P3765">
        <f t="shared" si="232"/>
        <v>64.94</v>
      </c>
      <c r="Q3765" s="14" t="s">
        <v>8315</v>
      </c>
      <c r="R3765" t="s">
        <v>8319</v>
      </c>
      <c r="S3765" s="20">
        <f t="shared" si="234"/>
        <v>42065.750300925924</v>
      </c>
      <c r="T3765" s="2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8">
        <v>1500</v>
      </c>
      <c r="E3766" s="11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50">
        <f t="shared" si="233"/>
        <v>100</v>
      </c>
      <c r="P3766">
        <f t="shared" si="232"/>
        <v>55.56</v>
      </c>
      <c r="Q3766" s="14" t="s">
        <v>8315</v>
      </c>
      <c r="R3766" t="s">
        <v>8319</v>
      </c>
      <c r="S3766" s="20">
        <f t="shared" si="234"/>
        <v>42499.842962962968</v>
      </c>
      <c r="T3766" s="2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8">
        <v>7000</v>
      </c>
      <c r="E3767" s="11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50">
        <f t="shared" si="233"/>
        <v>113</v>
      </c>
      <c r="P3767">
        <f t="shared" si="232"/>
        <v>74.22</v>
      </c>
      <c r="Q3767" s="14" t="s">
        <v>8315</v>
      </c>
      <c r="R3767" t="s">
        <v>8319</v>
      </c>
      <c r="S3767" s="20">
        <f t="shared" si="234"/>
        <v>41820.776412037041</v>
      </c>
      <c r="T3767" s="2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8">
        <v>10000</v>
      </c>
      <c r="E3768" s="11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50">
        <f t="shared" si="233"/>
        <v>103</v>
      </c>
      <c r="P3768">
        <f t="shared" si="232"/>
        <v>106.93</v>
      </c>
      <c r="Q3768" s="14" t="s">
        <v>8315</v>
      </c>
      <c r="R3768" t="s">
        <v>8319</v>
      </c>
      <c r="S3768" s="20">
        <f t="shared" si="234"/>
        <v>41788.167187500003</v>
      </c>
      <c r="T3768" s="2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8">
        <v>2000</v>
      </c>
      <c r="E3769" s="11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50">
        <f t="shared" si="233"/>
        <v>117</v>
      </c>
      <c r="P3769">
        <f t="shared" si="232"/>
        <v>41.7</v>
      </c>
      <c r="Q3769" s="14" t="s">
        <v>8315</v>
      </c>
      <c r="R3769" t="s">
        <v>8319</v>
      </c>
      <c r="S3769" s="20">
        <f t="shared" si="234"/>
        <v>42050.019641203704</v>
      </c>
      <c r="T3769" s="2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8">
        <v>4000</v>
      </c>
      <c r="E3770" s="11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50">
        <f t="shared" si="233"/>
        <v>108</v>
      </c>
      <c r="P3770">
        <f t="shared" si="232"/>
        <v>74.239999999999995</v>
      </c>
      <c r="Q3770" s="14" t="s">
        <v>8315</v>
      </c>
      <c r="R3770" t="s">
        <v>8319</v>
      </c>
      <c r="S3770" s="20">
        <f t="shared" si="234"/>
        <v>41772.727893518517</v>
      </c>
      <c r="T3770" s="2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8">
        <v>1100</v>
      </c>
      <c r="E3771" s="1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50">
        <f t="shared" si="233"/>
        <v>100</v>
      </c>
      <c r="P3771">
        <f t="shared" si="232"/>
        <v>73.33</v>
      </c>
      <c r="Q3771" s="14" t="s">
        <v>8315</v>
      </c>
      <c r="R3771" t="s">
        <v>8319</v>
      </c>
      <c r="S3771" s="20">
        <f t="shared" si="234"/>
        <v>42445.598136574074</v>
      </c>
      <c r="T3771" s="2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8">
        <v>2000</v>
      </c>
      <c r="E3772" s="11">
        <v>2000</v>
      </c>
      <c r="F3772" t="s">
        <v>8218</v>
      </c>
      <c r="G3772" t="s">
        <v>8223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50">
        <f t="shared" si="233"/>
        <v>100</v>
      </c>
      <c r="P3772">
        <f t="shared" si="232"/>
        <v>100</v>
      </c>
      <c r="Q3772" s="14" t="s">
        <v>8315</v>
      </c>
      <c r="R3772" t="s">
        <v>8319</v>
      </c>
      <c r="S3772" s="20">
        <f t="shared" si="234"/>
        <v>42138.930671296301</v>
      </c>
      <c r="T3772" s="2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8">
        <v>1000</v>
      </c>
      <c r="E3773" s="11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50">
        <f t="shared" si="233"/>
        <v>146</v>
      </c>
      <c r="P3773">
        <f t="shared" ref="P3773:P3836" si="236">IFERROR(ROUND(E3773/L3773,2),0)</f>
        <v>38.42</v>
      </c>
      <c r="Q3773" s="14" t="s">
        <v>8315</v>
      </c>
      <c r="R3773" t="s">
        <v>8319</v>
      </c>
      <c r="S3773" s="20">
        <f t="shared" si="234"/>
        <v>42493.857083333336</v>
      </c>
      <c r="T3773" s="2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8">
        <v>5000</v>
      </c>
      <c r="E3774" s="11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50">
        <f t="shared" si="233"/>
        <v>110</v>
      </c>
      <c r="P3774">
        <f t="shared" si="236"/>
        <v>166.97</v>
      </c>
      <c r="Q3774" s="14" t="s">
        <v>8315</v>
      </c>
      <c r="R3774" t="s">
        <v>8319</v>
      </c>
      <c r="S3774" s="20">
        <f t="shared" si="234"/>
        <v>42682.616967592592</v>
      </c>
      <c r="T3774" s="2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8">
        <v>5000</v>
      </c>
      <c r="E3775" s="11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50">
        <f t="shared" si="233"/>
        <v>108</v>
      </c>
      <c r="P3775">
        <f t="shared" si="236"/>
        <v>94.91</v>
      </c>
      <c r="Q3775" s="14" t="s">
        <v>8315</v>
      </c>
      <c r="R3775" t="s">
        <v>8319</v>
      </c>
      <c r="S3775" s="20">
        <f t="shared" si="234"/>
        <v>42656.005173611105</v>
      </c>
      <c r="T3775" s="2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8">
        <v>2500</v>
      </c>
      <c r="E3776" s="11">
        <v>2500</v>
      </c>
      <c r="F3776" t="s">
        <v>8218</v>
      </c>
      <c r="G3776" t="s">
        <v>8223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50">
        <f t="shared" si="233"/>
        <v>100</v>
      </c>
      <c r="P3776">
        <f t="shared" si="236"/>
        <v>100</v>
      </c>
      <c r="Q3776" s="14" t="s">
        <v>8315</v>
      </c>
      <c r="R3776" t="s">
        <v>8319</v>
      </c>
      <c r="S3776" s="20">
        <f t="shared" si="234"/>
        <v>42087.792303240742</v>
      </c>
      <c r="T3776" s="2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8">
        <v>2000</v>
      </c>
      <c r="E3777" s="11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50">
        <f t="shared" si="233"/>
        <v>100</v>
      </c>
      <c r="P3777">
        <f t="shared" si="236"/>
        <v>143.21</v>
      </c>
      <c r="Q3777" s="14" t="s">
        <v>8315</v>
      </c>
      <c r="R3777" t="s">
        <v>8319</v>
      </c>
      <c r="S3777" s="20">
        <f t="shared" si="234"/>
        <v>42075.942627314813</v>
      </c>
      <c r="T3777" s="2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8">
        <v>8000</v>
      </c>
      <c r="E3778" s="11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50">
        <f t="shared" ref="O3778:O3841" si="237">ROUND(E3778/D3778*100,0)</f>
        <v>107</v>
      </c>
      <c r="P3778">
        <f t="shared" si="236"/>
        <v>90.82</v>
      </c>
      <c r="Q3778" s="14" t="s">
        <v>8315</v>
      </c>
      <c r="R3778" t="s">
        <v>8319</v>
      </c>
      <c r="S3778" s="20">
        <f t="shared" si="234"/>
        <v>41814.367800925924</v>
      </c>
      <c r="T3778" s="2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8">
        <v>2000</v>
      </c>
      <c r="E3779" s="11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50">
        <f t="shared" si="237"/>
        <v>143</v>
      </c>
      <c r="P3779">
        <f t="shared" si="236"/>
        <v>48.54</v>
      </c>
      <c r="Q3779" s="14" t="s">
        <v>8315</v>
      </c>
      <c r="R3779" t="s">
        <v>8319</v>
      </c>
      <c r="S3779" s="20">
        <f t="shared" ref="S3779:S3842" si="238">(((J3779/60)/60)/24)+DATE(1970,1,1)</f>
        <v>41887.111354166671</v>
      </c>
      <c r="T3779" s="20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8">
        <v>2400</v>
      </c>
      <c r="E3780" s="11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50">
        <f t="shared" si="237"/>
        <v>105</v>
      </c>
      <c r="P3780">
        <f t="shared" si="236"/>
        <v>70.03</v>
      </c>
      <c r="Q3780" s="14" t="s">
        <v>8315</v>
      </c>
      <c r="R3780" t="s">
        <v>8319</v>
      </c>
      <c r="S3780" s="20">
        <f t="shared" si="238"/>
        <v>41989.819212962961</v>
      </c>
      <c r="T3780" s="2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8">
        <v>15000</v>
      </c>
      <c r="E3781" s="1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50">
        <f t="shared" si="237"/>
        <v>104</v>
      </c>
      <c r="P3781">
        <f t="shared" si="236"/>
        <v>135.63</v>
      </c>
      <c r="Q3781" s="14" t="s">
        <v>8315</v>
      </c>
      <c r="R3781" t="s">
        <v>8319</v>
      </c>
      <c r="S3781" s="20">
        <f t="shared" si="238"/>
        <v>42425.735416666663</v>
      </c>
      <c r="T3781" s="2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8">
        <v>2500</v>
      </c>
      <c r="E3782" s="11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50">
        <f t="shared" si="237"/>
        <v>120</v>
      </c>
      <c r="P3782">
        <f t="shared" si="236"/>
        <v>100</v>
      </c>
      <c r="Q3782" s="14" t="s">
        <v>8315</v>
      </c>
      <c r="R3782" t="s">
        <v>8319</v>
      </c>
      <c r="S3782" s="20">
        <f t="shared" si="238"/>
        <v>42166.219733796301</v>
      </c>
      <c r="T3782" s="2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8">
        <v>4500</v>
      </c>
      <c r="E3783" s="11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50">
        <f t="shared" si="237"/>
        <v>110</v>
      </c>
      <c r="P3783">
        <f t="shared" si="236"/>
        <v>94.9</v>
      </c>
      <c r="Q3783" s="14" t="s">
        <v>8315</v>
      </c>
      <c r="R3783" t="s">
        <v>8319</v>
      </c>
      <c r="S3783" s="20">
        <f t="shared" si="238"/>
        <v>41865.882928240739</v>
      </c>
      <c r="T3783" s="2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8">
        <v>2000</v>
      </c>
      <c r="E3784" s="11">
        <v>2035</v>
      </c>
      <c r="F3784" t="s">
        <v>8218</v>
      </c>
      <c r="G3784" t="s">
        <v>8223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50">
        <f t="shared" si="237"/>
        <v>102</v>
      </c>
      <c r="P3784">
        <f t="shared" si="236"/>
        <v>75.37</v>
      </c>
      <c r="Q3784" s="14" t="s">
        <v>8315</v>
      </c>
      <c r="R3784" t="s">
        <v>8319</v>
      </c>
      <c r="S3784" s="20">
        <f t="shared" si="238"/>
        <v>42546.862233796302</v>
      </c>
      <c r="T3784" s="2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8">
        <v>1200</v>
      </c>
      <c r="E3785" s="11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50">
        <f t="shared" si="237"/>
        <v>129</v>
      </c>
      <c r="P3785">
        <f t="shared" si="236"/>
        <v>64.459999999999994</v>
      </c>
      <c r="Q3785" s="14" t="s">
        <v>8315</v>
      </c>
      <c r="R3785" t="s">
        <v>8319</v>
      </c>
      <c r="S3785" s="20">
        <f t="shared" si="238"/>
        <v>42420.140277777777</v>
      </c>
      <c r="T3785" s="2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8">
        <v>1000</v>
      </c>
      <c r="E3786" s="11">
        <v>1150</v>
      </c>
      <c r="F3786" t="s">
        <v>8218</v>
      </c>
      <c r="G3786" t="s">
        <v>8223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50">
        <f t="shared" si="237"/>
        <v>115</v>
      </c>
      <c r="P3786">
        <f t="shared" si="236"/>
        <v>115</v>
      </c>
      <c r="Q3786" s="14" t="s">
        <v>8315</v>
      </c>
      <c r="R3786" t="s">
        <v>8319</v>
      </c>
      <c r="S3786" s="20">
        <f t="shared" si="238"/>
        <v>42531.980694444443</v>
      </c>
      <c r="T3786" s="2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8">
        <v>2000</v>
      </c>
      <c r="E3787" s="11">
        <v>3015</v>
      </c>
      <c r="F3787" t="s">
        <v>8218</v>
      </c>
      <c r="G3787" t="s">
        <v>8223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50">
        <f t="shared" si="237"/>
        <v>151</v>
      </c>
      <c r="P3787">
        <f t="shared" si="236"/>
        <v>100.5</v>
      </c>
      <c r="Q3787" s="14" t="s">
        <v>8315</v>
      </c>
      <c r="R3787" t="s">
        <v>8319</v>
      </c>
      <c r="S3787" s="20">
        <f t="shared" si="238"/>
        <v>42548.63853009259</v>
      </c>
      <c r="T3787" s="2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8">
        <v>6000</v>
      </c>
      <c r="E3788" s="11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50">
        <f t="shared" si="237"/>
        <v>111</v>
      </c>
      <c r="P3788">
        <f t="shared" si="236"/>
        <v>93.77</v>
      </c>
      <c r="Q3788" s="14" t="s">
        <v>8315</v>
      </c>
      <c r="R3788" t="s">
        <v>8319</v>
      </c>
      <c r="S3788" s="20">
        <f t="shared" si="238"/>
        <v>42487.037905092591</v>
      </c>
      <c r="T3788" s="2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8">
        <v>350</v>
      </c>
      <c r="E3789" s="11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50">
        <f t="shared" si="237"/>
        <v>100</v>
      </c>
      <c r="P3789">
        <f t="shared" si="236"/>
        <v>35.1</v>
      </c>
      <c r="Q3789" s="14" t="s">
        <v>8315</v>
      </c>
      <c r="R3789" t="s">
        <v>8319</v>
      </c>
      <c r="S3789" s="20">
        <f t="shared" si="238"/>
        <v>42167.534791666665</v>
      </c>
      <c r="T3789" s="2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8">
        <v>75000</v>
      </c>
      <c r="E3790" s="11">
        <v>500</v>
      </c>
      <c r="F3790" t="s">
        <v>8218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50">
        <f t="shared" si="237"/>
        <v>1</v>
      </c>
      <c r="P3790">
        <f t="shared" si="236"/>
        <v>500</v>
      </c>
      <c r="Q3790" s="14" t="s">
        <v>8315</v>
      </c>
      <c r="R3790" t="s">
        <v>8319</v>
      </c>
      <c r="S3790" s="20">
        <f t="shared" si="238"/>
        <v>42333.695821759262</v>
      </c>
      <c r="T3790" s="2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8">
        <v>3550</v>
      </c>
      <c r="E3791" s="11">
        <v>116</v>
      </c>
      <c r="F3791" t="s">
        <v>8218</v>
      </c>
      <c r="G3791" t="s">
        <v>8223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50">
        <f t="shared" si="237"/>
        <v>3</v>
      </c>
      <c r="P3791">
        <f t="shared" si="236"/>
        <v>29</v>
      </c>
      <c r="Q3791" s="14" t="s">
        <v>8315</v>
      </c>
      <c r="R3791" t="s">
        <v>8319</v>
      </c>
      <c r="S3791" s="20">
        <f t="shared" si="238"/>
        <v>42138.798819444448</v>
      </c>
      <c r="T3791" s="2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8">
        <v>15000</v>
      </c>
      <c r="E3792" s="11">
        <v>0</v>
      </c>
      <c r="F3792" t="s">
        <v>8218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50">
        <f t="shared" si="237"/>
        <v>0</v>
      </c>
      <c r="P3792">
        <f t="shared" si="236"/>
        <v>0</v>
      </c>
      <c r="Q3792" s="14" t="s">
        <v>8315</v>
      </c>
      <c r="R3792" t="s">
        <v>8319</v>
      </c>
      <c r="S3792" s="20">
        <f t="shared" si="238"/>
        <v>42666.666932870372</v>
      </c>
      <c r="T3792" s="2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8">
        <v>1500</v>
      </c>
      <c r="E3793" s="11">
        <v>0</v>
      </c>
      <c r="F3793" t="s">
        <v>8218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50">
        <f t="shared" si="237"/>
        <v>0</v>
      </c>
      <c r="P3793">
        <f t="shared" si="236"/>
        <v>0</v>
      </c>
      <c r="Q3793" s="14" t="s">
        <v>8315</v>
      </c>
      <c r="R3793" t="s">
        <v>8319</v>
      </c>
      <c r="S3793" s="20">
        <f t="shared" si="238"/>
        <v>41766.692037037035</v>
      </c>
      <c r="T3793" s="2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8">
        <v>12500</v>
      </c>
      <c r="E3794" s="11">
        <v>35</v>
      </c>
      <c r="F3794" t="s">
        <v>8218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50">
        <f t="shared" si="237"/>
        <v>0</v>
      </c>
      <c r="P3794">
        <f t="shared" si="236"/>
        <v>17.5</v>
      </c>
      <c r="Q3794" s="14" t="s">
        <v>8315</v>
      </c>
      <c r="R3794" t="s">
        <v>8319</v>
      </c>
      <c r="S3794" s="20">
        <f t="shared" si="238"/>
        <v>42170.447013888886</v>
      </c>
      <c r="T3794" s="2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8">
        <v>7000</v>
      </c>
      <c r="E3795" s="11">
        <v>4176</v>
      </c>
      <c r="F3795" t="s">
        <v>8218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50">
        <f t="shared" si="237"/>
        <v>60</v>
      </c>
      <c r="P3795">
        <f t="shared" si="236"/>
        <v>174</v>
      </c>
      <c r="Q3795" s="14" t="s">
        <v>8315</v>
      </c>
      <c r="R3795" t="s">
        <v>8319</v>
      </c>
      <c r="S3795" s="20">
        <f t="shared" si="238"/>
        <v>41968.938993055555</v>
      </c>
      <c r="T3795" s="2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8">
        <v>5000</v>
      </c>
      <c r="E3796" s="11">
        <v>50</v>
      </c>
      <c r="F3796" t="s">
        <v>8218</v>
      </c>
      <c r="G3796" t="s">
        <v>8223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50">
        <f t="shared" si="237"/>
        <v>1</v>
      </c>
      <c r="P3796">
        <f t="shared" si="236"/>
        <v>50</v>
      </c>
      <c r="Q3796" s="14" t="s">
        <v>8315</v>
      </c>
      <c r="R3796" t="s">
        <v>8319</v>
      </c>
      <c r="S3796" s="20">
        <f t="shared" si="238"/>
        <v>42132.58048611111</v>
      </c>
      <c r="T3796" s="2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8">
        <v>600</v>
      </c>
      <c r="E3797" s="11">
        <v>10</v>
      </c>
      <c r="F3797" t="s">
        <v>8218</v>
      </c>
      <c r="G3797" t="s">
        <v>8223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50">
        <f t="shared" si="237"/>
        <v>2</v>
      </c>
      <c r="P3797">
        <f t="shared" si="236"/>
        <v>5</v>
      </c>
      <c r="Q3797" s="14" t="s">
        <v>8315</v>
      </c>
      <c r="R3797" t="s">
        <v>8319</v>
      </c>
      <c r="S3797" s="20">
        <f t="shared" si="238"/>
        <v>42201.436226851853</v>
      </c>
      <c r="T3797" s="2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8">
        <v>22500</v>
      </c>
      <c r="E3798" s="11">
        <v>1</v>
      </c>
      <c r="F3798" t="s">
        <v>8218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50">
        <f t="shared" si="237"/>
        <v>0</v>
      </c>
      <c r="P3798">
        <f t="shared" si="236"/>
        <v>1</v>
      </c>
      <c r="Q3798" s="14" t="s">
        <v>8315</v>
      </c>
      <c r="R3798" t="s">
        <v>8319</v>
      </c>
      <c r="S3798" s="20">
        <f t="shared" si="238"/>
        <v>42689.029583333337</v>
      </c>
      <c r="T3798" s="2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8">
        <v>6000</v>
      </c>
      <c r="E3799" s="11">
        <v>5380</v>
      </c>
      <c r="F3799" t="s">
        <v>8218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50">
        <f t="shared" si="237"/>
        <v>90</v>
      </c>
      <c r="P3799">
        <f t="shared" si="236"/>
        <v>145.41</v>
      </c>
      <c r="Q3799" s="14" t="s">
        <v>8315</v>
      </c>
      <c r="R3799" t="s">
        <v>8319</v>
      </c>
      <c r="S3799" s="20">
        <f t="shared" si="238"/>
        <v>42084.881539351853</v>
      </c>
      <c r="T3799" s="2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8">
        <v>70000</v>
      </c>
      <c r="E3800" s="11">
        <v>1025</v>
      </c>
      <c r="F3800" t="s">
        <v>8218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50">
        <f t="shared" si="237"/>
        <v>1</v>
      </c>
      <c r="P3800">
        <f t="shared" si="236"/>
        <v>205</v>
      </c>
      <c r="Q3800" s="14" t="s">
        <v>8315</v>
      </c>
      <c r="R3800" t="s">
        <v>8319</v>
      </c>
      <c r="S3800" s="20">
        <f t="shared" si="238"/>
        <v>41831.722777777781</v>
      </c>
      <c r="T3800" s="2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8">
        <v>10000</v>
      </c>
      <c r="E3801" s="11">
        <v>402</v>
      </c>
      <c r="F3801" t="s">
        <v>8218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50">
        <f t="shared" si="237"/>
        <v>4</v>
      </c>
      <c r="P3801">
        <f t="shared" si="236"/>
        <v>100.5</v>
      </c>
      <c r="Q3801" s="14" t="s">
        <v>8315</v>
      </c>
      <c r="R3801" t="s">
        <v>8319</v>
      </c>
      <c r="S3801" s="20">
        <f t="shared" si="238"/>
        <v>42410.93105324074</v>
      </c>
      <c r="T3801" s="2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8">
        <v>22000</v>
      </c>
      <c r="E3802" s="11">
        <v>881</v>
      </c>
      <c r="F3802" t="s">
        <v>8218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50">
        <f t="shared" si="237"/>
        <v>4</v>
      </c>
      <c r="P3802">
        <f t="shared" si="236"/>
        <v>55.06</v>
      </c>
      <c r="Q3802" s="14" t="s">
        <v>8315</v>
      </c>
      <c r="R3802" t="s">
        <v>8319</v>
      </c>
      <c r="S3802" s="20">
        <f t="shared" si="238"/>
        <v>41982.737071759257</v>
      </c>
      <c r="T3802" s="2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8">
        <v>5000</v>
      </c>
      <c r="E3803" s="11">
        <v>426</v>
      </c>
      <c r="F3803" t="s">
        <v>8218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50">
        <f t="shared" si="237"/>
        <v>9</v>
      </c>
      <c r="P3803">
        <f t="shared" si="236"/>
        <v>47.33</v>
      </c>
      <c r="Q3803" s="14" t="s">
        <v>8315</v>
      </c>
      <c r="R3803" t="s">
        <v>8319</v>
      </c>
      <c r="S3803" s="20">
        <f t="shared" si="238"/>
        <v>41975.676111111112</v>
      </c>
      <c r="T3803" s="2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8">
        <v>3000</v>
      </c>
      <c r="E3804" s="11">
        <v>0</v>
      </c>
      <c r="F3804" t="s">
        <v>8218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50">
        <f t="shared" si="237"/>
        <v>0</v>
      </c>
      <c r="P3804">
        <f t="shared" si="236"/>
        <v>0</v>
      </c>
      <c r="Q3804" s="14" t="s">
        <v>8315</v>
      </c>
      <c r="R3804" t="s">
        <v>8319</v>
      </c>
      <c r="S3804" s="20">
        <f t="shared" si="238"/>
        <v>42269.126226851848</v>
      </c>
      <c r="T3804" s="2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8">
        <v>12000</v>
      </c>
      <c r="E3805" s="11">
        <v>2358</v>
      </c>
      <c r="F3805" t="s">
        <v>8218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50">
        <f t="shared" si="237"/>
        <v>20</v>
      </c>
      <c r="P3805">
        <f t="shared" si="236"/>
        <v>58.95</v>
      </c>
      <c r="Q3805" s="14" t="s">
        <v>8315</v>
      </c>
      <c r="R3805" t="s">
        <v>8319</v>
      </c>
      <c r="S3805" s="20">
        <f t="shared" si="238"/>
        <v>42403.971851851849</v>
      </c>
      <c r="T3805" s="2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8">
        <v>8000</v>
      </c>
      <c r="E3806" s="11">
        <v>0</v>
      </c>
      <c r="F3806" t="s">
        <v>8218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50">
        <f t="shared" si="237"/>
        <v>0</v>
      </c>
      <c r="P3806">
        <f t="shared" si="236"/>
        <v>0</v>
      </c>
      <c r="Q3806" s="14" t="s">
        <v>8315</v>
      </c>
      <c r="R3806" t="s">
        <v>8319</v>
      </c>
      <c r="S3806" s="20">
        <f t="shared" si="238"/>
        <v>42527.00953703704</v>
      </c>
      <c r="T3806" s="2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8">
        <v>150000</v>
      </c>
      <c r="E3807" s="11">
        <v>3</v>
      </c>
      <c r="F3807" t="s">
        <v>8218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50">
        <f t="shared" si="237"/>
        <v>0</v>
      </c>
      <c r="P3807">
        <f t="shared" si="236"/>
        <v>1.5</v>
      </c>
      <c r="Q3807" s="14" t="s">
        <v>8315</v>
      </c>
      <c r="R3807" t="s">
        <v>8319</v>
      </c>
      <c r="S3807" s="20">
        <f t="shared" si="238"/>
        <v>41849.887037037035</v>
      </c>
      <c r="T3807" s="2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8">
        <v>7500</v>
      </c>
      <c r="E3808" s="11">
        <v>5</v>
      </c>
      <c r="F3808" t="s">
        <v>8218</v>
      </c>
      <c r="G3808" t="s">
        <v>8223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50">
        <f t="shared" si="237"/>
        <v>0</v>
      </c>
      <c r="P3808">
        <f t="shared" si="236"/>
        <v>5</v>
      </c>
      <c r="Q3808" s="14" t="s">
        <v>8315</v>
      </c>
      <c r="R3808" t="s">
        <v>8319</v>
      </c>
      <c r="S3808" s="20">
        <f t="shared" si="238"/>
        <v>41799.259039351848</v>
      </c>
      <c r="T3808" s="2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8">
        <v>1500</v>
      </c>
      <c r="E3809" s="11">
        <v>455</v>
      </c>
      <c r="F3809" t="s">
        <v>8218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50">
        <f t="shared" si="237"/>
        <v>30</v>
      </c>
      <c r="P3809">
        <f t="shared" si="236"/>
        <v>50.56</v>
      </c>
      <c r="Q3809" s="14" t="s">
        <v>8315</v>
      </c>
      <c r="R3809" t="s">
        <v>8319</v>
      </c>
      <c r="S3809" s="20">
        <f t="shared" si="238"/>
        <v>42090.909016203703</v>
      </c>
      <c r="T3809" s="2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8">
        <v>1000</v>
      </c>
      <c r="E3810" s="11">
        <v>1000</v>
      </c>
      <c r="F3810" t="s">
        <v>8218</v>
      </c>
      <c r="G3810" t="s">
        <v>8223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50">
        <f t="shared" si="237"/>
        <v>100</v>
      </c>
      <c r="P3810">
        <f t="shared" si="236"/>
        <v>41.67</v>
      </c>
      <c r="Q3810" s="14" t="s">
        <v>8315</v>
      </c>
      <c r="R3810" t="s">
        <v>8319</v>
      </c>
      <c r="S3810" s="20">
        <f t="shared" si="238"/>
        <v>42059.453923611116</v>
      </c>
      <c r="T3810" s="2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8">
        <v>2000</v>
      </c>
      <c r="E3811" s="11">
        <v>2025</v>
      </c>
      <c r="F3811" t="s">
        <v>8218</v>
      </c>
      <c r="G3811" t="s">
        <v>8223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50">
        <f t="shared" si="237"/>
        <v>101</v>
      </c>
      <c r="P3811">
        <f t="shared" si="236"/>
        <v>53.29</v>
      </c>
      <c r="Q3811" s="14" t="s">
        <v>8315</v>
      </c>
      <c r="R3811" t="s">
        <v>8319</v>
      </c>
      <c r="S3811" s="20">
        <f t="shared" si="238"/>
        <v>41800.526701388888</v>
      </c>
      <c r="T3811" s="2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8">
        <v>1500</v>
      </c>
      <c r="E3812" s="11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50">
        <f t="shared" si="237"/>
        <v>122</v>
      </c>
      <c r="P3812">
        <f t="shared" si="236"/>
        <v>70.23</v>
      </c>
      <c r="Q3812" s="14" t="s">
        <v>8315</v>
      </c>
      <c r="R3812" t="s">
        <v>8319</v>
      </c>
      <c r="S3812" s="20">
        <f t="shared" si="238"/>
        <v>42054.849050925928</v>
      </c>
      <c r="T3812" s="2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8">
        <v>250</v>
      </c>
      <c r="E3813" s="11">
        <v>825</v>
      </c>
      <c r="F3813" t="s">
        <v>8218</v>
      </c>
      <c r="G3813" t="s">
        <v>8223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50">
        <f t="shared" si="237"/>
        <v>330</v>
      </c>
      <c r="P3813">
        <f t="shared" si="236"/>
        <v>43.42</v>
      </c>
      <c r="Q3813" s="14" t="s">
        <v>8315</v>
      </c>
      <c r="R3813" t="s">
        <v>8319</v>
      </c>
      <c r="S3813" s="20">
        <f t="shared" si="238"/>
        <v>42487.62700231481</v>
      </c>
      <c r="T3813" s="2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8">
        <v>2000</v>
      </c>
      <c r="E3814" s="11">
        <v>2191</v>
      </c>
      <c r="F3814" t="s">
        <v>8218</v>
      </c>
      <c r="G3814" t="s">
        <v>8223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50">
        <f t="shared" si="237"/>
        <v>110</v>
      </c>
      <c r="P3814">
        <f t="shared" si="236"/>
        <v>199.18</v>
      </c>
      <c r="Q3814" s="14" t="s">
        <v>8315</v>
      </c>
      <c r="R3814" t="s">
        <v>8319</v>
      </c>
      <c r="S3814" s="20">
        <f t="shared" si="238"/>
        <v>42109.751250000001</v>
      </c>
      <c r="T3814" s="2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8">
        <v>2100</v>
      </c>
      <c r="E3815" s="11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50">
        <f t="shared" si="237"/>
        <v>101</v>
      </c>
      <c r="P3815">
        <f t="shared" si="236"/>
        <v>78.52</v>
      </c>
      <c r="Q3815" s="14" t="s">
        <v>8315</v>
      </c>
      <c r="R3815" t="s">
        <v>8319</v>
      </c>
      <c r="S3815" s="20">
        <f t="shared" si="238"/>
        <v>42497.275706018518</v>
      </c>
      <c r="T3815" s="2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8">
        <v>1500</v>
      </c>
      <c r="E3816" s="11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50">
        <f t="shared" si="237"/>
        <v>140</v>
      </c>
      <c r="P3816">
        <f t="shared" si="236"/>
        <v>61.82</v>
      </c>
      <c r="Q3816" s="14" t="s">
        <v>8315</v>
      </c>
      <c r="R3816" t="s">
        <v>8319</v>
      </c>
      <c r="S3816" s="20">
        <f t="shared" si="238"/>
        <v>42058.904074074075</v>
      </c>
      <c r="T3816" s="2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8">
        <v>1000</v>
      </c>
      <c r="E3817" s="11">
        <v>1000.01</v>
      </c>
      <c r="F3817" t="s">
        <v>8218</v>
      </c>
      <c r="G3817" t="s">
        <v>8223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50">
        <f t="shared" si="237"/>
        <v>100</v>
      </c>
      <c r="P3817">
        <f t="shared" si="236"/>
        <v>50</v>
      </c>
      <c r="Q3817" s="14" t="s">
        <v>8315</v>
      </c>
      <c r="R3817" t="s">
        <v>8319</v>
      </c>
      <c r="S3817" s="20">
        <f t="shared" si="238"/>
        <v>42207.259918981479</v>
      </c>
      <c r="T3817" s="2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8">
        <v>1500</v>
      </c>
      <c r="E3818" s="11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50">
        <f t="shared" si="237"/>
        <v>119</v>
      </c>
      <c r="P3818">
        <f t="shared" si="236"/>
        <v>48.34</v>
      </c>
      <c r="Q3818" s="14" t="s">
        <v>8315</v>
      </c>
      <c r="R3818" t="s">
        <v>8319</v>
      </c>
      <c r="S3818" s="20">
        <f t="shared" si="238"/>
        <v>41807.690081018518</v>
      </c>
      <c r="T3818" s="2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8">
        <v>2000</v>
      </c>
      <c r="E3819" s="11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50">
        <f t="shared" si="237"/>
        <v>107</v>
      </c>
      <c r="P3819">
        <f t="shared" si="236"/>
        <v>107.25</v>
      </c>
      <c r="Q3819" s="14" t="s">
        <v>8315</v>
      </c>
      <c r="R3819" t="s">
        <v>8319</v>
      </c>
      <c r="S3819" s="20">
        <f t="shared" si="238"/>
        <v>42284.69694444444</v>
      </c>
      <c r="T3819" s="2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8">
        <v>250</v>
      </c>
      <c r="E3820" s="11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50">
        <f t="shared" si="237"/>
        <v>228</v>
      </c>
      <c r="P3820">
        <f t="shared" si="236"/>
        <v>57</v>
      </c>
      <c r="Q3820" s="14" t="s">
        <v>8315</v>
      </c>
      <c r="R3820" t="s">
        <v>8319</v>
      </c>
      <c r="S3820" s="20">
        <f t="shared" si="238"/>
        <v>42045.84238425926</v>
      </c>
      <c r="T3820" s="2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8">
        <v>1000</v>
      </c>
      <c r="E3821" s="1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50">
        <f t="shared" si="237"/>
        <v>106</v>
      </c>
      <c r="P3821">
        <f t="shared" si="236"/>
        <v>40.92</v>
      </c>
      <c r="Q3821" s="14" t="s">
        <v>8315</v>
      </c>
      <c r="R3821" t="s">
        <v>8319</v>
      </c>
      <c r="S3821" s="20">
        <f t="shared" si="238"/>
        <v>42184.209537037037</v>
      </c>
      <c r="T3821" s="2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8">
        <v>300</v>
      </c>
      <c r="E3822" s="11">
        <v>430</v>
      </c>
      <c r="F3822" t="s">
        <v>8218</v>
      </c>
      <c r="G3822" t="s">
        <v>8223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50">
        <f t="shared" si="237"/>
        <v>143</v>
      </c>
      <c r="P3822">
        <f t="shared" si="236"/>
        <v>21.5</v>
      </c>
      <c r="Q3822" s="14" t="s">
        <v>8315</v>
      </c>
      <c r="R3822" t="s">
        <v>8319</v>
      </c>
      <c r="S3822" s="20">
        <f t="shared" si="238"/>
        <v>42160.651817129634</v>
      </c>
      <c r="T3822" s="2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8">
        <v>3500</v>
      </c>
      <c r="E3823" s="11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50">
        <f t="shared" si="237"/>
        <v>105</v>
      </c>
      <c r="P3823">
        <f t="shared" si="236"/>
        <v>79.540000000000006</v>
      </c>
      <c r="Q3823" s="14" t="s">
        <v>8315</v>
      </c>
      <c r="R3823" t="s">
        <v>8319</v>
      </c>
      <c r="S3823" s="20">
        <f t="shared" si="238"/>
        <v>42341.180636574078</v>
      </c>
      <c r="T3823" s="2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8">
        <v>5000</v>
      </c>
      <c r="E3824" s="11">
        <v>5501</v>
      </c>
      <c r="F3824" t="s">
        <v>8218</v>
      </c>
      <c r="G3824" t="s">
        <v>8223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50">
        <f t="shared" si="237"/>
        <v>110</v>
      </c>
      <c r="P3824">
        <f t="shared" si="236"/>
        <v>72.38</v>
      </c>
      <c r="Q3824" s="14" t="s">
        <v>8315</v>
      </c>
      <c r="R3824" t="s">
        <v>8319</v>
      </c>
      <c r="S3824" s="20">
        <f t="shared" si="238"/>
        <v>42329.838159722218</v>
      </c>
      <c r="T3824" s="2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8">
        <v>2500</v>
      </c>
      <c r="E3825" s="11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50">
        <f t="shared" si="237"/>
        <v>106</v>
      </c>
      <c r="P3825">
        <f t="shared" si="236"/>
        <v>64.63</v>
      </c>
      <c r="Q3825" s="14" t="s">
        <v>8315</v>
      </c>
      <c r="R3825" t="s">
        <v>8319</v>
      </c>
      <c r="S3825" s="20">
        <f t="shared" si="238"/>
        <v>42170.910231481481</v>
      </c>
      <c r="T3825" s="2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8">
        <v>250</v>
      </c>
      <c r="E3826" s="11">
        <v>270</v>
      </c>
      <c r="F3826" t="s">
        <v>8218</v>
      </c>
      <c r="G3826" t="s">
        <v>8223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50">
        <f t="shared" si="237"/>
        <v>108</v>
      </c>
      <c r="P3826">
        <f t="shared" si="236"/>
        <v>38.57</v>
      </c>
      <c r="Q3826" s="14" t="s">
        <v>8315</v>
      </c>
      <c r="R3826" t="s">
        <v>8319</v>
      </c>
      <c r="S3826" s="20">
        <f t="shared" si="238"/>
        <v>42571.626192129625</v>
      </c>
      <c r="T3826" s="2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8">
        <v>5000</v>
      </c>
      <c r="E3827" s="11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50">
        <f t="shared" si="237"/>
        <v>105</v>
      </c>
      <c r="P3827">
        <f t="shared" si="236"/>
        <v>107.57</v>
      </c>
      <c r="Q3827" s="14" t="s">
        <v>8315</v>
      </c>
      <c r="R3827" t="s">
        <v>8319</v>
      </c>
      <c r="S3827" s="20">
        <f t="shared" si="238"/>
        <v>42151.069606481484</v>
      </c>
      <c r="T3827" s="2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8">
        <v>600</v>
      </c>
      <c r="E3828" s="11">
        <v>715</v>
      </c>
      <c r="F3828" t="s">
        <v>8218</v>
      </c>
      <c r="G3828" t="s">
        <v>8223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50">
        <f t="shared" si="237"/>
        <v>119</v>
      </c>
      <c r="P3828">
        <f t="shared" si="236"/>
        <v>27.5</v>
      </c>
      <c r="Q3828" s="14" t="s">
        <v>8315</v>
      </c>
      <c r="R3828" t="s">
        <v>8319</v>
      </c>
      <c r="S3828" s="20">
        <f t="shared" si="238"/>
        <v>42101.423541666663</v>
      </c>
      <c r="T3828" s="2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8">
        <v>3000</v>
      </c>
      <c r="E3829" s="11">
        <v>4580</v>
      </c>
      <c r="F3829" t="s">
        <v>8218</v>
      </c>
      <c r="G3829" t="s">
        <v>8223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50">
        <f t="shared" si="237"/>
        <v>153</v>
      </c>
      <c r="P3829">
        <f t="shared" si="236"/>
        <v>70.459999999999994</v>
      </c>
      <c r="Q3829" s="14" t="s">
        <v>8315</v>
      </c>
      <c r="R3829" t="s">
        <v>8319</v>
      </c>
      <c r="S3829" s="20">
        <f t="shared" si="238"/>
        <v>42034.928252314814</v>
      </c>
      <c r="T3829" s="2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8">
        <v>5000</v>
      </c>
      <c r="E3830" s="11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50">
        <f t="shared" si="237"/>
        <v>100</v>
      </c>
      <c r="P3830">
        <f t="shared" si="236"/>
        <v>178.57</v>
      </c>
      <c r="Q3830" s="14" t="s">
        <v>8315</v>
      </c>
      <c r="R3830" t="s">
        <v>8319</v>
      </c>
      <c r="S3830" s="20">
        <f t="shared" si="238"/>
        <v>41944.527627314819</v>
      </c>
      <c r="T3830" s="2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8">
        <v>500</v>
      </c>
      <c r="E3831" s="1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50">
        <f t="shared" si="237"/>
        <v>100</v>
      </c>
      <c r="P3831">
        <f t="shared" si="236"/>
        <v>62.63</v>
      </c>
      <c r="Q3831" s="14" t="s">
        <v>8315</v>
      </c>
      <c r="R3831" t="s">
        <v>8319</v>
      </c>
      <c r="S3831" s="20">
        <f t="shared" si="238"/>
        <v>42593.865405092598</v>
      </c>
      <c r="T3831" s="2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8">
        <v>100</v>
      </c>
      <c r="E3832" s="11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50">
        <f t="shared" si="237"/>
        <v>225</v>
      </c>
      <c r="P3832">
        <f t="shared" si="236"/>
        <v>75</v>
      </c>
      <c r="Q3832" s="14" t="s">
        <v>8315</v>
      </c>
      <c r="R3832" t="s">
        <v>8319</v>
      </c>
      <c r="S3832" s="20">
        <f t="shared" si="238"/>
        <v>42503.740868055553</v>
      </c>
      <c r="T3832" s="2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8">
        <v>500</v>
      </c>
      <c r="E3833" s="11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50">
        <f t="shared" si="237"/>
        <v>106</v>
      </c>
      <c r="P3833">
        <f t="shared" si="236"/>
        <v>58.9</v>
      </c>
      <c r="Q3833" s="14" t="s">
        <v>8315</v>
      </c>
      <c r="R3833" t="s">
        <v>8319</v>
      </c>
      <c r="S3833" s="20">
        <f t="shared" si="238"/>
        <v>41927.848900462966</v>
      </c>
      <c r="T3833" s="2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8">
        <v>1200</v>
      </c>
      <c r="E3834" s="11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50">
        <f t="shared" si="237"/>
        <v>105</v>
      </c>
      <c r="P3834">
        <f t="shared" si="236"/>
        <v>139.56</v>
      </c>
      <c r="Q3834" s="14" t="s">
        <v>8315</v>
      </c>
      <c r="R3834" t="s">
        <v>8319</v>
      </c>
      <c r="S3834" s="20">
        <f t="shared" si="238"/>
        <v>42375.114988425921</v>
      </c>
      <c r="T3834" s="2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8">
        <v>1200</v>
      </c>
      <c r="E3835" s="11">
        <v>1400</v>
      </c>
      <c r="F3835" t="s">
        <v>8218</v>
      </c>
      <c r="G3835" t="s">
        <v>8223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50">
        <f t="shared" si="237"/>
        <v>117</v>
      </c>
      <c r="P3835">
        <f t="shared" si="236"/>
        <v>70</v>
      </c>
      <c r="Q3835" s="14" t="s">
        <v>8315</v>
      </c>
      <c r="R3835" t="s">
        <v>8319</v>
      </c>
      <c r="S3835" s="20">
        <f t="shared" si="238"/>
        <v>41963.872361111105</v>
      </c>
      <c r="T3835" s="2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8">
        <v>3000</v>
      </c>
      <c r="E3836" s="11">
        <v>3271</v>
      </c>
      <c r="F3836" t="s">
        <v>8218</v>
      </c>
      <c r="G3836" t="s">
        <v>8223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50">
        <f t="shared" si="237"/>
        <v>109</v>
      </c>
      <c r="P3836">
        <f t="shared" si="236"/>
        <v>57.39</v>
      </c>
      <c r="Q3836" s="14" t="s">
        <v>8315</v>
      </c>
      <c r="R3836" t="s">
        <v>8319</v>
      </c>
      <c r="S3836" s="20">
        <f t="shared" si="238"/>
        <v>42143.445219907408</v>
      </c>
      <c r="T3836" s="2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8">
        <v>200</v>
      </c>
      <c r="E3837" s="11">
        <v>320</v>
      </c>
      <c r="F3837" t="s">
        <v>8218</v>
      </c>
      <c r="G3837" t="s">
        <v>8223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50">
        <f t="shared" si="237"/>
        <v>160</v>
      </c>
      <c r="P3837">
        <f t="shared" ref="P3837:P3900" si="240">IFERROR(ROUND(E3837/L3837,2),0)</f>
        <v>40</v>
      </c>
      <c r="Q3837" s="14" t="s">
        <v>8315</v>
      </c>
      <c r="R3837" t="s">
        <v>8319</v>
      </c>
      <c r="S3837" s="20">
        <f t="shared" si="238"/>
        <v>42460.94222222222</v>
      </c>
      <c r="T3837" s="2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8">
        <v>800</v>
      </c>
      <c r="E3838" s="11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50">
        <f t="shared" si="237"/>
        <v>113</v>
      </c>
      <c r="P3838">
        <f t="shared" si="240"/>
        <v>64.290000000000006</v>
      </c>
      <c r="Q3838" s="14" t="s">
        <v>8315</v>
      </c>
      <c r="R3838" t="s">
        <v>8319</v>
      </c>
      <c r="S3838" s="20">
        <f t="shared" si="238"/>
        <v>42553.926527777774</v>
      </c>
      <c r="T3838" s="2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8">
        <v>2000</v>
      </c>
      <c r="E3839" s="11">
        <v>2042</v>
      </c>
      <c r="F3839" t="s">
        <v>8218</v>
      </c>
      <c r="G3839" t="s">
        <v>8223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50">
        <f t="shared" si="237"/>
        <v>102</v>
      </c>
      <c r="P3839">
        <f t="shared" si="240"/>
        <v>120.12</v>
      </c>
      <c r="Q3839" s="14" t="s">
        <v>8315</v>
      </c>
      <c r="R3839" t="s">
        <v>8319</v>
      </c>
      <c r="S3839" s="20">
        <f t="shared" si="238"/>
        <v>42152.765717592592</v>
      </c>
      <c r="T3839" s="2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8">
        <v>100000</v>
      </c>
      <c r="E3840" s="11">
        <v>100824</v>
      </c>
      <c r="F3840" t="s">
        <v>8218</v>
      </c>
      <c r="G3840" t="s">
        <v>8223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50">
        <f t="shared" si="237"/>
        <v>101</v>
      </c>
      <c r="P3840">
        <f t="shared" si="240"/>
        <v>1008.24</v>
      </c>
      <c r="Q3840" s="14" t="s">
        <v>8315</v>
      </c>
      <c r="R3840" t="s">
        <v>8319</v>
      </c>
      <c r="S3840" s="20">
        <f t="shared" si="238"/>
        <v>42116.710752314815</v>
      </c>
      <c r="T3840" s="2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8">
        <v>2000</v>
      </c>
      <c r="E3841" s="1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50">
        <f t="shared" si="237"/>
        <v>101</v>
      </c>
      <c r="P3841">
        <f t="shared" si="240"/>
        <v>63.28</v>
      </c>
      <c r="Q3841" s="14" t="s">
        <v>8315</v>
      </c>
      <c r="R3841" t="s">
        <v>8319</v>
      </c>
      <c r="S3841" s="20">
        <f t="shared" si="238"/>
        <v>42155.142638888887</v>
      </c>
      <c r="T3841" s="2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8">
        <v>1</v>
      </c>
      <c r="E3842" s="11">
        <v>65</v>
      </c>
      <c r="F3842" t="s">
        <v>8218</v>
      </c>
      <c r="G3842" t="s">
        <v>8223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50">
        <f t="shared" ref="O3842:O3905" si="241">ROUND(E3842/D3842*100,0)</f>
        <v>6500</v>
      </c>
      <c r="P3842">
        <f t="shared" si="240"/>
        <v>21.67</v>
      </c>
      <c r="Q3842" s="14" t="s">
        <v>8315</v>
      </c>
      <c r="R3842" t="s">
        <v>8319</v>
      </c>
      <c r="S3842" s="20">
        <f t="shared" si="238"/>
        <v>42432.701724537037</v>
      </c>
      <c r="T3842" s="2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8">
        <v>10000</v>
      </c>
      <c r="E3843" s="11">
        <v>872</v>
      </c>
      <c r="F3843" t="s">
        <v>8218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50">
        <f t="shared" si="241"/>
        <v>9</v>
      </c>
      <c r="P3843">
        <f t="shared" si="240"/>
        <v>25.65</v>
      </c>
      <c r="Q3843" s="14" t="s">
        <v>8315</v>
      </c>
      <c r="R3843" t="s">
        <v>8319</v>
      </c>
      <c r="S3843" s="20">
        <f t="shared" ref="S3843:S3906" si="242">(((J3843/60)/60)/24)+DATE(1970,1,1)</f>
        <v>41780.785729166666</v>
      </c>
      <c r="T3843" s="20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8">
        <v>5000</v>
      </c>
      <c r="E3844" s="11">
        <v>1097</v>
      </c>
      <c r="F3844" t="s">
        <v>8218</v>
      </c>
      <c r="G3844" t="s">
        <v>8223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50">
        <f t="shared" si="241"/>
        <v>22</v>
      </c>
      <c r="P3844">
        <f t="shared" si="240"/>
        <v>47.7</v>
      </c>
      <c r="Q3844" s="14" t="s">
        <v>8315</v>
      </c>
      <c r="R3844" t="s">
        <v>8319</v>
      </c>
      <c r="S3844" s="20">
        <f t="shared" si="242"/>
        <v>41740.493657407409</v>
      </c>
      <c r="T3844" s="2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8">
        <v>5000</v>
      </c>
      <c r="E3845" s="11">
        <v>1065</v>
      </c>
      <c r="F3845" t="s">
        <v>8218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50">
        <f t="shared" si="241"/>
        <v>21</v>
      </c>
      <c r="P3845">
        <f t="shared" si="240"/>
        <v>56.05</v>
      </c>
      <c r="Q3845" s="14" t="s">
        <v>8315</v>
      </c>
      <c r="R3845" t="s">
        <v>8319</v>
      </c>
      <c r="S3845" s="20">
        <f t="shared" si="242"/>
        <v>41766.072500000002</v>
      </c>
      <c r="T3845" s="2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8">
        <v>9800</v>
      </c>
      <c r="E3846" s="11">
        <v>4066</v>
      </c>
      <c r="F3846" t="s">
        <v>8218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50">
        <f t="shared" si="241"/>
        <v>41</v>
      </c>
      <c r="P3846">
        <f t="shared" si="240"/>
        <v>81.319999999999993</v>
      </c>
      <c r="Q3846" s="14" t="s">
        <v>8315</v>
      </c>
      <c r="R3846" t="s">
        <v>8319</v>
      </c>
      <c r="S3846" s="20">
        <f t="shared" si="242"/>
        <v>41766.617291666669</v>
      </c>
      <c r="T3846" s="2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8">
        <v>40000</v>
      </c>
      <c r="E3847" s="11">
        <v>842</v>
      </c>
      <c r="F3847" t="s">
        <v>8218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50">
        <f t="shared" si="241"/>
        <v>2</v>
      </c>
      <c r="P3847">
        <f t="shared" si="240"/>
        <v>70.17</v>
      </c>
      <c r="Q3847" s="14" t="s">
        <v>8315</v>
      </c>
      <c r="R3847" t="s">
        <v>8319</v>
      </c>
      <c r="S3847" s="20">
        <f t="shared" si="242"/>
        <v>42248.627013888887</v>
      </c>
      <c r="T3847" s="2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8">
        <v>7000</v>
      </c>
      <c r="E3848" s="11">
        <v>189</v>
      </c>
      <c r="F3848" t="s">
        <v>8218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50">
        <f t="shared" si="241"/>
        <v>3</v>
      </c>
      <c r="P3848">
        <f t="shared" si="240"/>
        <v>23.63</v>
      </c>
      <c r="Q3848" s="14" t="s">
        <v>8315</v>
      </c>
      <c r="R3848" t="s">
        <v>8319</v>
      </c>
      <c r="S3848" s="20">
        <f t="shared" si="242"/>
        <v>41885.221550925926</v>
      </c>
      <c r="T3848" s="2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8">
        <v>10500</v>
      </c>
      <c r="E3849" s="11">
        <v>1697</v>
      </c>
      <c r="F3849" t="s">
        <v>8218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50">
        <f t="shared" si="241"/>
        <v>16</v>
      </c>
      <c r="P3849">
        <f t="shared" si="240"/>
        <v>188.56</v>
      </c>
      <c r="Q3849" s="14" t="s">
        <v>8315</v>
      </c>
      <c r="R3849" t="s">
        <v>8319</v>
      </c>
      <c r="S3849" s="20">
        <f t="shared" si="242"/>
        <v>42159.224432870367</v>
      </c>
      <c r="T3849" s="2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8">
        <v>13000</v>
      </c>
      <c r="E3850" s="11">
        <v>2129</v>
      </c>
      <c r="F3850" t="s">
        <v>8218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50">
        <f t="shared" si="241"/>
        <v>16</v>
      </c>
      <c r="P3850">
        <f t="shared" si="240"/>
        <v>49.51</v>
      </c>
      <c r="Q3850" s="14" t="s">
        <v>8315</v>
      </c>
      <c r="R3850" t="s">
        <v>8319</v>
      </c>
      <c r="S3850" s="20">
        <f t="shared" si="242"/>
        <v>42265.817002314812</v>
      </c>
      <c r="T3850" s="2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8">
        <v>30000</v>
      </c>
      <c r="E3851" s="11">
        <v>2113</v>
      </c>
      <c r="F3851" t="s">
        <v>8218</v>
      </c>
      <c r="G3851" t="s">
        <v>8223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50">
        <f t="shared" si="241"/>
        <v>7</v>
      </c>
      <c r="P3851">
        <f t="shared" si="240"/>
        <v>75.459999999999994</v>
      </c>
      <c r="Q3851" s="14" t="s">
        <v>8315</v>
      </c>
      <c r="R3851" t="s">
        <v>8319</v>
      </c>
      <c r="S3851" s="20">
        <f t="shared" si="242"/>
        <v>42136.767175925925</v>
      </c>
      <c r="T3851" s="2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8">
        <v>1000</v>
      </c>
      <c r="E3852" s="11">
        <v>38</v>
      </c>
      <c r="F3852" t="s">
        <v>8218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50">
        <f t="shared" si="241"/>
        <v>4</v>
      </c>
      <c r="P3852">
        <f t="shared" si="240"/>
        <v>9.5</v>
      </c>
      <c r="Q3852" s="14" t="s">
        <v>8315</v>
      </c>
      <c r="R3852" t="s">
        <v>8319</v>
      </c>
      <c r="S3852" s="20">
        <f t="shared" si="242"/>
        <v>41975.124340277776</v>
      </c>
      <c r="T3852" s="2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8">
        <v>2500</v>
      </c>
      <c r="E3853" s="11">
        <v>852</v>
      </c>
      <c r="F3853" t="s">
        <v>8218</v>
      </c>
      <c r="G3853" t="s">
        <v>8223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50">
        <f t="shared" si="241"/>
        <v>34</v>
      </c>
      <c r="P3853">
        <f t="shared" si="240"/>
        <v>35.5</v>
      </c>
      <c r="Q3853" s="14" t="s">
        <v>8315</v>
      </c>
      <c r="R3853" t="s">
        <v>8319</v>
      </c>
      <c r="S3853" s="20">
        <f t="shared" si="242"/>
        <v>42172.439571759256</v>
      </c>
      <c r="T3853" s="2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8">
        <v>10000</v>
      </c>
      <c r="E3854" s="11">
        <v>20</v>
      </c>
      <c r="F3854" t="s">
        <v>8218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50">
        <f t="shared" si="241"/>
        <v>0</v>
      </c>
      <c r="P3854">
        <f t="shared" si="240"/>
        <v>10</v>
      </c>
      <c r="Q3854" s="14" t="s">
        <v>8315</v>
      </c>
      <c r="R3854" t="s">
        <v>8319</v>
      </c>
      <c r="S3854" s="20">
        <f t="shared" si="242"/>
        <v>42065.190694444449</v>
      </c>
      <c r="T3854" s="2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8">
        <v>100000</v>
      </c>
      <c r="E3855" s="11">
        <v>26</v>
      </c>
      <c r="F3855" t="s">
        <v>8218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50">
        <f t="shared" si="241"/>
        <v>0</v>
      </c>
      <c r="P3855">
        <f t="shared" si="240"/>
        <v>13</v>
      </c>
      <c r="Q3855" s="14" t="s">
        <v>8315</v>
      </c>
      <c r="R3855" t="s">
        <v>8319</v>
      </c>
      <c r="S3855" s="20">
        <f t="shared" si="242"/>
        <v>41848.84002314815</v>
      </c>
      <c r="T3855" s="2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8">
        <v>11000</v>
      </c>
      <c r="E3856" s="11">
        <v>1788</v>
      </c>
      <c r="F3856" t="s">
        <v>8218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50">
        <f t="shared" si="241"/>
        <v>16</v>
      </c>
      <c r="P3856">
        <f t="shared" si="240"/>
        <v>89.4</v>
      </c>
      <c r="Q3856" s="14" t="s">
        <v>8315</v>
      </c>
      <c r="R3856" t="s">
        <v>8319</v>
      </c>
      <c r="S3856" s="20">
        <f t="shared" si="242"/>
        <v>42103.884930555556</v>
      </c>
      <c r="T3856" s="2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8">
        <v>1000</v>
      </c>
      <c r="E3857" s="11">
        <v>25</v>
      </c>
      <c r="F3857" t="s">
        <v>8218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50">
        <f t="shared" si="241"/>
        <v>3</v>
      </c>
      <c r="P3857">
        <f t="shared" si="240"/>
        <v>25</v>
      </c>
      <c r="Q3857" s="14" t="s">
        <v>8315</v>
      </c>
      <c r="R3857" t="s">
        <v>8319</v>
      </c>
      <c r="S3857" s="20">
        <f t="shared" si="242"/>
        <v>42059.970729166671</v>
      </c>
      <c r="T3857" s="2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8">
        <v>5000</v>
      </c>
      <c r="E3858" s="11">
        <v>1</v>
      </c>
      <c r="F3858" t="s">
        <v>8218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50">
        <f t="shared" si="241"/>
        <v>0</v>
      </c>
      <c r="P3858">
        <f t="shared" si="240"/>
        <v>1</v>
      </c>
      <c r="Q3858" s="14" t="s">
        <v>8315</v>
      </c>
      <c r="R3858" t="s">
        <v>8319</v>
      </c>
      <c r="S3858" s="20">
        <f t="shared" si="242"/>
        <v>42041.743090277778</v>
      </c>
      <c r="T3858" s="2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8">
        <v>5000</v>
      </c>
      <c r="E3859" s="11">
        <v>260</v>
      </c>
      <c r="F3859" t="s">
        <v>8218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50">
        <f t="shared" si="241"/>
        <v>5</v>
      </c>
      <c r="P3859">
        <f t="shared" si="240"/>
        <v>65</v>
      </c>
      <c r="Q3859" s="14" t="s">
        <v>8315</v>
      </c>
      <c r="R3859" t="s">
        <v>8319</v>
      </c>
      <c r="S3859" s="20">
        <f t="shared" si="242"/>
        <v>41829.73715277778</v>
      </c>
      <c r="T3859" s="2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8">
        <v>500</v>
      </c>
      <c r="E3860" s="11">
        <v>10</v>
      </c>
      <c r="F3860" t="s">
        <v>8218</v>
      </c>
      <c r="G3860" t="s">
        <v>8223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50">
        <f t="shared" si="241"/>
        <v>2</v>
      </c>
      <c r="P3860">
        <f t="shared" si="240"/>
        <v>10</v>
      </c>
      <c r="Q3860" s="14" t="s">
        <v>8315</v>
      </c>
      <c r="R3860" t="s">
        <v>8319</v>
      </c>
      <c r="S3860" s="20">
        <f t="shared" si="242"/>
        <v>42128.431064814817</v>
      </c>
      <c r="T3860" s="2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8">
        <v>2500</v>
      </c>
      <c r="E3861" s="11">
        <v>1</v>
      </c>
      <c r="F3861" t="s">
        <v>8218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50">
        <f t="shared" si="241"/>
        <v>0</v>
      </c>
      <c r="P3861">
        <f t="shared" si="240"/>
        <v>1</v>
      </c>
      <c r="Q3861" s="14" t="s">
        <v>8315</v>
      </c>
      <c r="R3861" t="s">
        <v>8319</v>
      </c>
      <c r="S3861" s="20">
        <f t="shared" si="242"/>
        <v>41789.893599537041</v>
      </c>
      <c r="T3861" s="2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8">
        <v>6000</v>
      </c>
      <c r="E3862" s="11">
        <v>1060</v>
      </c>
      <c r="F3862" t="s">
        <v>8218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50">
        <f t="shared" si="241"/>
        <v>18</v>
      </c>
      <c r="P3862">
        <f t="shared" si="240"/>
        <v>81.540000000000006</v>
      </c>
      <c r="Q3862" s="14" t="s">
        <v>8315</v>
      </c>
      <c r="R3862" t="s">
        <v>8319</v>
      </c>
      <c r="S3862" s="20">
        <f t="shared" si="242"/>
        <v>41833.660995370366</v>
      </c>
      <c r="T3862" s="2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8">
        <v>2000</v>
      </c>
      <c r="E3863" s="11">
        <v>100</v>
      </c>
      <c r="F3863" t="s">
        <v>8218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50">
        <f t="shared" si="241"/>
        <v>5</v>
      </c>
      <c r="P3863">
        <f t="shared" si="240"/>
        <v>100</v>
      </c>
      <c r="Q3863" s="14" t="s">
        <v>8315</v>
      </c>
      <c r="R3863" t="s">
        <v>8319</v>
      </c>
      <c r="S3863" s="20">
        <f t="shared" si="242"/>
        <v>41914.590011574073</v>
      </c>
      <c r="T3863" s="2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8">
        <v>7500</v>
      </c>
      <c r="E3864" s="11">
        <v>1</v>
      </c>
      <c r="F3864" t="s">
        <v>8218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50">
        <f t="shared" si="241"/>
        <v>0</v>
      </c>
      <c r="P3864">
        <f t="shared" si="240"/>
        <v>1</v>
      </c>
      <c r="Q3864" s="14" t="s">
        <v>8315</v>
      </c>
      <c r="R3864" t="s">
        <v>8319</v>
      </c>
      <c r="S3864" s="20">
        <f t="shared" si="242"/>
        <v>42611.261064814811</v>
      </c>
      <c r="T3864" s="2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8">
        <v>6000</v>
      </c>
      <c r="E3865" s="11">
        <v>0</v>
      </c>
      <c r="F3865" t="s">
        <v>8218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50">
        <f t="shared" si="241"/>
        <v>0</v>
      </c>
      <c r="P3865">
        <f t="shared" si="240"/>
        <v>0</v>
      </c>
      <c r="Q3865" s="14" t="s">
        <v>8315</v>
      </c>
      <c r="R3865" t="s">
        <v>8319</v>
      </c>
      <c r="S3865" s="20">
        <f t="shared" si="242"/>
        <v>42253.633159722223</v>
      </c>
      <c r="T3865" s="2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8">
        <v>5000</v>
      </c>
      <c r="E3866" s="11">
        <v>60</v>
      </c>
      <c r="F3866" t="s">
        <v>8218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50">
        <f t="shared" si="241"/>
        <v>1</v>
      </c>
      <c r="P3866">
        <f t="shared" si="240"/>
        <v>20</v>
      </c>
      <c r="Q3866" s="14" t="s">
        <v>8315</v>
      </c>
      <c r="R3866" t="s">
        <v>8319</v>
      </c>
      <c r="S3866" s="20">
        <f t="shared" si="242"/>
        <v>42295.891828703709</v>
      </c>
      <c r="T3866" s="2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8">
        <v>2413</v>
      </c>
      <c r="E3867" s="11">
        <v>650</v>
      </c>
      <c r="F3867" t="s">
        <v>8218</v>
      </c>
      <c r="G3867" t="s">
        <v>8223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50">
        <f t="shared" si="241"/>
        <v>27</v>
      </c>
      <c r="P3867">
        <f t="shared" si="240"/>
        <v>46.43</v>
      </c>
      <c r="Q3867" s="14" t="s">
        <v>8315</v>
      </c>
      <c r="R3867" t="s">
        <v>8319</v>
      </c>
      <c r="S3867" s="20">
        <f t="shared" si="242"/>
        <v>41841.651597222226</v>
      </c>
      <c r="T3867" s="2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8">
        <v>2000</v>
      </c>
      <c r="E3868" s="11">
        <v>11</v>
      </c>
      <c r="F3868" t="s">
        <v>8218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50">
        <f t="shared" si="241"/>
        <v>1</v>
      </c>
      <c r="P3868">
        <f t="shared" si="240"/>
        <v>5.5</v>
      </c>
      <c r="Q3868" s="14" t="s">
        <v>8315</v>
      </c>
      <c r="R3868" t="s">
        <v>8319</v>
      </c>
      <c r="S3868" s="20">
        <f t="shared" si="242"/>
        <v>42402.947002314817</v>
      </c>
      <c r="T3868" s="2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8">
        <v>2000</v>
      </c>
      <c r="E3869" s="11">
        <v>251</v>
      </c>
      <c r="F3869" t="s">
        <v>8218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50">
        <f t="shared" si="241"/>
        <v>13</v>
      </c>
      <c r="P3869">
        <f t="shared" si="240"/>
        <v>50.2</v>
      </c>
      <c r="Q3869" s="14" t="s">
        <v>8315</v>
      </c>
      <c r="R3869" t="s">
        <v>8319</v>
      </c>
      <c r="S3869" s="20">
        <f t="shared" si="242"/>
        <v>42509.814108796301</v>
      </c>
      <c r="T3869" s="2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8">
        <v>5000</v>
      </c>
      <c r="E3870" s="11">
        <v>10</v>
      </c>
      <c r="F3870" t="s">
        <v>8218</v>
      </c>
      <c r="G3870" t="s">
        <v>8223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50">
        <f t="shared" si="241"/>
        <v>0</v>
      </c>
      <c r="P3870">
        <f t="shared" si="240"/>
        <v>10</v>
      </c>
      <c r="Q3870" s="14" t="s">
        <v>8315</v>
      </c>
      <c r="R3870" t="s">
        <v>8319</v>
      </c>
      <c r="S3870" s="20">
        <f t="shared" si="242"/>
        <v>41865.659780092588</v>
      </c>
      <c r="T3870" s="2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8">
        <v>13111</v>
      </c>
      <c r="E3871" s="11">
        <v>452</v>
      </c>
      <c r="F3871" t="s">
        <v>8218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50">
        <f t="shared" si="241"/>
        <v>3</v>
      </c>
      <c r="P3871">
        <f t="shared" si="240"/>
        <v>30.13</v>
      </c>
      <c r="Q3871" s="14" t="s">
        <v>8315</v>
      </c>
      <c r="R3871" t="s">
        <v>8319</v>
      </c>
      <c r="S3871" s="20">
        <f t="shared" si="242"/>
        <v>42047.724444444444</v>
      </c>
      <c r="T3871" s="2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8">
        <v>10000</v>
      </c>
      <c r="E3872" s="11">
        <v>1500</v>
      </c>
      <c r="F3872" t="s">
        <v>8218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50">
        <f t="shared" si="241"/>
        <v>15</v>
      </c>
      <c r="P3872">
        <f t="shared" si="240"/>
        <v>150</v>
      </c>
      <c r="Q3872" s="14" t="s">
        <v>8315</v>
      </c>
      <c r="R3872" t="s">
        <v>8319</v>
      </c>
      <c r="S3872" s="20">
        <f t="shared" si="242"/>
        <v>41793.17219907407</v>
      </c>
      <c r="T3872" s="2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8">
        <v>1500</v>
      </c>
      <c r="E3873" s="11">
        <v>40</v>
      </c>
      <c r="F3873" t="s">
        <v>8218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50">
        <f t="shared" si="241"/>
        <v>3</v>
      </c>
      <c r="P3873">
        <f t="shared" si="240"/>
        <v>13.33</v>
      </c>
      <c r="Q3873" s="14" t="s">
        <v>8315</v>
      </c>
      <c r="R3873" t="s">
        <v>8319</v>
      </c>
      <c r="S3873" s="20">
        <f t="shared" si="242"/>
        <v>42763.780671296292</v>
      </c>
      <c r="T3873" s="2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8">
        <v>15000</v>
      </c>
      <c r="E3874" s="11">
        <v>0</v>
      </c>
      <c r="F3874" t="s">
        <v>8218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50">
        <f t="shared" si="241"/>
        <v>0</v>
      </c>
      <c r="P3874">
        <f t="shared" si="240"/>
        <v>0</v>
      </c>
      <c r="Q3874" s="14" t="s">
        <v>8315</v>
      </c>
      <c r="R3874" t="s">
        <v>8319</v>
      </c>
      <c r="S3874" s="20">
        <f t="shared" si="242"/>
        <v>42180.145787037036</v>
      </c>
      <c r="T3874" s="2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8">
        <v>5500</v>
      </c>
      <c r="E3875" s="11">
        <v>0</v>
      </c>
      <c r="F3875" t="s">
        <v>8218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50">
        <f t="shared" si="241"/>
        <v>0</v>
      </c>
      <c r="P3875">
        <f t="shared" si="240"/>
        <v>0</v>
      </c>
      <c r="Q3875" s="14" t="s">
        <v>8315</v>
      </c>
      <c r="R3875" t="s">
        <v>8319</v>
      </c>
      <c r="S3875" s="20">
        <f t="shared" si="242"/>
        <v>42255.696006944447</v>
      </c>
      <c r="T3875" s="2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8">
        <v>620</v>
      </c>
      <c r="E3876" s="11">
        <v>0</v>
      </c>
      <c r="F3876" t="s">
        <v>8218</v>
      </c>
      <c r="G3876" t="s">
        <v>8223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50">
        <f t="shared" si="241"/>
        <v>0</v>
      </c>
      <c r="P3876">
        <f t="shared" si="240"/>
        <v>0</v>
      </c>
      <c r="Q3876" s="14" t="s">
        <v>8315</v>
      </c>
      <c r="R3876" t="s">
        <v>8319</v>
      </c>
      <c r="S3876" s="20">
        <f t="shared" si="242"/>
        <v>42007.016458333332</v>
      </c>
      <c r="T3876" s="2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8">
        <v>30000</v>
      </c>
      <c r="E3877" s="11">
        <v>0</v>
      </c>
      <c r="F3877" t="s">
        <v>8218</v>
      </c>
      <c r="G3877" t="s">
        <v>8223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50">
        <f t="shared" si="241"/>
        <v>0</v>
      </c>
      <c r="P3877">
        <f t="shared" si="240"/>
        <v>0</v>
      </c>
      <c r="Q3877" s="14" t="s">
        <v>8315</v>
      </c>
      <c r="R3877" t="s">
        <v>8319</v>
      </c>
      <c r="S3877" s="20">
        <f t="shared" si="242"/>
        <v>42615.346817129626</v>
      </c>
      <c r="T3877" s="2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8">
        <v>3900</v>
      </c>
      <c r="E3878" s="11">
        <v>2059</v>
      </c>
      <c r="F3878" t="s">
        <v>8218</v>
      </c>
      <c r="G3878" t="s">
        <v>8223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50">
        <f t="shared" si="241"/>
        <v>53</v>
      </c>
      <c r="P3878">
        <f t="shared" si="240"/>
        <v>44.76</v>
      </c>
      <c r="Q3878" s="14" t="s">
        <v>8315</v>
      </c>
      <c r="R3878" t="s">
        <v>8319</v>
      </c>
      <c r="S3878" s="20">
        <f t="shared" si="242"/>
        <v>42372.624166666668</v>
      </c>
      <c r="T3878" s="2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8">
        <v>25000</v>
      </c>
      <c r="E3879" s="11">
        <v>1241</v>
      </c>
      <c r="F3879" t="s">
        <v>8218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50">
        <f t="shared" si="241"/>
        <v>5</v>
      </c>
      <c r="P3879">
        <f t="shared" si="240"/>
        <v>88.64</v>
      </c>
      <c r="Q3879" s="14" t="s">
        <v>8315</v>
      </c>
      <c r="R3879" t="s">
        <v>8319</v>
      </c>
      <c r="S3879" s="20">
        <f t="shared" si="242"/>
        <v>42682.67768518519</v>
      </c>
      <c r="T3879" s="2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8">
        <v>18000</v>
      </c>
      <c r="E3880" s="11">
        <v>10</v>
      </c>
      <c r="F3880" t="s">
        <v>8218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50">
        <f t="shared" si="241"/>
        <v>0</v>
      </c>
      <c r="P3880">
        <f t="shared" si="240"/>
        <v>10</v>
      </c>
      <c r="Q3880" s="14" t="s">
        <v>8315</v>
      </c>
      <c r="R3880" t="s">
        <v>8319</v>
      </c>
      <c r="S3880" s="20">
        <f t="shared" si="242"/>
        <v>42154.818819444445</v>
      </c>
      <c r="T3880" s="2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8">
        <v>15000</v>
      </c>
      <c r="E3881" s="11">
        <v>0</v>
      </c>
      <c r="F3881" t="s">
        <v>8218</v>
      </c>
      <c r="G3881" t="s">
        <v>8223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50">
        <f t="shared" si="241"/>
        <v>0</v>
      </c>
      <c r="P3881">
        <f t="shared" si="240"/>
        <v>0</v>
      </c>
      <c r="Q3881" s="14" t="s">
        <v>8315</v>
      </c>
      <c r="R3881" t="s">
        <v>8319</v>
      </c>
      <c r="S3881" s="20">
        <f t="shared" si="242"/>
        <v>41999.861064814817</v>
      </c>
      <c r="T3881" s="2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8">
        <v>7500</v>
      </c>
      <c r="E3882" s="11">
        <v>980</v>
      </c>
      <c r="F3882" t="s">
        <v>8218</v>
      </c>
      <c r="G3882" t="s">
        <v>8223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50">
        <f t="shared" si="241"/>
        <v>13</v>
      </c>
      <c r="P3882">
        <f t="shared" si="240"/>
        <v>57.65</v>
      </c>
      <c r="Q3882" s="14" t="s">
        <v>8315</v>
      </c>
      <c r="R3882" t="s">
        <v>8319</v>
      </c>
      <c r="S3882" s="20">
        <f t="shared" si="242"/>
        <v>41815.815046296295</v>
      </c>
      <c r="T3882" s="2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8">
        <v>500</v>
      </c>
      <c r="E3883" s="11">
        <v>25</v>
      </c>
      <c r="F3883" t="s">
        <v>8218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50">
        <f t="shared" si="241"/>
        <v>5</v>
      </c>
      <c r="P3883">
        <f t="shared" si="240"/>
        <v>25</v>
      </c>
      <c r="Q3883" s="14" t="s">
        <v>8315</v>
      </c>
      <c r="R3883" t="s">
        <v>8319</v>
      </c>
      <c r="S3883" s="20">
        <f t="shared" si="242"/>
        <v>42756.018506944441</v>
      </c>
      <c r="T3883" s="2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8">
        <v>30000</v>
      </c>
      <c r="E3884" s="11">
        <v>0</v>
      </c>
      <c r="F3884" t="s">
        <v>8218</v>
      </c>
      <c r="G3884" t="s">
        <v>8223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50">
        <f t="shared" si="241"/>
        <v>0</v>
      </c>
      <c r="P3884">
        <f t="shared" si="240"/>
        <v>0</v>
      </c>
      <c r="Q3884" s="14" t="s">
        <v>8315</v>
      </c>
      <c r="R3884" t="s">
        <v>8319</v>
      </c>
      <c r="S3884" s="20">
        <f t="shared" si="242"/>
        <v>42373.983449074076</v>
      </c>
      <c r="T3884" s="2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8">
        <v>15000</v>
      </c>
      <c r="E3885" s="11">
        <v>0</v>
      </c>
      <c r="F3885" t="s">
        <v>8218</v>
      </c>
      <c r="G3885" t="s">
        <v>8223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50">
        <f t="shared" si="241"/>
        <v>0</v>
      </c>
      <c r="P3885">
        <f t="shared" si="240"/>
        <v>0</v>
      </c>
      <c r="Q3885" s="14" t="s">
        <v>8315</v>
      </c>
      <c r="R3885" t="s">
        <v>8319</v>
      </c>
      <c r="S3885" s="20">
        <f t="shared" si="242"/>
        <v>41854.602650462963</v>
      </c>
      <c r="T3885" s="2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8">
        <v>10000</v>
      </c>
      <c r="E3886" s="11">
        <v>0</v>
      </c>
      <c r="F3886" t="s">
        <v>8218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50">
        <f t="shared" si="241"/>
        <v>0</v>
      </c>
      <c r="P3886">
        <f t="shared" si="240"/>
        <v>0</v>
      </c>
      <c r="Q3886" s="14" t="s">
        <v>8315</v>
      </c>
      <c r="R3886" t="s">
        <v>8319</v>
      </c>
      <c r="S3886" s="20">
        <f t="shared" si="242"/>
        <v>42065.791574074072</v>
      </c>
      <c r="T3886" s="2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8">
        <v>375000</v>
      </c>
      <c r="E3887" s="11">
        <v>0</v>
      </c>
      <c r="F3887" t="s">
        <v>8218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50">
        <f t="shared" si="241"/>
        <v>0</v>
      </c>
      <c r="P3887">
        <f t="shared" si="240"/>
        <v>0</v>
      </c>
      <c r="Q3887" s="14" t="s">
        <v>8315</v>
      </c>
      <c r="R3887" t="s">
        <v>8319</v>
      </c>
      <c r="S3887" s="20">
        <f t="shared" si="242"/>
        <v>42469.951284722221</v>
      </c>
      <c r="T3887" s="2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8">
        <v>10000</v>
      </c>
      <c r="E3888" s="11">
        <v>0</v>
      </c>
      <c r="F3888" t="s">
        <v>8218</v>
      </c>
      <c r="G3888" t="s">
        <v>8223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50">
        <f t="shared" si="241"/>
        <v>0</v>
      </c>
      <c r="P3888">
        <f t="shared" si="240"/>
        <v>0</v>
      </c>
      <c r="Q3888" s="14" t="s">
        <v>8315</v>
      </c>
      <c r="R3888" t="s">
        <v>8319</v>
      </c>
      <c r="S3888" s="20">
        <f t="shared" si="242"/>
        <v>41954.228032407409</v>
      </c>
      <c r="T3888" s="2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8">
        <v>2000</v>
      </c>
      <c r="E3889" s="11">
        <v>35</v>
      </c>
      <c r="F3889" t="s">
        <v>8218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50">
        <f t="shared" si="241"/>
        <v>2</v>
      </c>
      <c r="P3889">
        <f t="shared" si="240"/>
        <v>17.5</v>
      </c>
      <c r="Q3889" s="14" t="s">
        <v>8315</v>
      </c>
      <c r="R3889" t="s">
        <v>8319</v>
      </c>
      <c r="S3889" s="20">
        <f t="shared" si="242"/>
        <v>42079.857974537037</v>
      </c>
      <c r="T3889" s="2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8">
        <v>2000</v>
      </c>
      <c r="E3890" s="11">
        <v>542</v>
      </c>
      <c r="F3890" t="s">
        <v>8218</v>
      </c>
      <c r="G3890" t="s">
        <v>8223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50">
        <f t="shared" si="241"/>
        <v>27</v>
      </c>
      <c r="P3890">
        <f t="shared" si="240"/>
        <v>38.71</v>
      </c>
      <c r="Q3890" s="14" t="s">
        <v>8315</v>
      </c>
      <c r="R3890" t="s">
        <v>8319</v>
      </c>
      <c r="S3890" s="20">
        <f t="shared" si="242"/>
        <v>42762.545810185184</v>
      </c>
      <c r="T3890" s="2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8">
        <v>8000</v>
      </c>
      <c r="E3891" s="11">
        <v>118</v>
      </c>
      <c r="F3891" t="s">
        <v>8218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50">
        <f t="shared" si="241"/>
        <v>1</v>
      </c>
      <c r="P3891">
        <f t="shared" si="240"/>
        <v>13.11</v>
      </c>
      <c r="Q3891" s="14" t="s">
        <v>8315</v>
      </c>
      <c r="R3891" t="s">
        <v>8319</v>
      </c>
      <c r="S3891" s="20">
        <f t="shared" si="242"/>
        <v>41977.004976851851</v>
      </c>
      <c r="T3891" s="2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8">
        <v>15000</v>
      </c>
      <c r="E3892" s="11">
        <v>2524</v>
      </c>
      <c r="F3892" t="s">
        <v>8218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50">
        <f t="shared" si="241"/>
        <v>17</v>
      </c>
      <c r="P3892">
        <f t="shared" si="240"/>
        <v>315.5</v>
      </c>
      <c r="Q3892" s="14" t="s">
        <v>8315</v>
      </c>
      <c r="R3892" t="s">
        <v>8319</v>
      </c>
      <c r="S3892" s="20">
        <f t="shared" si="242"/>
        <v>42171.758611111116</v>
      </c>
      <c r="T3892" s="2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8">
        <v>800</v>
      </c>
      <c r="E3893" s="11">
        <v>260</v>
      </c>
      <c r="F3893" t="s">
        <v>8218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50">
        <f t="shared" si="241"/>
        <v>33</v>
      </c>
      <c r="P3893">
        <f t="shared" si="240"/>
        <v>37.14</v>
      </c>
      <c r="Q3893" s="14" t="s">
        <v>8315</v>
      </c>
      <c r="R3893" t="s">
        <v>8319</v>
      </c>
      <c r="S3893" s="20">
        <f t="shared" si="242"/>
        <v>42056.1324537037</v>
      </c>
      <c r="T3893" s="2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8">
        <v>1000</v>
      </c>
      <c r="E3894" s="11">
        <v>0</v>
      </c>
      <c r="F3894" t="s">
        <v>8218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50">
        <f t="shared" si="241"/>
        <v>0</v>
      </c>
      <c r="P3894">
        <f t="shared" si="240"/>
        <v>0</v>
      </c>
      <c r="Q3894" s="14" t="s">
        <v>8315</v>
      </c>
      <c r="R3894" t="s">
        <v>8319</v>
      </c>
      <c r="S3894" s="20">
        <f t="shared" si="242"/>
        <v>41867.652280092596</v>
      </c>
      <c r="T3894" s="2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8">
        <v>50000</v>
      </c>
      <c r="E3895" s="11">
        <v>10775</v>
      </c>
      <c r="F3895" t="s">
        <v>8218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50">
        <f t="shared" si="241"/>
        <v>22</v>
      </c>
      <c r="P3895">
        <f t="shared" si="240"/>
        <v>128.27000000000001</v>
      </c>
      <c r="Q3895" s="14" t="s">
        <v>8315</v>
      </c>
      <c r="R3895" t="s">
        <v>8319</v>
      </c>
      <c r="S3895" s="20">
        <f t="shared" si="242"/>
        <v>41779.657870370371</v>
      </c>
      <c r="T3895" s="2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8">
        <v>15000</v>
      </c>
      <c r="E3896" s="11">
        <v>520</v>
      </c>
      <c r="F3896" t="s">
        <v>8218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50">
        <f t="shared" si="241"/>
        <v>3</v>
      </c>
      <c r="P3896">
        <f t="shared" si="240"/>
        <v>47.27</v>
      </c>
      <c r="Q3896" s="14" t="s">
        <v>8315</v>
      </c>
      <c r="R3896" t="s">
        <v>8319</v>
      </c>
      <c r="S3896" s="20">
        <f t="shared" si="242"/>
        <v>42679.958472222221</v>
      </c>
      <c r="T3896" s="2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8">
        <v>1000</v>
      </c>
      <c r="E3897" s="11">
        <v>50</v>
      </c>
      <c r="F3897" t="s">
        <v>8218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50">
        <f t="shared" si="241"/>
        <v>5</v>
      </c>
      <c r="P3897">
        <f t="shared" si="240"/>
        <v>50</v>
      </c>
      <c r="Q3897" s="14" t="s">
        <v>8315</v>
      </c>
      <c r="R3897" t="s">
        <v>8319</v>
      </c>
      <c r="S3897" s="20">
        <f t="shared" si="242"/>
        <v>42032.250208333338</v>
      </c>
      <c r="T3897" s="2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8">
        <v>1600</v>
      </c>
      <c r="E3898" s="11">
        <v>170</v>
      </c>
      <c r="F3898" t="s">
        <v>8218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50">
        <f t="shared" si="241"/>
        <v>11</v>
      </c>
      <c r="P3898">
        <f t="shared" si="240"/>
        <v>42.5</v>
      </c>
      <c r="Q3898" s="14" t="s">
        <v>8315</v>
      </c>
      <c r="R3898" t="s">
        <v>8319</v>
      </c>
      <c r="S3898" s="20">
        <f t="shared" si="242"/>
        <v>41793.191875000004</v>
      </c>
      <c r="T3898" s="2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8">
        <v>2500</v>
      </c>
      <c r="E3899" s="11">
        <v>440</v>
      </c>
      <c r="F3899" t="s">
        <v>8218</v>
      </c>
      <c r="G3899" t="s">
        <v>8223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50">
        <f t="shared" si="241"/>
        <v>18</v>
      </c>
      <c r="P3899">
        <f t="shared" si="240"/>
        <v>44</v>
      </c>
      <c r="Q3899" s="14" t="s">
        <v>8315</v>
      </c>
      <c r="R3899" t="s">
        <v>8319</v>
      </c>
      <c r="S3899" s="20">
        <f t="shared" si="242"/>
        <v>41982.87364583333</v>
      </c>
      <c r="T3899" s="2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8">
        <v>2500</v>
      </c>
      <c r="E3900" s="11">
        <v>814</v>
      </c>
      <c r="F3900" t="s">
        <v>8218</v>
      </c>
      <c r="G3900" t="s">
        <v>8223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50">
        <f t="shared" si="241"/>
        <v>33</v>
      </c>
      <c r="P3900">
        <f t="shared" si="240"/>
        <v>50.88</v>
      </c>
      <c r="Q3900" s="14" t="s">
        <v>8315</v>
      </c>
      <c r="R3900" t="s">
        <v>8319</v>
      </c>
      <c r="S3900" s="20">
        <f t="shared" si="242"/>
        <v>42193.482291666667</v>
      </c>
      <c r="T3900" s="2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8">
        <v>10000</v>
      </c>
      <c r="E3901" s="11">
        <v>125</v>
      </c>
      <c r="F3901" t="s">
        <v>8218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50">
        <f t="shared" si="241"/>
        <v>1</v>
      </c>
      <c r="P3901">
        <f t="shared" ref="P3901:P3964" si="244">IFERROR(ROUND(E3901/L3901,2),0)</f>
        <v>62.5</v>
      </c>
      <c r="Q3901" s="14" t="s">
        <v>8315</v>
      </c>
      <c r="R3901" t="s">
        <v>8319</v>
      </c>
      <c r="S3901" s="20">
        <f t="shared" si="242"/>
        <v>41843.775011574071</v>
      </c>
      <c r="T3901" s="2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8">
        <v>2500</v>
      </c>
      <c r="E3902" s="11">
        <v>135</v>
      </c>
      <c r="F3902" t="s">
        <v>8218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50">
        <f t="shared" si="241"/>
        <v>5</v>
      </c>
      <c r="P3902">
        <f t="shared" si="244"/>
        <v>27</v>
      </c>
      <c r="Q3902" s="14" t="s">
        <v>8315</v>
      </c>
      <c r="R3902" t="s">
        <v>8319</v>
      </c>
      <c r="S3902" s="20">
        <f t="shared" si="242"/>
        <v>42136.092488425929</v>
      </c>
      <c r="T3902" s="2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8">
        <v>3000</v>
      </c>
      <c r="E3903" s="11">
        <v>25</v>
      </c>
      <c r="F3903" t="s">
        <v>8218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50">
        <f t="shared" si="241"/>
        <v>1</v>
      </c>
      <c r="P3903">
        <f t="shared" si="244"/>
        <v>25</v>
      </c>
      <c r="Q3903" s="14" t="s">
        <v>8315</v>
      </c>
      <c r="R3903" t="s">
        <v>8319</v>
      </c>
      <c r="S3903" s="20">
        <f t="shared" si="242"/>
        <v>42317.826377314821</v>
      </c>
      <c r="T3903" s="2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8">
        <v>3000</v>
      </c>
      <c r="E3904" s="11">
        <v>1465</v>
      </c>
      <c r="F3904" t="s">
        <v>8218</v>
      </c>
      <c r="G3904" t="s">
        <v>8223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50">
        <f t="shared" si="241"/>
        <v>49</v>
      </c>
      <c r="P3904">
        <f t="shared" si="244"/>
        <v>47.26</v>
      </c>
      <c r="Q3904" s="14" t="s">
        <v>8315</v>
      </c>
      <c r="R3904" t="s">
        <v>8319</v>
      </c>
      <c r="S3904" s="20">
        <f t="shared" si="242"/>
        <v>42663.468078703707</v>
      </c>
      <c r="T3904" s="2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8">
        <v>1500</v>
      </c>
      <c r="E3905" s="11">
        <v>0</v>
      </c>
      <c r="F3905" t="s">
        <v>8218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50">
        <f t="shared" si="241"/>
        <v>0</v>
      </c>
      <c r="P3905">
        <f t="shared" si="244"/>
        <v>0</v>
      </c>
      <c r="Q3905" s="14" t="s">
        <v>8315</v>
      </c>
      <c r="R3905" t="s">
        <v>8319</v>
      </c>
      <c r="S3905" s="20">
        <f t="shared" si="242"/>
        <v>42186.01116898148</v>
      </c>
      <c r="T3905" s="2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8">
        <v>10000</v>
      </c>
      <c r="E3906" s="11">
        <v>3</v>
      </c>
      <c r="F3906" t="s">
        <v>8218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50">
        <f t="shared" ref="O3906:O3969" si="245">ROUND(E3906/D3906*100,0)</f>
        <v>0</v>
      </c>
      <c r="P3906">
        <f t="shared" si="244"/>
        <v>1.5</v>
      </c>
      <c r="Q3906" s="14" t="s">
        <v>8315</v>
      </c>
      <c r="R3906" t="s">
        <v>8319</v>
      </c>
      <c r="S3906" s="20">
        <f t="shared" si="242"/>
        <v>42095.229166666672</v>
      </c>
      <c r="T3906" s="2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8">
        <v>1500</v>
      </c>
      <c r="E3907" s="11">
        <v>173</v>
      </c>
      <c r="F3907" t="s">
        <v>8218</v>
      </c>
      <c r="G3907" t="s">
        <v>8223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50">
        <f t="shared" si="245"/>
        <v>12</v>
      </c>
      <c r="P3907">
        <f t="shared" si="244"/>
        <v>24.71</v>
      </c>
      <c r="Q3907" s="14" t="s">
        <v>8315</v>
      </c>
      <c r="R3907" t="s">
        <v>8319</v>
      </c>
      <c r="S3907" s="20">
        <f t="shared" ref="S3907:S3970" si="246">(((J3907/60)/60)/24)+DATE(1970,1,1)</f>
        <v>42124.623877314814</v>
      </c>
      <c r="T3907" s="20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8">
        <v>1500</v>
      </c>
      <c r="E3908" s="11">
        <v>1010</v>
      </c>
      <c r="F3908" t="s">
        <v>8218</v>
      </c>
      <c r="G3908" t="s">
        <v>8223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50">
        <f t="shared" si="245"/>
        <v>67</v>
      </c>
      <c r="P3908">
        <f t="shared" si="244"/>
        <v>63.13</v>
      </c>
      <c r="Q3908" s="14" t="s">
        <v>8315</v>
      </c>
      <c r="R3908" t="s">
        <v>8319</v>
      </c>
      <c r="S3908" s="20">
        <f t="shared" si="246"/>
        <v>42143.917743055557</v>
      </c>
      <c r="T3908" s="2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8">
        <v>1000</v>
      </c>
      <c r="E3909" s="11">
        <v>153</v>
      </c>
      <c r="F3909" t="s">
        <v>8218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50">
        <f t="shared" si="245"/>
        <v>15</v>
      </c>
      <c r="P3909">
        <f t="shared" si="244"/>
        <v>38.25</v>
      </c>
      <c r="Q3909" s="14" t="s">
        <v>8315</v>
      </c>
      <c r="R3909" t="s">
        <v>8319</v>
      </c>
      <c r="S3909" s="20">
        <f t="shared" si="246"/>
        <v>41906.819513888891</v>
      </c>
      <c r="T3909" s="2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8">
        <v>750</v>
      </c>
      <c r="E3910" s="11">
        <v>65</v>
      </c>
      <c r="F3910" t="s">
        <v>8218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50">
        <f t="shared" si="245"/>
        <v>9</v>
      </c>
      <c r="P3910">
        <f t="shared" si="244"/>
        <v>16.25</v>
      </c>
      <c r="Q3910" s="14" t="s">
        <v>8315</v>
      </c>
      <c r="R3910" t="s">
        <v>8319</v>
      </c>
      <c r="S3910" s="20">
        <f t="shared" si="246"/>
        <v>41834.135370370372</v>
      </c>
      <c r="T3910" s="2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8">
        <v>60000</v>
      </c>
      <c r="E3911" s="11">
        <v>135</v>
      </c>
      <c r="F3911" t="s">
        <v>8218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50">
        <f t="shared" si="245"/>
        <v>0</v>
      </c>
      <c r="P3911">
        <f t="shared" si="244"/>
        <v>33.75</v>
      </c>
      <c r="Q3911" s="14" t="s">
        <v>8315</v>
      </c>
      <c r="R3911" t="s">
        <v>8319</v>
      </c>
      <c r="S3911" s="20">
        <f t="shared" si="246"/>
        <v>41863.359282407408</v>
      </c>
      <c r="T3911" s="2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8">
        <v>6000</v>
      </c>
      <c r="E3912" s="11">
        <v>185</v>
      </c>
      <c r="F3912" t="s">
        <v>8218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50">
        <f t="shared" si="245"/>
        <v>3</v>
      </c>
      <c r="P3912">
        <f t="shared" si="244"/>
        <v>61.67</v>
      </c>
      <c r="Q3912" s="14" t="s">
        <v>8315</v>
      </c>
      <c r="R3912" t="s">
        <v>8319</v>
      </c>
      <c r="S3912" s="20">
        <f t="shared" si="246"/>
        <v>42224.756909722222</v>
      </c>
      <c r="T3912" s="2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8">
        <v>8000</v>
      </c>
      <c r="E3913" s="11">
        <v>2993</v>
      </c>
      <c r="F3913" t="s">
        <v>8218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50">
        <f t="shared" si="245"/>
        <v>37</v>
      </c>
      <c r="P3913">
        <f t="shared" si="244"/>
        <v>83.14</v>
      </c>
      <c r="Q3913" s="14" t="s">
        <v>8315</v>
      </c>
      <c r="R3913" t="s">
        <v>8319</v>
      </c>
      <c r="S3913" s="20">
        <f t="shared" si="246"/>
        <v>41939.8122337963</v>
      </c>
      <c r="T3913" s="2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8">
        <v>15000</v>
      </c>
      <c r="E3914" s="11">
        <v>1</v>
      </c>
      <c r="F3914" t="s">
        <v>8218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50">
        <f t="shared" si="245"/>
        <v>0</v>
      </c>
      <c r="P3914">
        <f t="shared" si="244"/>
        <v>1</v>
      </c>
      <c r="Q3914" s="14" t="s">
        <v>8315</v>
      </c>
      <c r="R3914" t="s">
        <v>8319</v>
      </c>
      <c r="S3914" s="20">
        <f t="shared" si="246"/>
        <v>42059.270023148143</v>
      </c>
      <c r="T3914" s="2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8">
        <v>10000</v>
      </c>
      <c r="E3915" s="11">
        <v>1000</v>
      </c>
      <c r="F3915" t="s">
        <v>8218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50">
        <f t="shared" si="245"/>
        <v>10</v>
      </c>
      <c r="P3915">
        <f t="shared" si="244"/>
        <v>142.86000000000001</v>
      </c>
      <c r="Q3915" s="14" t="s">
        <v>8315</v>
      </c>
      <c r="R3915" t="s">
        <v>8319</v>
      </c>
      <c r="S3915" s="20">
        <f t="shared" si="246"/>
        <v>42308.211215277777</v>
      </c>
      <c r="T3915" s="2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8">
        <v>2500</v>
      </c>
      <c r="E3916" s="11">
        <v>909</v>
      </c>
      <c r="F3916" t="s">
        <v>8218</v>
      </c>
      <c r="G3916" t="s">
        <v>8223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50">
        <f t="shared" si="245"/>
        <v>36</v>
      </c>
      <c r="P3916">
        <f t="shared" si="244"/>
        <v>33.67</v>
      </c>
      <c r="Q3916" s="14" t="s">
        <v>8315</v>
      </c>
      <c r="R3916" t="s">
        <v>8319</v>
      </c>
      <c r="S3916" s="20">
        <f t="shared" si="246"/>
        <v>42114.818935185183</v>
      </c>
      <c r="T3916" s="2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8">
        <v>1500</v>
      </c>
      <c r="E3917" s="11">
        <v>5</v>
      </c>
      <c r="F3917" t="s">
        <v>8218</v>
      </c>
      <c r="G3917" t="s">
        <v>8223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50">
        <f t="shared" si="245"/>
        <v>0</v>
      </c>
      <c r="P3917">
        <f t="shared" si="244"/>
        <v>5</v>
      </c>
      <c r="Q3917" s="14" t="s">
        <v>8315</v>
      </c>
      <c r="R3917" t="s">
        <v>8319</v>
      </c>
      <c r="S3917" s="20">
        <f t="shared" si="246"/>
        <v>42492.98505787037</v>
      </c>
      <c r="T3917" s="2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8">
        <v>2000</v>
      </c>
      <c r="E3918" s="11">
        <v>0</v>
      </c>
      <c r="F3918" t="s">
        <v>8218</v>
      </c>
      <c r="G3918" t="s">
        <v>8223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50">
        <f t="shared" si="245"/>
        <v>0</v>
      </c>
      <c r="P3918">
        <f t="shared" si="244"/>
        <v>0</v>
      </c>
      <c r="Q3918" s="14" t="s">
        <v>8315</v>
      </c>
      <c r="R3918" t="s">
        <v>8319</v>
      </c>
      <c r="S3918" s="20">
        <f t="shared" si="246"/>
        <v>42494.471666666665</v>
      </c>
      <c r="T3918" s="2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8">
        <v>3500</v>
      </c>
      <c r="E3919" s="11">
        <v>10</v>
      </c>
      <c r="F3919" t="s">
        <v>8218</v>
      </c>
      <c r="G3919" t="s">
        <v>8223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50">
        <f t="shared" si="245"/>
        <v>0</v>
      </c>
      <c r="P3919">
        <f t="shared" si="244"/>
        <v>10</v>
      </c>
      <c r="Q3919" s="14" t="s">
        <v>8315</v>
      </c>
      <c r="R3919" t="s">
        <v>8319</v>
      </c>
      <c r="S3919" s="20">
        <f t="shared" si="246"/>
        <v>41863.527326388888</v>
      </c>
      <c r="T3919" s="2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8">
        <v>60000</v>
      </c>
      <c r="E3920" s="11">
        <v>120</v>
      </c>
      <c r="F3920" t="s">
        <v>8218</v>
      </c>
      <c r="G3920" t="s">
        <v>8223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50">
        <f t="shared" si="245"/>
        <v>0</v>
      </c>
      <c r="P3920">
        <f t="shared" si="244"/>
        <v>40</v>
      </c>
      <c r="Q3920" s="14" t="s">
        <v>8315</v>
      </c>
      <c r="R3920" t="s">
        <v>8319</v>
      </c>
      <c r="S3920" s="20">
        <f t="shared" si="246"/>
        <v>41843.664618055554</v>
      </c>
      <c r="T3920" s="2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8">
        <v>5000</v>
      </c>
      <c r="E3921" s="11">
        <v>90</v>
      </c>
      <c r="F3921" t="s">
        <v>8218</v>
      </c>
      <c r="G3921" t="s">
        <v>8223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50">
        <f t="shared" si="245"/>
        <v>2</v>
      </c>
      <c r="P3921">
        <f t="shared" si="244"/>
        <v>30</v>
      </c>
      <c r="Q3921" s="14" t="s">
        <v>8315</v>
      </c>
      <c r="R3921" t="s">
        <v>8319</v>
      </c>
      <c r="S3921" s="20">
        <f t="shared" si="246"/>
        <v>42358.684872685189</v>
      </c>
      <c r="T3921" s="2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8">
        <v>2500</v>
      </c>
      <c r="E3922" s="11">
        <v>135</v>
      </c>
      <c r="F3922" t="s">
        <v>8218</v>
      </c>
      <c r="G3922" t="s">
        <v>8223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50">
        <f t="shared" si="245"/>
        <v>5</v>
      </c>
      <c r="P3922">
        <f t="shared" si="244"/>
        <v>45</v>
      </c>
      <c r="Q3922" s="14" t="s">
        <v>8315</v>
      </c>
      <c r="R3922" t="s">
        <v>8319</v>
      </c>
      <c r="S3922" s="20">
        <f t="shared" si="246"/>
        <v>42657.38726851852</v>
      </c>
      <c r="T3922" s="2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8">
        <v>3000</v>
      </c>
      <c r="E3923" s="11">
        <v>0</v>
      </c>
      <c r="F3923" t="s">
        <v>8218</v>
      </c>
      <c r="G3923" t="s">
        <v>8223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50">
        <f t="shared" si="245"/>
        <v>0</v>
      </c>
      <c r="P3923">
        <f t="shared" si="244"/>
        <v>0</v>
      </c>
      <c r="Q3923" s="14" t="s">
        <v>8315</v>
      </c>
      <c r="R3923" t="s">
        <v>8319</v>
      </c>
      <c r="S3923" s="20">
        <f t="shared" si="246"/>
        <v>41926.542303240742</v>
      </c>
      <c r="T3923" s="2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8">
        <v>750</v>
      </c>
      <c r="E3924" s="11">
        <v>61</v>
      </c>
      <c r="F3924" t="s">
        <v>8218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50">
        <f t="shared" si="245"/>
        <v>8</v>
      </c>
      <c r="P3924">
        <f t="shared" si="244"/>
        <v>10.17</v>
      </c>
      <c r="Q3924" s="14" t="s">
        <v>8315</v>
      </c>
      <c r="R3924" t="s">
        <v>8319</v>
      </c>
      <c r="S3924" s="20">
        <f t="shared" si="246"/>
        <v>42020.768634259264</v>
      </c>
      <c r="T3924" s="2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8">
        <v>11500</v>
      </c>
      <c r="E3925" s="11">
        <v>1384</v>
      </c>
      <c r="F3925" t="s">
        <v>8218</v>
      </c>
      <c r="G3925" t="s">
        <v>8223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50">
        <f t="shared" si="245"/>
        <v>12</v>
      </c>
      <c r="P3925">
        <f t="shared" si="244"/>
        <v>81.41</v>
      </c>
      <c r="Q3925" s="14" t="s">
        <v>8315</v>
      </c>
      <c r="R3925" t="s">
        <v>8319</v>
      </c>
      <c r="S3925" s="20">
        <f t="shared" si="246"/>
        <v>42075.979988425926</v>
      </c>
      <c r="T3925" s="2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8">
        <v>15000</v>
      </c>
      <c r="E3926" s="11">
        <v>2290</v>
      </c>
      <c r="F3926" t="s">
        <v>8218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50">
        <f t="shared" si="245"/>
        <v>15</v>
      </c>
      <c r="P3926">
        <f t="shared" si="244"/>
        <v>57.25</v>
      </c>
      <c r="Q3926" s="14" t="s">
        <v>8315</v>
      </c>
      <c r="R3926" t="s">
        <v>8319</v>
      </c>
      <c r="S3926" s="20">
        <f t="shared" si="246"/>
        <v>41786.959745370368</v>
      </c>
      <c r="T3926" s="2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8">
        <v>150</v>
      </c>
      <c r="E3927" s="11">
        <v>15</v>
      </c>
      <c r="F3927" t="s">
        <v>8218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50">
        <f t="shared" si="245"/>
        <v>10</v>
      </c>
      <c r="P3927">
        <f t="shared" si="244"/>
        <v>5</v>
      </c>
      <c r="Q3927" s="14" t="s">
        <v>8315</v>
      </c>
      <c r="R3927" t="s">
        <v>8319</v>
      </c>
      <c r="S3927" s="20">
        <f t="shared" si="246"/>
        <v>41820.870821759258</v>
      </c>
      <c r="T3927" s="2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8">
        <v>5000</v>
      </c>
      <c r="E3928" s="11">
        <v>15</v>
      </c>
      <c r="F3928" t="s">
        <v>8218</v>
      </c>
      <c r="G3928" t="s">
        <v>8223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50">
        <f t="shared" si="245"/>
        <v>0</v>
      </c>
      <c r="P3928">
        <f t="shared" si="244"/>
        <v>15</v>
      </c>
      <c r="Q3928" s="14" t="s">
        <v>8315</v>
      </c>
      <c r="R3928" t="s">
        <v>8319</v>
      </c>
      <c r="S3928" s="20">
        <f t="shared" si="246"/>
        <v>41970.085046296299</v>
      </c>
      <c r="T3928" s="2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8">
        <v>2500</v>
      </c>
      <c r="E3929" s="11">
        <v>25</v>
      </c>
      <c r="F3929" t="s">
        <v>8218</v>
      </c>
      <c r="G3929" t="s">
        <v>8223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50">
        <f t="shared" si="245"/>
        <v>1</v>
      </c>
      <c r="P3929">
        <f t="shared" si="244"/>
        <v>12.5</v>
      </c>
      <c r="Q3929" s="14" t="s">
        <v>8315</v>
      </c>
      <c r="R3929" t="s">
        <v>8319</v>
      </c>
      <c r="S3929" s="20">
        <f t="shared" si="246"/>
        <v>41830.267407407409</v>
      </c>
      <c r="T3929" s="2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8">
        <v>5000</v>
      </c>
      <c r="E3930" s="11">
        <v>651</v>
      </c>
      <c r="F3930" t="s">
        <v>8218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50">
        <f t="shared" si="245"/>
        <v>13</v>
      </c>
      <c r="P3930">
        <f t="shared" si="244"/>
        <v>93</v>
      </c>
      <c r="Q3930" s="14" t="s">
        <v>8315</v>
      </c>
      <c r="R3930" t="s">
        <v>8319</v>
      </c>
      <c r="S3930" s="20">
        <f t="shared" si="246"/>
        <v>42265.683182870373</v>
      </c>
      <c r="T3930" s="2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8">
        <v>20000</v>
      </c>
      <c r="E3931" s="11">
        <v>453</v>
      </c>
      <c r="F3931" t="s">
        <v>8218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50">
        <f t="shared" si="245"/>
        <v>2</v>
      </c>
      <c r="P3931">
        <f t="shared" si="244"/>
        <v>32.36</v>
      </c>
      <c r="Q3931" s="14" t="s">
        <v>8315</v>
      </c>
      <c r="R3931" t="s">
        <v>8319</v>
      </c>
      <c r="S3931" s="20">
        <f t="shared" si="246"/>
        <v>42601.827141203699</v>
      </c>
      <c r="T3931" s="2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8">
        <v>10000</v>
      </c>
      <c r="E3932" s="11">
        <v>0</v>
      </c>
      <c r="F3932" t="s">
        <v>8218</v>
      </c>
      <c r="G3932" t="s">
        <v>8223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50">
        <f t="shared" si="245"/>
        <v>0</v>
      </c>
      <c r="P3932">
        <f t="shared" si="244"/>
        <v>0</v>
      </c>
      <c r="Q3932" s="14" t="s">
        <v>8315</v>
      </c>
      <c r="R3932" t="s">
        <v>8319</v>
      </c>
      <c r="S3932" s="20">
        <f t="shared" si="246"/>
        <v>42433.338749999995</v>
      </c>
      <c r="T3932" s="2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8">
        <v>8000</v>
      </c>
      <c r="E3933" s="11">
        <v>0</v>
      </c>
      <c r="F3933" t="s">
        <v>8218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50">
        <f t="shared" si="245"/>
        <v>0</v>
      </c>
      <c r="P3933">
        <f t="shared" si="244"/>
        <v>0</v>
      </c>
      <c r="Q3933" s="14" t="s">
        <v>8315</v>
      </c>
      <c r="R3933" t="s">
        <v>8319</v>
      </c>
      <c r="S3933" s="20">
        <f t="shared" si="246"/>
        <v>42228.151701388888</v>
      </c>
      <c r="T3933" s="2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8">
        <v>12000</v>
      </c>
      <c r="E3934" s="11">
        <v>1</v>
      </c>
      <c r="F3934" t="s">
        <v>8218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50">
        <f t="shared" si="245"/>
        <v>0</v>
      </c>
      <c r="P3934">
        <f t="shared" si="244"/>
        <v>1</v>
      </c>
      <c r="Q3934" s="14" t="s">
        <v>8315</v>
      </c>
      <c r="R3934" t="s">
        <v>8319</v>
      </c>
      <c r="S3934" s="20">
        <f t="shared" si="246"/>
        <v>42415.168564814812</v>
      </c>
      <c r="T3934" s="2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8">
        <v>7000</v>
      </c>
      <c r="E3935" s="11">
        <v>1102</v>
      </c>
      <c r="F3935" t="s">
        <v>8218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50">
        <f t="shared" si="245"/>
        <v>16</v>
      </c>
      <c r="P3935">
        <f t="shared" si="244"/>
        <v>91.83</v>
      </c>
      <c r="Q3935" s="14" t="s">
        <v>8315</v>
      </c>
      <c r="R3935" t="s">
        <v>8319</v>
      </c>
      <c r="S3935" s="20">
        <f t="shared" si="246"/>
        <v>42538.968310185184</v>
      </c>
      <c r="T3935" s="2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8">
        <v>5000</v>
      </c>
      <c r="E3936" s="11">
        <v>550</v>
      </c>
      <c r="F3936" t="s">
        <v>8218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50">
        <f t="shared" si="245"/>
        <v>11</v>
      </c>
      <c r="P3936">
        <f t="shared" si="244"/>
        <v>45.83</v>
      </c>
      <c r="Q3936" s="14" t="s">
        <v>8315</v>
      </c>
      <c r="R3936" t="s">
        <v>8318</v>
      </c>
      <c r="S3936" s="20">
        <f t="shared" si="246"/>
        <v>42233.671747685185</v>
      </c>
      <c r="T3936" s="2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8">
        <v>3000</v>
      </c>
      <c r="E3937" s="11">
        <v>1315</v>
      </c>
      <c r="F3937" t="s">
        <v>8218</v>
      </c>
      <c r="G3937" t="s">
        <v>8223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50">
        <f t="shared" si="245"/>
        <v>44</v>
      </c>
      <c r="P3937">
        <f t="shared" si="244"/>
        <v>57.17</v>
      </c>
      <c r="Q3937" s="14" t="s">
        <v>8315</v>
      </c>
      <c r="R3937" t="s">
        <v>8318</v>
      </c>
      <c r="S3937" s="20">
        <f t="shared" si="246"/>
        <v>42221.656782407401</v>
      </c>
      <c r="T3937" s="2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8">
        <v>20000</v>
      </c>
      <c r="E3938" s="11">
        <v>0</v>
      </c>
      <c r="F3938" t="s">
        <v>8218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50">
        <f t="shared" si="245"/>
        <v>0</v>
      </c>
      <c r="P3938">
        <f t="shared" si="244"/>
        <v>0</v>
      </c>
      <c r="Q3938" s="14" t="s">
        <v>8315</v>
      </c>
      <c r="R3938" t="s">
        <v>8318</v>
      </c>
      <c r="S3938" s="20">
        <f t="shared" si="246"/>
        <v>42675.262962962966</v>
      </c>
      <c r="T3938" s="2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8">
        <v>2885</v>
      </c>
      <c r="E3939" s="11">
        <v>2485</v>
      </c>
      <c r="F3939" t="s">
        <v>8218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50">
        <f t="shared" si="245"/>
        <v>86</v>
      </c>
      <c r="P3939">
        <f t="shared" si="244"/>
        <v>248.5</v>
      </c>
      <c r="Q3939" s="14" t="s">
        <v>8315</v>
      </c>
      <c r="R3939" t="s">
        <v>8318</v>
      </c>
      <c r="S3939" s="20">
        <f t="shared" si="246"/>
        <v>42534.631481481483</v>
      </c>
      <c r="T3939" s="2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8">
        <v>3255</v>
      </c>
      <c r="E3940" s="11">
        <v>397</v>
      </c>
      <c r="F3940" t="s">
        <v>8218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50">
        <f t="shared" si="245"/>
        <v>12</v>
      </c>
      <c r="P3940">
        <f t="shared" si="244"/>
        <v>79.400000000000006</v>
      </c>
      <c r="Q3940" s="14" t="s">
        <v>8315</v>
      </c>
      <c r="R3940" t="s">
        <v>8318</v>
      </c>
      <c r="S3940" s="20">
        <f t="shared" si="246"/>
        <v>42151.905717592599</v>
      </c>
      <c r="T3940" s="2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8">
        <v>5000</v>
      </c>
      <c r="E3941" s="11">
        <v>5</v>
      </c>
      <c r="F3941" t="s">
        <v>8218</v>
      </c>
      <c r="G3941" t="s">
        <v>8223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50">
        <f t="shared" si="245"/>
        <v>0</v>
      </c>
      <c r="P3941">
        <f t="shared" si="244"/>
        <v>5</v>
      </c>
      <c r="Q3941" s="14" t="s">
        <v>8315</v>
      </c>
      <c r="R3941" t="s">
        <v>8318</v>
      </c>
      <c r="S3941" s="20">
        <f t="shared" si="246"/>
        <v>41915.400219907409</v>
      </c>
      <c r="T3941" s="2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8">
        <v>5000</v>
      </c>
      <c r="E3942" s="11">
        <v>11</v>
      </c>
      <c r="F3942" t="s">
        <v>8218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50">
        <f t="shared" si="245"/>
        <v>0</v>
      </c>
      <c r="P3942">
        <f t="shared" si="244"/>
        <v>5.5</v>
      </c>
      <c r="Q3942" s="14" t="s">
        <v>8315</v>
      </c>
      <c r="R3942" t="s">
        <v>8318</v>
      </c>
      <c r="S3942" s="20">
        <f t="shared" si="246"/>
        <v>41961.492488425924</v>
      </c>
      <c r="T3942" s="2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8">
        <v>5500</v>
      </c>
      <c r="E3943" s="11">
        <v>50</v>
      </c>
      <c r="F3943" t="s">
        <v>8218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50">
        <f t="shared" si="245"/>
        <v>1</v>
      </c>
      <c r="P3943">
        <f t="shared" si="244"/>
        <v>25</v>
      </c>
      <c r="Q3943" s="14" t="s">
        <v>8315</v>
      </c>
      <c r="R3943" t="s">
        <v>8318</v>
      </c>
      <c r="S3943" s="20">
        <f t="shared" si="246"/>
        <v>41940.587233796294</v>
      </c>
      <c r="T3943" s="2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8">
        <v>1200</v>
      </c>
      <c r="E3944" s="11">
        <v>0</v>
      </c>
      <c r="F3944" t="s">
        <v>8218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50">
        <f t="shared" si="245"/>
        <v>0</v>
      </c>
      <c r="P3944">
        <f t="shared" si="244"/>
        <v>0</v>
      </c>
      <c r="Q3944" s="14" t="s">
        <v>8315</v>
      </c>
      <c r="R3944" t="s">
        <v>8318</v>
      </c>
      <c r="S3944" s="20">
        <f t="shared" si="246"/>
        <v>42111.904097222221</v>
      </c>
      <c r="T3944" s="2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8">
        <v>5000</v>
      </c>
      <c r="E3945" s="11">
        <v>1782</v>
      </c>
      <c r="F3945" t="s">
        <v>8218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50">
        <f t="shared" si="245"/>
        <v>36</v>
      </c>
      <c r="P3945">
        <f t="shared" si="244"/>
        <v>137.08000000000001</v>
      </c>
      <c r="Q3945" s="14" t="s">
        <v>8315</v>
      </c>
      <c r="R3945" t="s">
        <v>8318</v>
      </c>
      <c r="S3945" s="20">
        <f t="shared" si="246"/>
        <v>42279.778564814813</v>
      </c>
      <c r="T3945" s="2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8">
        <v>5000</v>
      </c>
      <c r="E3946" s="11">
        <v>0</v>
      </c>
      <c r="F3946" t="s">
        <v>8218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50">
        <f t="shared" si="245"/>
        <v>0</v>
      </c>
      <c r="P3946">
        <f t="shared" si="244"/>
        <v>0</v>
      </c>
      <c r="Q3946" s="14" t="s">
        <v>8315</v>
      </c>
      <c r="R3946" t="s">
        <v>8318</v>
      </c>
      <c r="S3946" s="20">
        <f t="shared" si="246"/>
        <v>42213.662905092591</v>
      </c>
      <c r="T3946" s="2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8">
        <v>2000</v>
      </c>
      <c r="E3947" s="11">
        <v>5</v>
      </c>
      <c r="F3947" t="s">
        <v>8218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50">
        <f t="shared" si="245"/>
        <v>0</v>
      </c>
      <c r="P3947">
        <f t="shared" si="244"/>
        <v>5</v>
      </c>
      <c r="Q3947" s="14" t="s">
        <v>8315</v>
      </c>
      <c r="R3947" t="s">
        <v>8318</v>
      </c>
      <c r="S3947" s="20">
        <f t="shared" si="246"/>
        <v>42109.801712962959</v>
      </c>
      <c r="T3947" s="2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8">
        <v>6000</v>
      </c>
      <c r="E3948" s="11">
        <v>195</v>
      </c>
      <c r="F3948" t="s">
        <v>8218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50">
        <f t="shared" si="245"/>
        <v>3</v>
      </c>
      <c r="P3948">
        <f t="shared" si="244"/>
        <v>39</v>
      </c>
      <c r="Q3948" s="14" t="s">
        <v>8315</v>
      </c>
      <c r="R3948" t="s">
        <v>8318</v>
      </c>
      <c r="S3948" s="20">
        <f t="shared" si="246"/>
        <v>42031.833587962959</v>
      </c>
      <c r="T3948" s="2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8">
        <v>3000</v>
      </c>
      <c r="E3949" s="11">
        <v>101</v>
      </c>
      <c r="F3949" t="s">
        <v>8218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50">
        <f t="shared" si="245"/>
        <v>3</v>
      </c>
      <c r="P3949">
        <f t="shared" si="244"/>
        <v>50.5</v>
      </c>
      <c r="Q3949" s="14" t="s">
        <v>8315</v>
      </c>
      <c r="R3949" t="s">
        <v>8318</v>
      </c>
      <c r="S3949" s="20">
        <f t="shared" si="246"/>
        <v>42615.142870370371</v>
      </c>
      <c r="T3949" s="2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8">
        <v>30000</v>
      </c>
      <c r="E3950" s="11">
        <v>0</v>
      </c>
      <c r="F3950" t="s">
        <v>8218</v>
      </c>
      <c r="G3950" t="s">
        <v>8223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50">
        <f t="shared" si="245"/>
        <v>0</v>
      </c>
      <c r="P3950">
        <f t="shared" si="244"/>
        <v>0</v>
      </c>
      <c r="Q3950" s="14" t="s">
        <v>8315</v>
      </c>
      <c r="R3950" t="s">
        <v>8318</v>
      </c>
      <c r="S3950" s="20">
        <f t="shared" si="246"/>
        <v>41829.325497685182</v>
      </c>
      <c r="T3950" s="2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8">
        <v>10000</v>
      </c>
      <c r="E3951" s="11">
        <v>1577</v>
      </c>
      <c r="F3951" t="s">
        <v>8218</v>
      </c>
      <c r="G3951" t="s">
        <v>8223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50">
        <f t="shared" si="245"/>
        <v>16</v>
      </c>
      <c r="P3951">
        <f t="shared" si="244"/>
        <v>49.28</v>
      </c>
      <c r="Q3951" s="14" t="s">
        <v>8315</v>
      </c>
      <c r="R3951" t="s">
        <v>8318</v>
      </c>
      <c r="S3951" s="20">
        <f t="shared" si="246"/>
        <v>42016.120613425926</v>
      </c>
      <c r="T3951" s="2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8">
        <v>4000</v>
      </c>
      <c r="E3952" s="11">
        <v>25</v>
      </c>
      <c r="F3952" t="s">
        <v>8218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50">
        <f t="shared" si="245"/>
        <v>1</v>
      </c>
      <c r="P3952">
        <f t="shared" si="244"/>
        <v>25</v>
      </c>
      <c r="Q3952" s="14" t="s">
        <v>8315</v>
      </c>
      <c r="R3952" t="s">
        <v>8318</v>
      </c>
      <c r="S3952" s="20">
        <f t="shared" si="246"/>
        <v>42439.702314814815</v>
      </c>
      <c r="T3952" s="2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8">
        <v>200000</v>
      </c>
      <c r="E3953" s="11">
        <v>1</v>
      </c>
      <c r="F3953" t="s">
        <v>8218</v>
      </c>
      <c r="G3953" t="s">
        <v>8223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50">
        <f t="shared" si="245"/>
        <v>0</v>
      </c>
      <c r="P3953">
        <f t="shared" si="244"/>
        <v>1</v>
      </c>
      <c r="Q3953" s="14" t="s">
        <v>8315</v>
      </c>
      <c r="R3953" t="s">
        <v>8318</v>
      </c>
      <c r="S3953" s="20">
        <f t="shared" si="246"/>
        <v>42433.825717592597</v>
      </c>
      <c r="T3953" s="2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8">
        <v>26000</v>
      </c>
      <c r="E3954" s="11">
        <v>25</v>
      </c>
      <c r="F3954" t="s">
        <v>8218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50">
        <f t="shared" si="245"/>
        <v>0</v>
      </c>
      <c r="P3954">
        <f t="shared" si="244"/>
        <v>25</v>
      </c>
      <c r="Q3954" s="14" t="s">
        <v>8315</v>
      </c>
      <c r="R3954" t="s">
        <v>8318</v>
      </c>
      <c r="S3954" s="20">
        <f t="shared" si="246"/>
        <v>42243.790393518517</v>
      </c>
      <c r="T3954" s="2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8">
        <v>17600</v>
      </c>
      <c r="E3955" s="11">
        <v>0</v>
      </c>
      <c r="F3955" t="s">
        <v>8218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50">
        <f t="shared" si="245"/>
        <v>0</v>
      </c>
      <c r="P3955">
        <f t="shared" si="244"/>
        <v>0</v>
      </c>
      <c r="Q3955" s="14" t="s">
        <v>8315</v>
      </c>
      <c r="R3955" t="s">
        <v>8318</v>
      </c>
      <c r="S3955" s="20">
        <f t="shared" si="246"/>
        <v>42550.048449074078</v>
      </c>
      <c r="T3955" s="2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8">
        <v>25000</v>
      </c>
      <c r="E3956" s="11">
        <v>0</v>
      </c>
      <c r="F3956" t="s">
        <v>8218</v>
      </c>
      <c r="G3956" t="s">
        <v>8223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50">
        <f t="shared" si="245"/>
        <v>0</v>
      </c>
      <c r="P3956">
        <f t="shared" si="244"/>
        <v>0</v>
      </c>
      <c r="Q3956" s="14" t="s">
        <v>8315</v>
      </c>
      <c r="R3956" t="s">
        <v>8318</v>
      </c>
      <c r="S3956" s="20">
        <f t="shared" si="246"/>
        <v>41774.651203703703</v>
      </c>
      <c r="T3956" s="2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8">
        <v>1750</v>
      </c>
      <c r="E3957" s="11">
        <v>425</v>
      </c>
      <c r="F3957" t="s">
        <v>8218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50">
        <f t="shared" si="245"/>
        <v>24</v>
      </c>
      <c r="P3957">
        <f t="shared" si="244"/>
        <v>53.13</v>
      </c>
      <c r="Q3957" s="14" t="s">
        <v>8315</v>
      </c>
      <c r="R3957" t="s">
        <v>8318</v>
      </c>
      <c r="S3957" s="20">
        <f t="shared" si="246"/>
        <v>42306.848854166667</v>
      </c>
      <c r="T3957" s="2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8">
        <v>5500</v>
      </c>
      <c r="E3958" s="11">
        <v>0</v>
      </c>
      <c r="F3958" t="s">
        <v>8218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50">
        <f t="shared" si="245"/>
        <v>0</v>
      </c>
      <c r="P3958">
        <f t="shared" si="244"/>
        <v>0</v>
      </c>
      <c r="Q3958" s="14" t="s">
        <v>8315</v>
      </c>
      <c r="R3958" t="s">
        <v>8318</v>
      </c>
      <c r="S3958" s="20">
        <f t="shared" si="246"/>
        <v>42457.932025462964</v>
      </c>
      <c r="T3958" s="2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8">
        <v>28000</v>
      </c>
      <c r="E3959" s="11">
        <v>7</v>
      </c>
      <c r="F3959" t="s">
        <v>8218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50">
        <f t="shared" si="245"/>
        <v>0</v>
      </c>
      <c r="P3959">
        <f t="shared" si="244"/>
        <v>7</v>
      </c>
      <c r="Q3959" s="14" t="s">
        <v>8315</v>
      </c>
      <c r="R3959" t="s">
        <v>8318</v>
      </c>
      <c r="S3959" s="20">
        <f t="shared" si="246"/>
        <v>42513.976319444439</v>
      </c>
      <c r="T3959" s="2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8">
        <v>2000</v>
      </c>
      <c r="E3960" s="11">
        <v>641</v>
      </c>
      <c r="F3960" t="s">
        <v>8218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50">
        <f t="shared" si="245"/>
        <v>32</v>
      </c>
      <c r="P3960">
        <f t="shared" si="244"/>
        <v>40.06</v>
      </c>
      <c r="Q3960" s="14" t="s">
        <v>8315</v>
      </c>
      <c r="R3960" t="s">
        <v>8318</v>
      </c>
      <c r="S3960" s="20">
        <f t="shared" si="246"/>
        <v>41816.950370370374</v>
      </c>
      <c r="T3960" s="2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8">
        <v>1200</v>
      </c>
      <c r="E3961" s="11">
        <v>292</v>
      </c>
      <c r="F3961" t="s">
        <v>8218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50">
        <f t="shared" si="245"/>
        <v>24</v>
      </c>
      <c r="P3961">
        <f t="shared" si="244"/>
        <v>24.33</v>
      </c>
      <c r="Q3961" s="14" t="s">
        <v>8315</v>
      </c>
      <c r="R3961" t="s">
        <v>8318</v>
      </c>
      <c r="S3961" s="20">
        <f t="shared" si="246"/>
        <v>41880.788842592592</v>
      </c>
      <c r="T3961" s="2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8">
        <v>3000</v>
      </c>
      <c r="E3962" s="11">
        <v>45</v>
      </c>
      <c r="F3962" t="s">
        <v>8218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50">
        <f t="shared" si="245"/>
        <v>2</v>
      </c>
      <c r="P3962">
        <f t="shared" si="244"/>
        <v>11.25</v>
      </c>
      <c r="Q3962" s="14" t="s">
        <v>8315</v>
      </c>
      <c r="R3962" t="s">
        <v>8318</v>
      </c>
      <c r="S3962" s="20">
        <f t="shared" si="246"/>
        <v>42342.845555555556</v>
      </c>
      <c r="T3962" s="2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8">
        <v>5000</v>
      </c>
      <c r="E3963" s="11">
        <v>21</v>
      </c>
      <c r="F3963" t="s">
        <v>8218</v>
      </c>
      <c r="G3963" t="s">
        <v>8223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50">
        <f t="shared" si="245"/>
        <v>0</v>
      </c>
      <c r="P3963">
        <f t="shared" si="244"/>
        <v>10.5</v>
      </c>
      <c r="Q3963" s="14" t="s">
        <v>8315</v>
      </c>
      <c r="R3963" t="s">
        <v>8318</v>
      </c>
      <c r="S3963" s="20">
        <f t="shared" si="246"/>
        <v>41745.891319444447</v>
      </c>
      <c r="T3963" s="2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8">
        <v>1400</v>
      </c>
      <c r="E3964" s="11">
        <v>45</v>
      </c>
      <c r="F3964" t="s">
        <v>8218</v>
      </c>
      <c r="G3964" t="s">
        <v>8223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50">
        <f t="shared" si="245"/>
        <v>3</v>
      </c>
      <c r="P3964">
        <f t="shared" si="244"/>
        <v>15</v>
      </c>
      <c r="Q3964" s="14" t="s">
        <v>8315</v>
      </c>
      <c r="R3964" t="s">
        <v>8318</v>
      </c>
      <c r="S3964" s="20">
        <f t="shared" si="246"/>
        <v>42311.621458333335</v>
      </c>
      <c r="T3964" s="2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8">
        <v>10000</v>
      </c>
      <c r="E3965" s="11">
        <v>0</v>
      </c>
      <c r="F3965" t="s">
        <v>8218</v>
      </c>
      <c r="G3965" t="s">
        <v>8223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50">
        <f t="shared" si="245"/>
        <v>0</v>
      </c>
      <c r="P3965">
        <f t="shared" ref="P3965:P4028" si="248">IFERROR(ROUND(E3965/L3965,2),0)</f>
        <v>0</v>
      </c>
      <c r="Q3965" s="14" t="s">
        <v>8315</v>
      </c>
      <c r="R3965" t="s">
        <v>8318</v>
      </c>
      <c r="S3965" s="20">
        <f t="shared" si="246"/>
        <v>42296.154131944444</v>
      </c>
      <c r="T3965" s="2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8">
        <v>2000</v>
      </c>
      <c r="E3966" s="11">
        <v>126</v>
      </c>
      <c r="F3966" t="s">
        <v>8218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50">
        <f t="shared" si="245"/>
        <v>6</v>
      </c>
      <c r="P3966">
        <f t="shared" si="248"/>
        <v>42</v>
      </c>
      <c r="Q3966" s="14" t="s">
        <v>8315</v>
      </c>
      <c r="R3966" t="s">
        <v>8318</v>
      </c>
      <c r="S3966" s="20">
        <f t="shared" si="246"/>
        <v>42053.722060185188</v>
      </c>
      <c r="T3966" s="2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8">
        <v>2000</v>
      </c>
      <c r="E3967" s="11">
        <v>285</v>
      </c>
      <c r="F3967" t="s">
        <v>8218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50">
        <f t="shared" si="245"/>
        <v>14</v>
      </c>
      <c r="P3967">
        <f t="shared" si="248"/>
        <v>71.25</v>
      </c>
      <c r="Q3967" s="14" t="s">
        <v>8315</v>
      </c>
      <c r="R3967" t="s">
        <v>8318</v>
      </c>
      <c r="S3967" s="20">
        <f t="shared" si="246"/>
        <v>42414.235879629632</v>
      </c>
      <c r="T3967" s="2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8">
        <v>7500</v>
      </c>
      <c r="E3968" s="11">
        <v>45</v>
      </c>
      <c r="F3968" t="s">
        <v>8218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50">
        <f t="shared" si="245"/>
        <v>1</v>
      </c>
      <c r="P3968">
        <f t="shared" si="248"/>
        <v>22.5</v>
      </c>
      <c r="Q3968" s="14" t="s">
        <v>8315</v>
      </c>
      <c r="R3968" t="s">
        <v>8318</v>
      </c>
      <c r="S3968" s="20">
        <f t="shared" si="246"/>
        <v>41801.711550925924</v>
      </c>
      <c r="T3968" s="2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8">
        <v>1700</v>
      </c>
      <c r="E3969" s="11">
        <v>410</v>
      </c>
      <c r="F3969" t="s">
        <v>8218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50">
        <f t="shared" si="245"/>
        <v>24</v>
      </c>
      <c r="P3969">
        <f t="shared" si="248"/>
        <v>41</v>
      </c>
      <c r="Q3969" s="14" t="s">
        <v>8315</v>
      </c>
      <c r="R3969" t="s">
        <v>8318</v>
      </c>
      <c r="S3969" s="20">
        <f t="shared" si="246"/>
        <v>42770.290590277778</v>
      </c>
      <c r="T3969" s="2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8">
        <v>5000</v>
      </c>
      <c r="E3970" s="11">
        <v>527</v>
      </c>
      <c r="F3970" t="s">
        <v>8218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50">
        <f t="shared" ref="O3970:O4033" si="249">ROUND(E3970/D3970*100,0)</f>
        <v>11</v>
      </c>
      <c r="P3970">
        <f t="shared" si="248"/>
        <v>47.91</v>
      </c>
      <c r="Q3970" s="14" t="s">
        <v>8315</v>
      </c>
      <c r="R3970" t="s">
        <v>8318</v>
      </c>
      <c r="S3970" s="20">
        <f t="shared" si="246"/>
        <v>42452.815659722226</v>
      </c>
      <c r="T3970" s="2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8">
        <v>2825</v>
      </c>
      <c r="E3971" s="11">
        <v>211</v>
      </c>
      <c r="F3971" t="s">
        <v>8218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50">
        <f t="shared" si="249"/>
        <v>7</v>
      </c>
      <c r="P3971">
        <f t="shared" si="248"/>
        <v>35.17</v>
      </c>
      <c r="Q3971" s="14" t="s">
        <v>8315</v>
      </c>
      <c r="R3971" t="s">
        <v>8318</v>
      </c>
      <c r="S3971" s="20">
        <f t="shared" ref="S3971:S4034" si="250">(((J3971/60)/60)/24)+DATE(1970,1,1)</f>
        <v>42601.854699074072</v>
      </c>
      <c r="T3971" s="20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8">
        <v>15000</v>
      </c>
      <c r="E3972" s="11">
        <v>11</v>
      </c>
      <c r="F3972" t="s">
        <v>8218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50">
        <f t="shared" si="249"/>
        <v>0</v>
      </c>
      <c r="P3972">
        <f t="shared" si="248"/>
        <v>5.5</v>
      </c>
      <c r="Q3972" s="14" t="s">
        <v>8315</v>
      </c>
      <c r="R3972" t="s">
        <v>8318</v>
      </c>
      <c r="S3972" s="20">
        <f t="shared" si="250"/>
        <v>42447.863553240735</v>
      </c>
      <c r="T3972" s="2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8">
        <v>14000</v>
      </c>
      <c r="E3973" s="11">
        <v>136</v>
      </c>
      <c r="F3973" t="s">
        <v>8218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50">
        <f t="shared" si="249"/>
        <v>1</v>
      </c>
      <c r="P3973">
        <f t="shared" si="248"/>
        <v>22.67</v>
      </c>
      <c r="Q3973" s="14" t="s">
        <v>8315</v>
      </c>
      <c r="R3973" t="s">
        <v>8318</v>
      </c>
      <c r="S3973" s="20">
        <f t="shared" si="250"/>
        <v>41811.536180555559</v>
      </c>
      <c r="T3973" s="2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8">
        <v>1000</v>
      </c>
      <c r="E3974" s="11">
        <v>211</v>
      </c>
      <c r="F3974" t="s">
        <v>8218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50">
        <f t="shared" si="249"/>
        <v>21</v>
      </c>
      <c r="P3974">
        <f t="shared" si="248"/>
        <v>26.38</v>
      </c>
      <c r="Q3974" s="14" t="s">
        <v>8315</v>
      </c>
      <c r="R3974" t="s">
        <v>8318</v>
      </c>
      <c r="S3974" s="20">
        <f t="shared" si="250"/>
        <v>41981.067523148144</v>
      </c>
      <c r="T3974" s="2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8">
        <v>5000</v>
      </c>
      <c r="E3975" s="11">
        <v>3905</v>
      </c>
      <c r="F3975" t="s">
        <v>8218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50">
        <f t="shared" si="249"/>
        <v>78</v>
      </c>
      <c r="P3975">
        <f t="shared" si="248"/>
        <v>105.54</v>
      </c>
      <c r="Q3975" s="14" t="s">
        <v>8315</v>
      </c>
      <c r="R3975" t="s">
        <v>8318</v>
      </c>
      <c r="S3975" s="20">
        <f t="shared" si="250"/>
        <v>42469.68414351852</v>
      </c>
      <c r="T3975" s="2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8">
        <v>1000</v>
      </c>
      <c r="E3976" s="11">
        <v>320</v>
      </c>
      <c r="F3976" t="s">
        <v>8218</v>
      </c>
      <c r="G3976" t="s">
        <v>8223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50">
        <f t="shared" si="249"/>
        <v>32</v>
      </c>
      <c r="P3976">
        <f t="shared" si="248"/>
        <v>29.09</v>
      </c>
      <c r="Q3976" s="14" t="s">
        <v>8315</v>
      </c>
      <c r="R3976" t="s">
        <v>8318</v>
      </c>
      <c r="S3976" s="20">
        <f t="shared" si="250"/>
        <v>42493.546851851846</v>
      </c>
      <c r="T3976" s="2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8">
        <v>678</v>
      </c>
      <c r="E3977" s="11">
        <v>0</v>
      </c>
      <c r="F3977" t="s">
        <v>8218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50">
        <f t="shared" si="249"/>
        <v>0</v>
      </c>
      <c r="P3977">
        <f t="shared" si="248"/>
        <v>0</v>
      </c>
      <c r="Q3977" s="14" t="s">
        <v>8315</v>
      </c>
      <c r="R3977" t="s">
        <v>8318</v>
      </c>
      <c r="S3977" s="20">
        <f t="shared" si="250"/>
        <v>42534.866875</v>
      </c>
      <c r="T3977" s="2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8">
        <v>1300</v>
      </c>
      <c r="E3978" s="11">
        <v>620</v>
      </c>
      <c r="F3978" t="s">
        <v>8218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50">
        <f t="shared" si="249"/>
        <v>48</v>
      </c>
      <c r="P3978">
        <f t="shared" si="248"/>
        <v>62</v>
      </c>
      <c r="Q3978" s="14" t="s">
        <v>8315</v>
      </c>
      <c r="R3978" t="s">
        <v>8318</v>
      </c>
      <c r="S3978" s="20">
        <f t="shared" si="250"/>
        <v>41830.858344907407</v>
      </c>
      <c r="T3978" s="2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8">
        <v>90000</v>
      </c>
      <c r="E3979" s="11">
        <v>1305</v>
      </c>
      <c r="F3979" t="s">
        <v>8218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50">
        <f t="shared" si="249"/>
        <v>1</v>
      </c>
      <c r="P3979">
        <f t="shared" si="248"/>
        <v>217.5</v>
      </c>
      <c r="Q3979" s="14" t="s">
        <v>8315</v>
      </c>
      <c r="R3979" t="s">
        <v>8318</v>
      </c>
      <c r="S3979" s="20">
        <f t="shared" si="250"/>
        <v>42543.788564814815</v>
      </c>
      <c r="T3979" s="2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8">
        <v>2000</v>
      </c>
      <c r="E3980" s="11">
        <v>214</v>
      </c>
      <c r="F3980" t="s">
        <v>8218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50">
        <f t="shared" si="249"/>
        <v>11</v>
      </c>
      <c r="P3980">
        <f t="shared" si="248"/>
        <v>26.75</v>
      </c>
      <c r="Q3980" s="14" t="s">
        <v>8315</v>
      </c>
      <c r="R3980" t="s">
        <v>8318</v>
      </c>
      <c r="S3980" s="20">
        <f t="shared" si="250"/>
        <v>41975.642974537041</v>
      </c>
      <c r="T3980" s="2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8">
        <v>6000</v>
      </c>
      <c r="E3981" s="11">
        <v>110</v>
      </c>
      <c r="F3981" t="s">
        <v>8218</v>
      </c>
      <c r="G3981" t="s">
        <v>8223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50">
        <f t="shared" si="249"/>
        <v>2</v>
      </c>
      <c r="P3981">
        <f t="shared" si="248"/>
        <v>18.329999999999998</v>
      </c>
      <c r="Q3981" s="14" t="s">
        <v>8315</v>
      </c>
      <c r="R3981" t="s">
        <v>8318</v>
      </c>
      <c r="S3981" s="20">
        <f t="shared" si="250"/>
        <v>42069.903437500005</v>
      </c>
      <c r="T3981" s="2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8">
        <v>2500</v>
      </c>
      <c r="E3982" s="11">
        <v>450</v>
      </c>
      <c r="F3982" t="s">
        <v>8218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50">
        <f t="shared" si="249"/>
        <v>18</v>
      </c>
      <c r="P3982">
        <f t="shared" si="248"/>
        <v>64.290000000000006</v>
      </c>
      <c r="Q3982" s="14" t="s">
        <v>8315</v>
      </c>
      <c r="R3982" t="s">
        <v>8318</v>
      </c>
      <c r="S3982" s="20">
        <f t="shared" si="250"/>
        <v>41795.598923611113</v>
      </c>
      <c r="T3982" s="2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8">
        <v>30000</v>
      </c>
      <c r="E3983" s="11">
        <v>1225</v>
      </c>
      <c r="F3983" t="s">
        <v>8218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50">
        <f t="shared" si="249"/>
        <v>4</v>
      </c>
      <c r="P3983">
        <f t="shared" si="248"/>
        <v>175</v>
      </c>
      <c r="Q3983" s="14" t="s">
        <v>8315</v>
      </c>
      <c r="R3983" t="s">
        <v>8318</v>
      </c>
      <c r="S3983" s="20">
        <f t="shared" si="250"/>
        <v>42508.179965277777</v>
      </c>
      <c r="T3983" s="2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8">
        <v>850</v>
      </c>
      <c r="E3984" s="11">
        <v>170</v>
      </c>
      <c r="F3984" t="s">
        <v>8218</v>
      </c>
      <c r="G3984" t="s">
        <v>8223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50">
        <f t="shared" si="249"/>
        <v>20</v>
      </c>
      <c r="P3984">
        <f t="shared" si="248"/>
        <v>34</v>
      </c>
      <c r="Q3984" s="14" t="s">
        <v>8315</v>
      </c>
      <c r="R3984" t="s">
        <v>8318</v>
      </c>
      <c r="S3984" s="20">
        <f t="shared" si="250"/>
        <v>42132.809953703705</v>
      </c>
      <c r="T3984" s="2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8">
        <v>11140</v>
      </c>
      <c r="E3985" s="11">
        <v>3877</v>
      </c>
      <c r="F3985" t="s">
        <v>8218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50">
        <f t="shared" si="249"/>
        <v>35</v>
      </c>
      <c r="P3985">
        <f t="shared" si="248"/>
        <v>84.28</v>
      </c>
      <c r="Q3985" s="14" t="s">
        <v>8315</v>
      </c>
      <c r="R3985" t="s">
        <v>8318</v>
      </c>
      <c r="S3985" s="20">
        <f t="shared" si="250"/>
        <v>41747.86986111111</v>
      </c>
      <c r="T3985" s="2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8">
        <v>1500</v>
      </c>
      <c r="E3986" s="11">
        <v>95</v>
      </c>
      <c r="F3986" t="s">
        <v>8218</v>
      </c>
      <c r="G3986" t="s">
        <v>8223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50">
        <f t="shared" si="249"/>
        <v>6</v>
      </c>
      <c r="P3986">
        <f t="shared" si="248"/>
        <v>9.5</v>
      </c>
      <c r="Q3986" s="14" t="s">
        <v>8315</v>
      </c>
      <c r="R3986" t="s">
        <v>8318</v>
      </c>
      <c r="S3986" s="20">
        <f t="shared" si="250"/>
        <v>41920.963472222218</v>
      </c>
      <c r="T3986" s="2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8">
        <v>2000</v>
      </c>
      <c r="E3987" s="11">
        <v>641</v>
      </c>
      <c r="F3987" t="s">
        <v>8218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50">
        <f t="shared" si="249"/>
        <v>32</v>
      </c>
      <c r="P3987">
        <f t="shared" si="248"/>
        <v>33.74</v>
      </c>
      <c r="Q3987" s="14" t="s">
        <v>8315</v>
      </c>
      <c r="R3987" t="s">
        <v>8318</v>
      </c>
      <c r="S3987" s="20">
        <f t="shared" si="250"/>
        <v>42399.707407407404</v>
      </c>
      <c r="T3987" s="2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8">
        <v>5000</v>
      </c>
      <c r="E3988" s="11">
        <v>488</v>
      </c>
      <c r="F3988" t="s">
        <v>8218</v>
      </c>
      <c r="G3988" t="s">
        <v>8223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50">
        <f t="shared" si="249"/>
        <v>10</v>
      </c>
      <c r="P3988">
        <f t="shared" si="248"/>
        <v>37.54</v>
      </c>
      <c r="Q3988" s="14" t="s">
        <v>8315</v>
      </c>
      <c r="R3988" t="s">
        <v>8318</v>
      </c>
      <c r="S3988" s="20">
        <f t="shared" si="250"/>
        <v>42467.548541666663</v>
      </c>
      <c r="T3988" s="2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8">
        <v>400</v>
      </c>
      <c r="E3989" s="11">
        <v>151</v>
      </c>
      <c r="F3989" t="s">
        <v>8218</v>
      </c>
      <c r="G3989" t="s">
        <v>8223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50">
        <f t="shared" si="249"/>
        <v>38</v>
      </c>
      <c r="P3989">
        <f t="shared" si="248"/>
        <v>11.62</v>
      </c>
      <c r="Q3989" s="14" t="s">
        <v>8315</v>
      </c>
      <c r="R3989" t="s">
        <v>8318</v>
      </c>
      <c r="S3989" s="20">
        <f t="shared" si="250"/>
        <v>41765.92465277778</v>
      </c>
      <c r="T3989" s="2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8">
        <v>1500</v>
      </c>
      <c r="E3990" s="11">
        <v>32</v>
      </c>
      <c r="F3990" t="s">
        <v>8218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50">
        <f t="shared" si="249"/>
        <v>2</v>
      </c>
      <c r="P3990">
        <f t="shared" si="248"/>
        <v>8</v>
      </c>
      <c r="Q3990" s="14" t="s">
        <v>8315</v>
      </c>
      <c r="R3990" t="s">
        <v>8318</v>
      </c>
      <c r="S3990" s="20">
        <f t="shared" si="250"/>
        <v>42230.08116898148</v>
      </c>
      <c r="T3990" s="2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8">
        <v>3000</v>
      </c>
      <c r="E3991" s="11">
        <v>0</v>
      </c>
      <c r="F3991" t="s">
        <v>8218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50">
        <f t="shared" si="249"/>
        <v>0</v>
      </c>
      <c r="P3991">
        <f t="shared" si="248"/>
        <v>0</v>
      </c>
      <c r="Q3991" s="14" t="s">
        <v>8315</v>
      </c>
      <c r="R3991" t="s">
        <v>8318</v>
      </c>
      <c r="S3991" s="20">
        <f t="shared" si="250"/>
        <v>42286.749780092592</v>
      </c>
      <c r="T3991" s="2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8">
        <v>1650</v>
      </c>
      <c r="E3992" s="11">
        <v>69</v>
      </c>
      <c r="F3992" t="s">
        <v>8218</v>
      </c>
      <c r="G3992" t="s">
        <v>8223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50">
        <f t="shared" si="249"/>
        <v>4</v>
      </c>
      <c r="P3992">
        <f t="shared" si="248"/>
        <v>23</v>
      </c>
      <c r="Q3992" s="14" t="s">
        <v>8315</v>
      </c>
      <c r="R3992" t="s">
        <v>8318</v>
      </c>
      <c r="S3992" s="20">
        <f t="shared" si="250"/>
        <v>42401.672372685185</v>
      </c>
      <c r="T3992" s="2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8">
        <v>500</v>
      </c>
      <c r="E3993" s="11">
        <v>100</v>
      </c>
      <c r="F3993" t="s">
        <v>8218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50">
        <f t="shared" si="249"/>
        <v>20</v>
      </c>
      <c r="P3993">
        <f t="shared" si="248"/>
        <v>100</v>
      </c>
      <c r="Q3993" s="14" t="s">
        <v>8315</v>
      </c>
      <c r="R3993" t="s">
        <v>8318</v>
      </c>
      <c r="S3993" s="20">
        <f t="shared" si="250"/>
        <v>42125.644467592589</v>
      </c>
      <c r="T3993" s="2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8">
        <v>10000</v>
      </c>
      <c r="E3994" s="11">
        <v>541</v>
      </c>
      <c r="F3994" t="s">
        <v>8218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50">
        <f t="shared" si="249"/>
        <v>5</v>
      </c>
      <c r="P3994">
        <f t="shared" si="248"/>
        <v>60.11</v>
      </c>
      <c r="Q3994" s="14" t="s">
        <v>8315</v>
      </c>
      <c r="R3994" t="s">
        <v>8318</v>
      </c>
      <c r="S3994" s="20">
        <f t="shared" si="250"/>
        <v>42289.94049768518</v>
      </c>
      <c r="T3994" s="2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8">
        <v>50000</v>
      </c>
      <c r="E3995" s="11">
        <v>3</v>
      </c>
      <c r="F3995" t="s">
        <v>8218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50">
        <f t="shared" si="249"/>
        <v>0</v>
      </c>
      <c r="P3995">
        <f t="shared" si="248"/>
        <v>3</v>
      </c>
      <c r="Q3995" s="14" t="s">
        <v>8315</v>
      </c>
      <c r="R3995" t="s">
        <v>8318</v>
      </c>
      <c r="S3995" s="20">
        <f t="shared" si="250"/>
        <v>42107.864722222221</v>
      </c>
      <c r="T3995" s="2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8">
        <v>2000</v>
      </c>
      <c r="E3996" s="11">
        <v>5</v>
      </c>
      <c r="F3996" t="s">
        <v>8218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50">
        <f t="shared" si="249"/>
        <v>0</v>
      </c>
      <c r="P3996">
        <f t="shared" si="248"/>
        <v>5</v>
      </c>
      <c r="Q3996" s="14" t="s">
        <v>8315</v>
      </c>
      <c r="R3996" t="s">
        <v>8318</v>
      </c>
      <c r="S3996" s="20">
        <f t="shared" si="250"/>
        <v>41809.389930555553</v>
      </c>
      <c r="T3996" s="2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8">
        <v>200</v>
      </c>
      <c r="E3997" s="11">
        <v>70</v>
      </c>
      <c r="F3997" t="s">
        <v>8218</v>
      </c>
      <c r="G3997" t="s">
        <v>8223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50">
        <f t="shared" si="249"/>
        <v>35</v>
      </c>
      <c r="P3997">
        <f t="shared" si="248"/>
        <v>17.5</v>
      </c>
      <c r="Q3997" s="14" t="s">
        <v>8315</v>
      </c>
      <c r="R3997" t="s">
        <v>8318</v>
      </c>
      <c r="S3997" s="20">
        <f t="shared" si="250"/>
        <v>42019.683761574073</v>
      </c>
      <c r="T3997" s="2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8">
        <v>3000</v>
      </c>
      <c r="E3998" s="11">
        <v>497</v>
      </c>
      <c r="F3998" t="s">
        <v>8218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50">
        <f t="shared" si="249"/>
        <v>17</v>
      </c>
      <c r="P3998">
        <f t="shared" si="248"/>
        <v>29.24</v>
      </c>
      <c r="Q3998" s="14" t="s">
        <v>8315</v>
      </c>
      <c r="R3998" t="s">
        <v>8318</v>
      </c>
      <c r="S3998" s="20">
        <f t="shared" si="250"/>
        <v>41950.26694444444</v>
      </c>
      <c r="T3998" s="2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8">
        <v>3000</v>
      </c>
      <c r="E3999" s="11">
        <v>0</v>
      </c>
      <c r="F3999" t="s">
        <v>8218</v>
      </c>
      <c r="G3999" t="s">
        <v>8223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50">
        <f t="shared" si="249"/>
        <v>0</v>
      </c>
      <c r="P3999">
        <f t="shared" si="248"/>
        <v>0</v>
      </c>
      <c r="Q3999" s="14" t="s">
        <v>8315</v>
      </c>
      <c r="R3999" t="s">
        <v>8318</v>
      </c>
      <c r="S3999" s="20">
        <f t="shared" si="250"/>
        <v>42069.391446759255</v>
      </c>
      <c r="T3999" s="2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8">
        <v>1250</v>
      </c>
      <c r="E4000" s="11">
        <v>715</v>
      </c>
      <c r="F4000" t="s">
        <v>8218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50">
        <f t="shared" si="249"/>
        <v>57</v>
      </c>
      <c r="P4000">
        <f t="shared" si="248"/>
        <v>59.58</v>
      </c>
      <c r="Q4000" s="14" t="s">
        <v>8315</v>
      </c>
      <c r="R4000" t="s">
        <v>8318</v>
      </c>
      <c r="S4000" s="20">
        <f t="shared" si="250"/>
        <v>42061.963263888887</v>
      </c>
      <c r="T4000" s="2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8">
        <v>7000</v>
      </c>
      <c r="E4001" s="11">
        <v>1156</v>
      </c>
      <c r="F4001" t="s">
        <v>8218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50">
        <f t="shared" si="249"/>
        <v>17</v>
      </c>
      <c r="P4001">
        <f t="shared" si="248"/>
        <v>82.57</v>
      </c>
      <c r="Q4001" s="14" t="s">
        <v>8315</v>
      </c>
      <c r="R4001" t="s">
        <v>8318</v>
      </c>
      <c r="S4001" s="20">
        <f t="shared" si="250"/>
        <v>41842.828680555554</v>
      </c>
      <c r="T4001" s="2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8">
        <v>8000</v>
      </c>
      <c r="E4002" s="11">
        <v>10</v>
      </c>
      <c r="F4002" t="s">
        <v>8218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50">
        <f t="shared" si="249"/>
        <v>0</v>
      </c>
      <c r="P4002">
        <f t="shared" si="248"/>
        <v>10</v>
      </c>
      <c r="Q4002" s="14" t="s">
        <v>8315</v>
      </c>
      <c r="R4002" t="s">
        <v>8318</v>
      </c>
      <c r="S4002" s="20">
        <f t="shared" si="250"/>
        <v>42437.64534722222</v>
      </c>
      <c r="T4002" s="2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8">
        <v>1200</v>
      </c>
      <c r="E4003" s="11">
        <v>453</v>
      </c>
      <c r="F4003" t="s">
        <v>8218</v>
      </c>
      <c r="G4003" t="s">
        <v>8223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50">
        <f t="shared" si="249"/>
        <v>38</v>
      </c>
      <c r="P4003">
        <f t="shared" si="248"/>
        <v>32.36</v>
      </c>
      <c r="Q4003" s="14" t="s">
        <v>8315</v>
      </c>
      <c r="R4003" t="s">
        <v>8318</v>
      </c>
      <c r="S4003" s="20">
        <f t="shared" si="250"/>
        <v>42775.964212962965</v>
      </c>
      <c r="T4003" s="2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8">
        <v>1250</v>
      </c>
      <c r="E4004" s="11">
        <v>23</v>
      </c>
      <c r="F4004" t="s">
        <v>8218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50">
        <f t="shared" si="249"/>
        <v>2</v>
      </c>
      <c r="P4004">
        <f t="shared" si="248"/>
        <v>5.75</v>
      </c>
      <c r="Q4004" s="14" t="s">
        <v>8315</v>
      </c>
      <c r="R4004" t="s">
        <v>8318</v>
      </c>
      <c r="S4004" s="20">
        <f t="shared" si="250"/>
        <v>41879.043530092589</v>
      </c>
      <c r="T4004" s="2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8">
        <v>2000</v>
      </c>
      <c r="E4005" s="11">
        <v>201</v>
      </c>
      <c r="F4005" t="s">
        <v>8218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50">
        <f t="shared" si="249"/>
        <v>10</v>
      </c>
      <c r="P4005">
        <f t="shared" si="248"/>
        <v>100.5</v>
      </c>
      <c r="Q4005" s="14" t="s">
        <v>8315</v>
      </c>
      <c r="R4005" t="s">
        <v>8318</v>
      </c>
      <c r="S4005" s="20">
        <f t="shared" si="250"/>
        <v>42020.587349537032</v>
      </c>
      <c r="T4005" s="2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8">
        <v>500</v>
      </c>
      <c r="E4006" s="11">
        <v>1</v>
      </c>
      <c r="F4006" t="s">
        <v>8218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50">
        <f t="shared" si="249"/>
        <v>0</v>
      </c>
      <c r="P4006">
        <f t="shared" si="248"/>
        <v>1</v>
      </c>
      <c r="Q4006" s="14" t="s">
        <v>8315</v>
      </c>
      <c r="R4006" t="s">
        <v>8318</v>
      </c>
      <c r="S4006" s="20">
        <f t="shared" si="250"/>
        <v>41890.16269675926</v>
      </c>
      <c r="T4006" s="2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8">
        <v>3000</v>
      </c>
      <c r="E4007" s="11">
        <v>40</v>
      </c>
      <c r="F4007" t="s">
        <v>8218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50">
        <f t="shared" si="249"/>
        <v>1</v>
      </c>
      <c r="P4007">
        <f t="shared" si="248"/>
        <v>20</v>
      </c>
      <c r="Q4007" s="14" t="s">
        <v>8315</v>
      </c>
      <c r="R4007" t="s">
        <v>8318</v>
      </c>
      <c r="S4007" s="20">
        <f t="shared" si="250"/>
        <v>41872.807696759257</v>
      </c>
      <c r="T4007" s="2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8">
        <v>30000</v>
      </c>
      <c r="E4008" s="11">
        <v>2</v>
      </c>
      <c r="F4008" t="s">
        <v>8218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50">
        <f t="shared" si="249"/>
        <v>0</v>
      </c>
      <c r="P4008">
        <f t="shared" si="248"/>
        <v>2</v>
      </c>
      <c r="Q4008" s="14" t="s">
        <v>8315</v>
      </c>
      <c r="R4008" t="s">
        <v>8318</v>
      </c>
      <c r="S4008" s="20">
        <f t="shared" si="250"/>
        <v>42391.772997685184</v>
      </c>
      <c r="T4008" s="2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8">
        <v>2000</v>
      </c>
      <c r="E4009" s="11">
        <v>5</v>
      </c>
      <c r="F4009" t="s">
        <v>8218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50">
        <f t="shared" si="249"/>
        <v>0</v>
      </c>
      <c r="P4009">
        <f t="shared" si="248"/>
        <v>5</v>
      </c>
      <c r="Q4009" s="14" t="s">
        <v>8315</v>
      </c>
      <c r="R4009" t="s">
        <v>8318</v>
      </c>
      <c r="S4009" s="20">
        <f t="shared" si="250"/>
        <v>41848.772928240738</v>
      </c>
      <c r="T4009" s="2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8">
        <v>1000</v>
      </c>
      <c r="E4010" s="11">
        <v>60</v>
      </c>
      <c r="F4010" t="s">
        <v>8218</v>
      </c>
      <c r="G4010" t="s">
        <v>8223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50">
        <f t="shared" si="249"/>
        <v>6</v>
      </c>
      <c r="P4010">
        <f t="shared" si="248"/>
        <v>15</v>
      </c>
      <c r="Q4010" s="14" t="s">
        <v>8315</v>
      </c>
      <c r="R4010" t="s">
        <v>8318</v>
      </c>
      <c r="S4010" s="20">
        <f t="shared" si="250"/>
        <v>42177.964201388888</v>
      </c>
      <c r="T4010" s="2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8">
        <v>1930</v>
      </c>
      <c r="E4011" s="11">
        <v>75</v>
      </c>
      <c r="F4011" t="s">
        <v>8218</v>
      </c>
      <c r="G4011" t="s">
        <v>8223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50">
        <f t="shared" si="249"/>
        <v>4</v>
      </c>
      <c r="P4011">
        <f t="shared" si="248"/>
        <v>25</v>
      </c>
      <c r="Q4011" s="14" t="s">
        <v>8315</v>
      </c>
      <c r="R4011" t="s">
        <v>8318</v>
      </c>
      <c r="S4011" s="20">
        <f t="shared" si="250"/>
        <v>41851.700925925928</v>
      </c>
      <c r="T4011" s="2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8">
        <v>7200</v>
      </c>
      <c r="E4012" s="11">
        <v>1742</v>
      </c>
      <c r="F4012" t="s">
        <v>8218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50">
        <f t="shared" si="249"/>
        <v>24</v>
      </c>
      <c r="P4012">
        <f t="shared" si="248"/>
        <v>45.84</v>
      </c>
      <c r="Q4012" s="14" t="s">
        <v>8315</v>
      </c>
      <c r="R4012" t="s">
        <v>8318</v>
      </c>
      <c r="S4012" s="20">
        <f t="shared" si="250"/>
        <v>41921.770439814813</v>
      </c>
      <c r="T4012" s="2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8">
        <v>250</v>
      </c>
      <c r="E4013" s="11">
        <v>19</v>
      </c>
      <c r="F4013" t="s">
        <v>8218</v>
      </c>
      <c r="G4013" t="s">
        <v>8223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50">
        <f t="shared" si="249"/>
        <v>8</v>
      </c>
      <c r="P4013">
        <f t="shared" si="248"/>
        <v>4.75</v>
      </c>
      <c r="Q4013" s="14" t="s">
        <v>8315</v>
      </c>
      <c r="R4013" t="s">
        <v>8318</v>
      </c>
      <c r="S4013" s="20">
        <f t="shared" si="250"/>
        <v>42002.54488425926</v>
      </c>
      <c r="T4013" s="2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8">
        <v>575</v>
      </c>
      <c r="E4014" s="11">
        <v>0</v>
      </c>
      <c r="F4014" t="s">
        <v>8218</v>
      </c>
      <c r="G4014" t="s">
        <v>8223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50">
        <f t="shared" si="249"/>
        <v>0</v>
      </c>
      <c r="P4014">
        <f t="shared" si="248"/>
        <v>0</v>
      </c>
      <c r="Q4014" s="14" t="s">
        <v>8315</v>
      </c>
      <c r="R4014" t="s">
        <v>8318</v>
      </c>
      <c r="S4014" s="20">
        <f t="shared" si="250"/>
        <v>42096.544548611113</v>
      </c>
      <c r="T4014" s="2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8">
        <v>2000</v>
      </c>
      <c r="E4015" s="11">
        <v>26</v>
      </c>
      <c r="F4015" t="s">
        <v>8218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50">
        <f t="shared" si="249"/>
        <v>1</v>
      </c>
      <c r="P4015">
        <f t="shared" si="248"/>
        <v>13</v>
      </c>
      <c r="Q4015" s="14" t="s">
        <v>8315</v>
      </c>
      <c r="R4015" t="s">
        <v>8318</v>
      </c>
      <c r="S4015" s="20">
        <f t="shared" si="250"/>
        <v>42021.301192129627</v>
      </c>
      <c r="T4015" s="2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8">
        <v>9000</v>
      </c>
      <c r="E4016" s="11">
        <v>0</v>
      </c>
      <c r="F4016" t="s">
        <v>8218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50">
        <f t="shared" si="249"/>
        <v>0</v>
      </c>
      <c r="P4016">
        <f t="shared" si="248"/>
        <v>0</v>
      </c>
      <c r="Q4016" s="14" t="s">
        <v>8315</v>
      </c>
      <c r="R4016" t="s">
        <v>8318</v>
      </c>
      <c r="S4016" s="20">
        <f t="shared" si="250"/>
        <v>42419.246168981481</v>
      </c>
      <c r="T4016" s="2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8">
        <v>7000</v>
      </c>
      <c r="E4017" s="11">
        <v>1</v>
      </c>
      <c r="F4017" t="s">
        <v>8218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50">
        <f t="shared" si="249"/>
        <v>0</v>
      </c>
      <c r="P4017">
        <f t="shared" si="248"/>
        <v>1</v>
      </c>
      <c r="Q4017" s="14" t="s">
        <v>8315</v>
      </c>
      <c r="R4017" t="s">
        <v>8318</v>
      </c>
      <c r="S4017" s="20">
        <f t="shared" si="250"/>
        <v>42174.780821759254</v>
      </c>
      <c r="T4017" s="2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8">
        <v>500</v>
      </c>
      <c r="E4018" s="11">
        <v>70</v>
      </c>
      <c r="F4018" t="s">
        <v>8218</v>
      </c>
      <c r="G4018" t="s">
        <v>8223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50">
        <f t="shared" si="249"/>
        <v>14</v>
      </c>
      <c r="P4018">
        <f t="shared" si="248"/>
        <v>10</v>
      </c>
      <c r="Q4018" s="14" t="s">
        <v>8315</v>
      </c>
      <c r="R4018" t="s">
        <v>8318</v>
      </c>
      <c r="S4018" s="20">
        <f t="shared" si="250"/>
        <v>41869.872685185182</v>
      </c>
      <c r="T4018" s="2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8">
        <v>10000</v>
      </c>
      <c r="E4019" s="11">
        <v>105</v>
      </c>
      <c r="F4019" t="s">
        <v>8218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50">
        <f t="shared" si="249"/>
        <v>1</v>
      </c>
      <c r="P4019">
        <f t="shared" si="248"/>
        <v>52.5</v>
      </c>
      <c r="Q4019" s="14" t="s">
        <v>8315</v>
      </c>
      <c r="R4019" t="s">
        <v>8318</v>
      </c>
      <c r="S4019" s="20">
        <f t="shared" si="250"/>
        <v>41856.672152777777</v>
      </c>
      <c r="T4019" s="2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8">
        <v>1500</v>
      </c>
      <c r="E4020" s="11">
        <v>130</v>
      </c>
      <c r="F4020" t="s">
        <v>8218</v>
      </c>
      <c r="G4020" t="s">
        <v>8223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50">
        <f t="shared" si="249"/>
        <v>9</v>
      </c>
      <c r="P4020">
        <f t="shared" si="248"/>
        <v>32.5</v>
      </c>
      <c r="Q4020" s="14" t="s">
        <v>8315</v>
      </c>
      <c r="R4020" t="s">
        <v>8318</v>
      </c>
      <c r="S4020" s="20">
        <f t="shared" si="250"/>
        <v>42620.91097222222</v>
      </c>
      <c r="T4020" s="2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8">
        <v>3500</v>
      </c>
      <c r="E4021" s="11">
        <v>29</v>
      </c>
      <c r="F4021" t="s">
        <v>8218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50">
        <f t="shared" si="249"/>
        <v>1</v>
      </c>
      <c r="P4021">
        <f t="shared" si="248"/>
        <v>7.25</v>
      </c>
      <c r="Q4021" s="14" t="s">
        <v>8315</v>
      </c>
      <c r="R4021" t="s">
        <v>8318</v>
      </c>
      <c r="S4021" s="20">
        <f t="shared" si="250"/>
        <v>42417.675879629634</v>
      </c>
      <c r="T4021" s="2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8">
        <v>600</v>
      </c>
      <c r="E4022" s="11">
        <v>100</v>
      </c>
      <c r="F4022" t="s">
        <v>8218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50">
        <f t="shared" si="249"/>
        <v>17</v>
      </c>
      <c r="P4022">
        <f t="shared" si="248"/>
        <v>33.33</v>
      </c>
      <c r="Q4022" s="14" t="s">
        <v>8315</v>
      </c>
      <c r="R4022" t="s">
        <v>8318</v>
      </c>
      <c r="S4022" s="20">
        <f t="shared" si="250"/>
        <v>42057.190960648149</v>
      </c>
      <c r="T4022" s="2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8">
        <v>15000</v>
      </c>
      <c r="E4023" s="11">
        <v>125</v>
      </c>
      <c r="F4023" t="s">
        <v>8218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50">
        <f t="shared" si="249"/>
        <v>1</v>
      </c>
      <c r="P4023">
        <f t="shared" si="248"/>
        <v>62.5</v>
      </c>
      <c r="Q4023" s="14" t="s">
        <v>8315</v>
      </c>
      <c r="R4023" t="s">
        <v>8318</v>
      </c>
      <c r="S4023" s="20">
        <f t="shared" si="250"/>
        <v>41878.911550925928</v>
      </c>
      <c r="T4023" s="2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8">
        <v>18000</v>
      </c>
      <c r="E4024" s="11">
        <v>12521</v>
      </c>
      <c r="F4024" t="s">
        <v>8218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50">
        <f t="shared" si="249"/>
        <v>70</v>
      </c>
      <c r="P4024">
        <f t="shared" si="248"/>
        <v>63.56</v>
      </c>
      <c r="Q4024" s="14" t="s">
        <v>8315</v>
      </c>
      <c r="R4024" t="s">
        <v>8318</v>
      </c>
      <c r="S4024" s="20">
        <f t="shared" si="250"/>
        <v>41990.584108796291</v>
      </c>
      <c r="T4024" s="2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8">
        <v>7000</v>
      </c>
      <c r="E4025" s="11">
        <v>0</v>
      </c>
      <c r="F4025" t="s">
        <v>8218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50">
        <f t="shared" si="249"/>
        <v>0</v>
      </c>
      <c r="P4025">
        <f t="shared" si="248"/>
        <v>0</v>
      </c>
      <c r="Q4025" s="14" t="s">
        <v>8315</v>
      </c>
      <c r="R4025" t="s">
        <v>8318</v>
      </c>
      <c r="S4025" s="20">
        <f t="shared" si="250"/>
        <v>42408.999571759254</v>
      </c>
      <c r="T4025" s="2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8">
        <v>800</v>
      </c>
      <c r="E4026" s="11">
        <v>10</v>
      </c>
      <c r="F4026" t="s">
        <v>8218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50">
        <f t="shared" si="249"/>
        <v>1</v>
      </c>
      <c r="P4026">
        <f t="shared" si="248"/>
        <v>10</v>
      </c>
      <c r="Q4026" s="14" t="s">
        <v>8315</v>
      </c>
      <c r="R4026" t="s">
        <v>8318</v>
      </c>
      <c r="S4026" s="20">
        <f t="shared" si="250"/>
        <v>42217.670104166667</v>
      </c>
      <c r="T4026" s="2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8">
        <v>5000</v>
      </c>
      <c r="E4027" s="11">
        <v>250</v>
      </c>
      <c r="F4027" t="s">
        <v>8218</v>
      </c>
      <c r="G4027" t="s">
        <v>8223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50">
        <f t="shared" si="249"/>
        <v>5</v>
      </c>
      <c r="P4027">
        <f t="shared" si="248"/>
        <v>62.5</v>
      </c>
      <c r="Q4027" s="14" t="s">
        <v>8315</v>
      </c>
      <c r="R4027" t="s">
        <v>8318</v>
      </c>
      <c r="S4027" s="20">
        <f t="shared" si="250"/>
        <v>42151.237685185188</v>
      </c>
      <c r="T4027" s="2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8">
        <v>4000</v>
      </c>
      <c r="E4028" s="11">
        <v>0</v>
      </c>
      <c r="F4028" t="s">
        <v>8218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50">
        <f t="shared" si="249"/>
        <v>0</v>
      </c>
      <c r="P4028">
        <f t="shared" si="248"/>
        <v>0</v>
      </c>
      <c r="Q4028" s="14" t="s">
        <v>8315</v>
      </c>
      <c r="R4028" t="s">
        <v>8318</v>
      </c>
      <c r="S4028" s="20">
        <f t="shared" si="250"/>
        <v>42282.655543981484</v>
      </c>
      <c r="T4028" s="2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8">
        <v>3000</v>
      </c>
      <c r="E4029" s="11">
        <v>215</v>
      </c>
      <c r="F4029" t="s">
        <v>8218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50">
        <f t="shared" si="249"/>
        <v>7</v>
      </c>
      <c r="P4029">
        <f t="shared" ref="P4029:P4092" si="252">IFERROR(ROUND(E4029/L4029,2),0)</f>
        <v>30.71</v>
      </c>
      <c r="Q4029" s="14" t="s">
        <v>8315</v>
      </c>
      <c r="R4029" t="s">
        <v>8318</v>
      </c>
      <c r="S4029" s="20">
        <f t="shared" si="250"/>
        <v>42768.97084490741</v>
      </c>
      <c r="T4029" s="2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8">
        <v>2000</v>
      </c>
      <c r="E4030" s="11">
        <v>561</v>
      </c>
      <c r="F4030" t="s">
        <v>8218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50">
        <f t="shared" si="249"/>
        <v>28</v>
      </c>
      <c r="P4030">
        <f t="shared" si="252"/>
        <v>51</v>
      </c>
      <c r="Q4030" s="14" t="s">
        <v>8315</v>
      </c>
      <c r="R4030" t="s">
        <v>8318</v>
      </c>
      <c r="S4030" s="20">
        <f t="shared" si="250"/>
        <v>41765.938657407409</v>
      </c>
      <c r="T4030" s="2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8">
        <v>20000</v>
      </c>
      <c r="E4031" s="11">
        <v>0</v>
      </c>
      <c r="F4031" t="s">
        <v>8218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50">
        <f t="shared" si="249"/>
        <v>0</v>
      </c>
      <c r="P4031">
        <f t="shared" si="252"/>
        <v>0</v>
      </c>
      <c r="Q4031" s="14" t="s">
        <v>8315</v>
      </c>
      <c r="R4031" t="s">
        <v>8318</v>
      </c>
      <c r="S4031" s="20">
        <f t="shared" si="250"/>
        <v>42322.025115740747</v>
      </c>
      <c r="T4031" s="2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8">
        <v>2500</v>
      </c>
      <c r="E4032" s="11">
        <v>400</v>
      </c>
      <c r="F4032" t="s">
        <v>8218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50">
        <f t="shared" si="249"/>
        <v>16</v>
      </c>
      <c r="P4032">
        <f t="shared" si="252"/>
        <v>66.67</v>
      </c>
      <c r="Q4032" s="14" t="s">
        <v>8315</v>
      </c>
      <c r="R4032" t="s">
        <v>8318</v>
      </c>
      <c r="S4032" s="20">
        <f t="shared" si="250"/>
        <v>42374.655081018514</v>
      </c>
      <c r="T4032" s="2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8">
        <v>5000</v>
      </c>
      <c r="E4033" s="11">
        <v>0</v>
      </c>
      <c r="F4033" t="s">
        <v>8218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50">
        <f t="shared" si="249"/>
        <v>0</v>
      </c>
      <c r="P4033">
        <f t="shared" si="252"/>
        <v>0</v>
      </c>
      <c r="Q4033" s="14" t="s">
        <v>8315</v>
      </c>
      <c r="R4033" t="s">
        <v>8318</v>
      </c>
      <c r="S4033" s="20">
        <f t="shared" si="250"/>
        <v>41941.585231481484</v>
      </c>
      <c r="T4033" s="2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8">
        <v>6048</v>
      </c>
      <c r="E4034" s="11">
        <v>413</v>
      </c>
      <c r="F4034" t="s">
        <v>8218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50">
        <f t="shared" ref="O4034:O4097" si="253">ROUND(E4034/D4034*100,0)</f>
        <v>7</v>
      </c>
      <c r="P4034">
        <f t="shared" si="252"/>
        <v>59</v>
      </c>
      <c r="Q4034" s="14" t="s">
        <v>8315</v>
      </c>
      <c r="R4034" t="s">
        <v>8318</v>
      </c>
      <c r="S4034" s="20">
        <f t="shared" si="250"/>
        <v>42293.809212962966</v>
      </c>
      <c r="T4034" s="2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8">
        <v>23900</v>
      </c>
      <c r="E4035" s="11">
        <v>6141.99</v>
      </c>
      <c r="F4035" t="s">
        <v>8218</v>
      </c>
      <c r="G4035" t="s">
        <v>8223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50">
        <f t="shared" si="253"/>
        <v>26</v>
      </c>
      <c r="P4035">
        <f t="shared" si="252"/>
        <v>65.34</v>
      </c>
      <c r="Q4035" s="14" t="s">
        <v>8315</v>
      </c>
      <c r="R4035" t="s">
        <v>8318</v>
      </c>
      <c r="S4035" s="20">
        <f t="shared" ref="S4035:S4098" si="254">(((J4035/60)/60)/24)+DATE(1970,1,1)</f>
        <v>42614.268796296295</v>
      </c>
      <c r="T4035" s="20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8">
        <v>13500</v>
      </c>
      <c r="E4036" s="11">
        <v>200</v>
      </c>
      <c r="F4036" t="s">
        <v>8218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50">
        <f t="shared" si="253"/>
        <v>1</v>
      </c>
      <c r="P4036">
        <f t="shared" si="252"/>
        <v>100</v>
      </c>
      <c r="Q4036" s="14" t="s">
        <v>8315</v>
      </c>
      <c r="R4036" t="s">
        <v>8318</v>
      </c>
      <c r="S4036" s="20">
        <f t="shared" si="254"/>
        <v>42067.947337962964</v>
      </c>
      <c r="T4036" s="2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8">
        <v>10000</v>
      </c>
      <c r="E4037" s="11">
        <v>3685</v>
      </c>
      <c r="F4037" t="s">
        <v>8218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50">
        <f t="shared" si="253"/>
        <v>37</v>
      </c>
      <c r="P4037">
        <f t="shared" si="252"/>
        <v>147.4</v>
      </c>
      <c r="Q4037" s="14" t="s">
        <v>8315</v>
      </c>
      <c r="R4037" t="s">
        <v>8318</v>
      </c>
      <c r="S4037" s="20">
        <f t="shared" si="254"/>
        <v>41903.882951388885</v>
      </c>
      <c r="T4037" s="2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8">
        <v>6000</v>
      </c>
      <c r="E4038" s="11">
        <v>2823</v>
      </c>
      <c r="F4038" t="s">
        <v>8218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50">
        <f t="shared" si="253"/>
        <v>47</v>
      </c>
      <c r="P4038">
        <f t="shared" si="252"/>
        <v>166.06</v>
      </c>
      <c r="Q4038" s="14" t="s">
        <v>8315</v>
      </c>
      <c r="R4038" t="s">
        <v>8318</v>
      </c>
      <c r="S4038" s="20">
        <f t="shared" si="254"/>
        <v>41804.937083333331</v>
      </c>
      <c r="T4038" s="2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8">
        <v>700</v>
      </c>
      <c r="E4039" s="11">
        <v>80</v>
      </c>
      <c r="F4039" t="s">
        <v>8218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50">
        <f t="shared" si="253"/>
        <v>11</v>
      </c>
      <c r="P4039">
        <f t="shared" si="252"/>
        <v>40</v>
      </c>
      <c r="Q4039" s="14" t="s">
        <v>8315</v>
      </c>
      <c r="R4039" t="s">
        <v>8318</v>
      </c>
      <c r="S4039" s="20">
        <f t="shared" si="254"/>
        <v>42497.070775462969</v>
      </c>
      <c r="T4039" s="2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8">
        <v>2500</v>
      </c>
      <c r="E4040" s="11">
        <v>301</v>
      </c>
      <c r="F4040" t="s">
        <v>8218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50">
        <f t="shared" si="253"/>
        <v>12</v>
      </c>
      <c r="P4040">
        <f t="shared" si="252"/>
        <v>75.25</v>
      </c>
      <c r="Q4040" s="14" t="s">
        <v>8315</v>
      </c>
      <c r="R4040" t="s">
        <v>8318</v>
      </c>
      <c r="S4040" s="20">
        <f t="shared" si="254"/>
        <v>41869.798726851855</v>
      </c>
      <c r="T4040" s="2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8">
        <v>500</v>
      </c>
      <c r="E4041" s="11">
        <v>300</v>
      </c>
      <c r="F4041" t="s">
        <v>8218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50">
        <f t="shared" si="253"/>
        <v>60</v>
      </c>
      <c r="P4041">
        <f t="shared" si="252"/>
        <v>60</v>
      </c>
      <c r="Q4041" s="14" t="s">
        <v>8315</v>
      </c>
      <c r="R4041" t="s">
        <v>8318</v>
      </c>
      <c r="S4041" s="20">
        <f t="shared" si="254"/>
        <v>42305.670914351853</v>
      </c>
      <c r="T4041" s="2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8">
        <v>8000</v>
      </c>
      <c r="E4042" s="11">
        <v>2500</v>
      </c>
      <c r="F4042" t="s">
        <v>8218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50">
        <f t="shared" si="253"/>
        <v>31</v>
      </c>
      <c r="P4042">
        <f t="shared" si="252"/>
        <v>1250</v>
      </c>
      <c r="Q4042" s="14" t="s">
        <v>8315</v>
      </c>
      <c r="R4042" t="s">
        <v>8318</v>
      </c>
      <c r="S4042" s="20">
        <f t="shared" si="254"/>
        <v>42144.231527777782</v>
      </c>
      <c r="T4042" s="2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8">
        <v>5000</v>
      </c>
      <c r="E4043" s="11">
        <v>21</v>
      </c>
      <c r="F4043" t="s">
        <v>8218</v>
      </c>
      <c r="G4043" t="s">
        <v>8223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50">
        <f t="shared" si="253"/>
        <v>0</v>
      </c>
      <c r="P4043">
        <f t="shared" si="252"/>
        <v>10.5</v>
      </c>
      <c r="Q4043" s="14" t="s">
        <v>8315</v>
      </c>
      <c r="R4043" t="s">
        <v>8318</v>
      </c>
      <c r="S4043" s="20">
        <f t="shared" si="254"/>
        <v>42559.474004629628</v>
      </c>
      <c r="T4043" s="2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8">
        <v>10000</v>
      </c>
      <c r="E4044" s="11">
        <v>21</v>
      </c>
      <c r="F4044" t="s">
        <v>8218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50">
        <f t="shared" si="253"/>
        <v>0</v>
      </c>
      <c r="P4044">
        <f t="shared" si="252"/>
        <v>7</v>
      </c>
      <c r="Q4044" s="14" t="s">
        <v>8315</v>
      </c>
      <c r="R4044" t="s">
        <v>8318</v>
      </c>
      <c r="S4044" s="20">
        <f t="shared" si="254"/>
        <v>41995.084074074075</v>
      </c>
      <c r="T4044" s="2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8">
        <v>300</v>
      </c>
      <c r="E4045" s="11">
        <v>0</v>
      </c>
      <c r="F4045" t="s">
        <v>8218</v>
      </c>
      <c r="G4045" t="s">
        <v>8223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50">
        <f t="shared" si="253"/>
        <v>0</v>
      </c>
      <c r="P4045">
        <f t="shared" si="252"/>
        <v>0</v>
      </c>
      <c r="Q4045" s="14" t="s">
        <v>8315</v>
      </c>
      <c r="R4045" t="s">
        <v>8318</v>
      </c>
      <c r="S4045" s="20">
        <f t="shared" si="254"/>
        <v>41948.957465277781</v>
      </c>
      <c r="T4045" s="2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8">
        <v>600</v>
      </c>
      <c r="E4046" s="11">
        <v>225</v>
      </c>
      <c r="F4046" t="s">
        <v>8218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50">
        <f t="shared" si="253"/>
        <v>38</v>
      </c>
      <c r="P4046">
        <f t="shared" si="252"/>
        <v>56.25</v>
      </c>
      <c r="Q4046" s="14" t="s">
        <v>8315</v>
      </c>
      <c r="R4046" t="s">
        <v>8318</v>
      </c>
      <c r="S4046" s="20">
        <f t="shared" si="254"/>
        <v>42074.219699074078</v>
      </c>
      <c r="T4046" s="2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8">
        <v>5000</v>
      </c>
      <c r="E4047" s="11">
        <v>1</v>
      </c>
      <c r="F4047" t="s">
        <v>8218</v>
      </c>
      <c r="G4047" t="s">
        <v>8223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50">
        <f t="shared" si="253"/>
        <v>0</v>
      </c>
      <c r="P4047">
        <f t="shared" si="252"/>
        <v>1</v>
      </c>
      <c r="Q4047" s="14" t="s">
        <v>8315</v>
      </c>
      <c r="R4047" t="s">
        <v>8318</v>
      </c>
      <c r="S4047" s="20">
        <f t="shared" si="254"/>
        <v>41842.201261574075</v>
      </c>
      <c r="T4047" s="2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8">
        <v>5600</v>
      </c>
      <c r="E4048" s="11">
        <v>460</v>
      </c>
      <c r="F4048" t="s">
        <v>8218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50">
        <f t="shared" si="253"/>
        <v>8</v>
      </c>
      <c r="P4048">
        <f t="shared" si="252"/>
        <v>38.33</v>
      </c>
      <c r="Q4048" s="14" t="s">
        <v>8315</v>
      </c>
      <c r="R4048" t="s">
        <v>8318</v>
      </c>
      <c r="S4048" s="20">
        <f t="shared" si="254"/>
        <v>41904.650578703702</v>
      </c>
      <c r="T4048" s="2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8">
        <v>5000</v>
      </c>
      <c r="E4049" s="11">
        <v>110</v>
      </c>
      <c r="F4049" t="s">
        <v>8218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50">
        <f t="shared" si="253"/>
        <v>2</v>
      </c>
      <c r="P4049">
        <f t="shared" si="252"/>
        <v>27.5</v>
      </c>
      <c r="Q4049" s="14" t="s">
        <v>8315</v>
      </c>
      <c r="R4049" t="s">
        <v>8318</v>
      </c>
      <c r="S4049" s="20">
        <f t="shared" si="254"/>
        <v>41991.022488425922</v>
      </c>
      <c r="T4049" s="2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8">
        <v>17000</v>
      </c>
      <c r="E4050" s="11">
        <v>3001</v>
      </c>
      <c r="F4050" t="s">
        <v>8218</v>
      </c>
      <c r="G4050" t="s">
        <v>8223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50">
        <f t="shared" si="253"/>
        <v>18</v>
      </c>
      <c r="P4050">
        <f t="shared" si="252"/>
        <v>32.979999999999997</v>
      </c>
      <c r="Q4050" s="14" t="s">
        <v>8315</v>
      </c>
      <c r="R4050" t="s">
        <v>8318</v>
      </c>
      <c r="S4050" s="20">
        <f t="shared" si="254"/>
        <v>42436.509108796294</v>
      </c>
      <c r="T4050" s="2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8">
        <v>20000</v>
      </c>
      <c r="E4051" s="11">
        <v>16</v>
      </c>
      <c r="F4051" t="s">
        <v>8218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50">
        <f t="shared" si="253"/>
        <v>0</v>
      </c>
      <c r="P4051">
        <f t="shared" si="252"/>
        <v>16</v>
      </c>
      <c r="Q4051" s="14" t="s">
        <v>8315</v>
      </c>
      <c r="R4051" t="s">
        <v>8318</v>
      </c>
      <c r="S4051" s="20">
        <f t="shared" si="254"/>
        <v>42169.958506944444</v>
      </c>
      <c r="T4051" s="2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8">
        <v>1500</v>
      </c>
      <c r="E4052" s="11">
        <v>1</v>
      </c>
      <c r="F4052" t="s">
        <v>8218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50">
        <f t="shared" si="253"/>
        <v>0</v>
      </c>
      <c r="P4052">
        <f t="shared" si="252"/>
        <v>1</v>
      </c>
      <c r="Q4052" s="14" t="s">
        <v>8315</v>
      </c>
      <c r="R4052" t="s">
        <v>8318</v>
      </c>
      <c r="S4052" s="20">
        <f t="shared" si="254"/>
        <v>41905.636469907404</v>
      </c>
      <c r="T4052" s="2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8">
        <v>500</v>
      </c>
      <c r="E4053" s="11">
        <v>0</v>
      </c>
      <c r="F4053" t="s">
        <v>8218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50">
        <f t="shared" si="253"/>
        <v>0</v>
      </c>
      <c r="P4053">
        <f t="shared" si="252"/>
        <v>0</v>
      </c>
      <c r="Q4053" s="14" t="s">
        <v>8315</v>
      </c>
      <c r="R4053" t="s">
        <v>8318</v>
      </c>
      <c r="S4053" s="20">
        <f t="shared" si="254"/>
        <v>41761.810150462967</v>
      </c>
      <c r="T4053" s="2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8">
        <v>3000</v>
      </c>
      <c r="E4054" s="11">
        <v>1126</v>
      </c>
      <c r="F4054" t="s">
        <v>8218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50">
        <f t="shared" si="253"/>
        <v>38</v>
      </c>
      <c r="P4054">
        <f t="shared" si="252"/>
        <v>86.62</v>
      </c>
      <c r="Q4054" s="14" t="s">
        <v>8315</v>
      </c>
      <c r="R4054" t="s">
        <v>8318</v>
      </c>
      <c r="S4054" s="20">
        <f t="shared" si="254"/>
        <v>41865.878657407404</v>
      </c>
      <c r="T4054" s="2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8">
        <v>500</v>
      </c>
      <c r="E4055" s="11">
        <v>110</v>
      </c>
      <c r="F4055" t="s">
        <v>8218</v>
      </c>
      <c r="G4055" t="s">
        <v>8223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50">
        <f t="shared" si="253"/>
        <v>22</v>
      </c>
      <c r="P4055">
        <f t="shared" si="252"/>
        <v>55</v>
      </c>
      <c r="Q4055" s="14" t="s">
        <v>8315</v>
      </c>
      <c r="R4055" t="s">
        <v>8318</v>
      </c>
      <c r="S4055" s="20">
        <f t="shared" si="254"/>
        <v>41928.690138888887</v>
      </c>
      <c r="T4055" s="2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8">
        <v>8880</v>
      </c>
      <c r="E4056" s="11">
        <v>0</v>
      </c>
      <c r="F4056" t="s">
        <v>8218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50">
        <f t="shared" si="253"/>
        <v>0</v>
      </c>
      <c r="P4056">
        <f t="shared" si="252"/>
        <v>0</v>
      </c>
      <c r="Q4056" s="14" t="s">
        <v>8315</v>
      </c>
      <c r="R4056" t="s">
        <v>8318</v>
      </c>
      <c r="S4056" s="20">
        <f t="shared" si="254"/>
        <v>42613.841261574074</v>
      </c>
      <c r="T4056" s="2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8">
        <v>5000</v>
      </c>
      <c r="E4057" s="11">
        <v>881</v>
      </c>
      <c r="F4057" t="s">
        <v>8218</v>
      </c>
      <c r="G4057" t="s">
        <v>8223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50">
        <f t="shared" si="253"/>
        <v>18</v>
      </c>
      <c r="P4057">
        <f t="shared" si="252"/>
        <v>41.95</v>
      </c>
      <c r="Q4057" s="14" t="s">
        <v>8315</v>
      </c>
      <c r="R4057" t="s">
        <v>8318</v>
      </c>
      <c r="S4057" s="20">
        <f t="shared" si="254"/>
        <v>41779.648506944446</v>
      </c>
      <c r="T4057" s="2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8">
        <v>1500</v>
      </c>
      <c r="E4058" s="11">
        <v>795</v>
      </c>
      <c r="F4058" t="s">
        <v>8218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50">
        <f t="shared" si="253"/>
        <v>53</v>
      </c>
      <c r="P4058">
        <f t="shared" si="252"/>
        <v>88.33</v>
      </c>
      <c r="Q4058" s="14" t="s">
        <v>8315</v>
      </c>
      <c r="R4058" t="s">
        <v>8318</v>
      </c>
      <c r="S4058" s="20">
        <f t="shared" si="254"/>
        <v>42534.933321759265</v>
      </c>
      <c r="T4058" s="2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8">
        <v>3500</v>
      </c>
      <c r="E4059" s="11">
        <v>775</v>
      </c>
      <c r="F4059" t="s">
        <v>8218</v>
      </c>
      <c r="G4059" t="s">
        <v>8223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50">
        <f t="shared" si="253"/>
        <v>22</v>
      </c>
      <c r="P4059">
        <f t="shared" si="252"/>
        <v>129.16999999999999</v>
      </c>
      <c r="Q4059" s="14" t="s">
        <v>8315</v>
      </c>
      <c r="R4059" t="s">
        <v>8318</v>
      </c>
      <c r="S4059" s="20">
        <f t="shared" si="254"/>
        <v>42310.968518518523</v>
      </c>
      <c r="T4059" s="2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8">
        <v>3750</v>
      </c>
      <c r="E4060" s="11">
        <v>95</v>
      </c>
      <c r="F4060" t="s">
        <v>8218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50">
        <f t="shared" si="253"/>
        <v>3</v>
      </c>
      <c r="P4060">
        <f t="shared" si="252"/>
        <v>23.75</v>
      </c>
      <c r="Q4060" s="14" t="s">
        <v>8315</v>
      </c>
      <c r="R4060" t="s">
        <v>8318</v>
      </c>
      <c r="S4060" s="20">
        <f t="shared" si="254"/>
        <v>42446.060694444444</v>
      </c>
      <c r="T4060" s="2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8">
        <v>10000</v>
      </c>
      <c r="E4061" s="11">
        <v>250</v>
      </c>
      <c r="F4061" t="s">
        <v>8218</v>
      </c>
      <c r="G4061" t="s">
        <v>8223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50">
        <f t="shared" si="253"/>
        <v>3</v>
      </c>
      <c r="P4061">
        <f t="shared" si="252"/>
        <v>35.71</v>
      </c>
      <c r="Q4061" s="14" t="s">
        <v>8315</v>
      </c>
      <c r="R4061" t="s">
        <v>8318</v>
      </c>
      <c r="S4061" s="20">
        <f t="shared" si="254"/>
        <v>41866.640648148146</v>
      </c>
      <c r="T4061" s="2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8">
        <v>10000</v>
      </c>
      <c r="E4062" s="11">
        <v>285</v>
      </c>
      <c r="F4062" t="s">
        <v>8218</v>
      </c>
      <c r="G4062" t="s">
        <v>8223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50">
        <f t="shared" si="253"/>
        <v>3</v>
      </c>
      <c r="P4062">
        <f t="shared" si="252"/>
        <v>57</v>
      </c>
      <c r="Q4062" s="14" t="s">
        <v>8315</v>
      </c>
      <c r="R4062" t="s">
        <v>8318</v>
      </c>
      <c r="S4062" s="20">
        <f t="shared" si="254"/>
        <v>41779.695092592592</v>
      </c>
      <c r="T4062" s="2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8">
        <v>525</v>
      </c>
      <c r="E4063" s="11">
        <v>0</v>
      </c>
      <c r="F4063" t="s">
        <v>8218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50">
        <f t="shared" si="253"/>
        <v>0</v>
      </c>
      <c r="P4063">
        <f t="shared" si="252"/>
        <v>0</v>
      </c>
      <c r="Q4063" s="14" t="s">
        <v>8315</v>
      </c>
      <c r="R4063" t="s">
        <v>8318</v>
      </c>
      <c r="S4063" s="20">
        <f t="shared" si="254"/>
        <v>42421.141469907408</v>
      </c>
      <c r="T4063" s="2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8">
        <v>20000</v>
      </c>
      <c r="E4064" s="11">
        <v>490</v>
      </c>
      <c r="F4064" t="s">
        <v>8218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50">
        <f t="shared" si="253"/>
        <v>2</v>
      </c>
      <c r="P4064">
        <f t="shared" si="252"/>
        <v>163.33000000000001</v>
      </c>
      <c r="Q4064" s="14" t="s">
        <v>8315</v>
      </c>
      <c r="R4064" t="s">
        <v>8318</v>
      </c>
      <c r="S4064" s="20">
        <f t="shared" si="254"/>
        <v>42523.739212962959</v>
      </c>
      <c r="T4064" s="2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8">
        <v>9500</v>
      </c>
      <c r="E4065" s="11">
        <v>135</v>
      </c>
      <c r="F4065" t="s">
        <v>8218</v>
      </c>
      <c r="G4065" t="s">
        <v>8223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50">
        <f t="shared" si="253"/>
        <v>1</v>
      </c>
      <c r="P4065">
        <f t="shared" si="252"/>
        <v>15</v>
      </c>
      <c r="Q4065" s="14" t="s">
        <v>8315</v>
      </c>
      <c r="R4065" t="s">
        <v>8318</v>
      </c>
      <c r="S4065" s="20">
        <f t="shared" si="254"/>
        <v>41787.681527777779</v>
      </c>
      <c r="T4065" s="2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8">
        <v>2000</v>
      </c>
      <c r="E4066" s="11">
        <v>385</v>
      </c>
      <c r="F4066" t="s">
        <v>8218</v>
      </c>
      <c r="G4066" t="s">
        <v>8223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50">
        <f t="shared" si="253"/>
        <v>19</v>
      </c>
      <c r="P4066">
        <f t="shared" si="252"/>
        <v>64.17</v>
      </c>
      <c r="Q4066" s="14" t="s">
        <v>8315</v>
      </c>
      <c r="R4066" t="s">
        <v>8318</v>
      </c>
      <c r="S4066" s="20">
        <f t="shared" si="254"/>
        <v>42093.588263888887</v>
      </c>
      <c r="T4066" s="2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8">
        <v>4000</v>
      </c>
      <c r="E4067" s="11">
        <v>27</v>
      </c>
      <c r="F4067" t="s">
        <v>8218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50">
        <f t="shared" si="253"/>
        <v>1</v>
      </c>
      <c r="P4067">
        <f t="shared" si="252"/>
        <v>6.75</v>
      </c>
      <c r="Q4067" s="14" t="s">
        <v>8315</v>
      </c>
      <c r="R4067" t="s">
        <v>8318</v>
      </c>
      <c r="S4067" s="20">
        <f t="shared" si="254"/>
        <v>41833.951516203706</v>
      </c>
      <c r="T4067" s="2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8">
        <v>15000</v>
      </c>
      <c r="E4068" s="11">
        <v>25</v>
      </c>
      <c r="F4068" t="s">
        <v>8218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50">
        <f t="shared" si="253"/>
        <v>0</v>
      </c>
      <c r="P4068">
        <f t="shared" si="252"/>
        <v>25</v>
      </c>
      <c r="Q4068" s="14" t="s">
        <v>8315</v>
      </c>
      <c r="R4068" t="s">
        <v>8318</v>
      </c>
      <c r="S4068" s="20">
        <f t="shared" si="254"/>
        <v>42479.039212962962</v>
      </c>
      <c r="T4068" s="2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8">
        <v>5000</v>
      </c>
      <c r="E4069" s="11">
        <v>3045</v>
      </c>
      <c r="F4069" t="s">
        <v>8218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50">
        <f t="shared" si="253"/>
        <v>61</v>
      </c>
      <c r="P4069">
        <f t="shared" si="252"/>
        <v>179.12</v>
      </c>
      <c r="Q4069" s="14" t="s">
        <v>8315</v>
      </c>
      <c r="R4069" t="s">
        <v>8318</v>
      </c>
      <c r="S4069" s="20">
        <f t="shared" si="254"/>
        <v>42235.117476851854</v>
      </c>
      <c r="T4069" s="2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8">
        <v>3495</v>
      </c>
      <c r="E4070" s="11">
        <v>34.950000000000003</v>
      </c>
      <c r="F4070" t="s">
        <v>8218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50">
        <f t="shared" si="253"/>
        <v>1</v>
      </c>
      <c r="P4070">
        <f t="shared" si="252"/>
        <v>34.950000000000003</v>
      </c>
      <c r="Q4070" s="14" t="s">
        <v>8315</v>
      </c>
      <c r="R4070" t="s">
        <v>8318</v>
      </c>
      <c r="S4070" s="20">
        <f t="shared" si="254"/>
        <v>42718.963599537034</v>
      </c>
      <c r="T4070" s="2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8">
        <v>1250</v>
      </c>
      <c r="E4071" s="11">
        <v>430</v>
      </c>
      <c r="F4071" t="s">
        <v>8218</v>
      </c>
      <c r="G4071" t="s">
        <v>8223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50">
        <f t="shared" si="253"/>
        <v>34</v>
      </c>
      <c r="P4071">
        <f t="shared" si="252"/>
        <v>33.08</v>
      </c>
      <c r="Q4071" s="14" t="s">
        <v>8315</v>
      </c>
      <c r="R4071" t="s">
        <v>8318</v>
      </c>
      <c r="S4071" s="20">
        <f t="shared" si="254"/>
        <v>42022.661527777775</v>
      </c>
      <c r="T4071" s="2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8">
        <v>1000</v>
      </c>
      <c r="E4072" s="11">
        <v>165</v>
      </c>
      <c r="F4072" t="s">
        <v>8218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50">
        <f t="shared" si="253"/>
        <v>17</v>
      </c>
      <c r="P4072">
        <f t="shared" si="252"/>
        <v>27.5</v>
      </c>
      <c r="Q4072" s="14" t="s">
        <v>8315</v>
      </c>
      <c r="R4072" t="s">
        <v>8318</v>
      </c>
      <c r="S4072" s="20">
        <f t="shared" si="254"/>
        <v>42031.666898148149</v>
      </c>
      <c r="T4072" s="2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8">
        <v>20000</v>
      </c>
      <c r="E4073" s="11">
        <v>0</v>
      </c>
      <c r="F4073" t="s">
        <v>8218</v>
      </c>
      <c r="G4073" t="s">
        <v>8223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50">
        <f t="shared" si="253"/>
        <v>0</v>
      </c>
      <c r="P4073">
        <f t="shared" si="252"/>
        <v>0</v>
      </c>
      <c r="Q4073" s="14" t="s">
        <v>8315</v>
      </c>
      <c r="R4073" t="s">
        <v>8318</v>
      </c>
      <c r="S4073" s="20">
        <f t="shared" si="254"/>
        <v>42700.804756944446</v>
      </c>
      <c r="T4073" s="2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8">
        <v>1000</v>
      </c>
      <c r="E4074" s="11">
        <v>4</v>
      </c>
      <c r="F4074" t="s">
        <v>8218</v>
      </c>
      <c r="G4074" t="s">
        <v>8223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50">
        <f t="shared" si="253"/>
        <v>0</v>
      </c>
      <c r="P4074">
        <f t="shared" si="252"/>
        <v>2</v>
      </c>
      <c r="Q4074" s="14" t="s">
        <v>8315</v>
      </c>
      <c r="R4074" t="s">
        <v>8318</v>
      </c>
      <c r="S4074" s="20">
        <f t="shared" si="254"/>
        <v>41812.77443287037</v>
      </c>
      <c r="T4074" s="2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8">
        <v>3500</v>
      </c>
      <c r="E4075" s="11">
        <v>37</v>
      </c>
      <c r="F4075" t="s">
        <v>8218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50">
        <f t="shared" si="253"/>
        <v>1</v>
      </c>
      <c r="P4075">
        <f t="shared" si="252"/>
        <v>18.5</v>
      </c>
      <c r="Q4075" s="14" t="s">
        <v>8315</v>
      </c>
      <c r="R4075" t="s">
        <v>8318</v>
      </c>
      <c r="S4075" s="20">
        <f t="shared" si="254"/>
        <v>42078.34520833334</v>
      </c>
      <c r="T4075" s="2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8">
        <v>2750</v>
      </c>
      <c r="E4076" s="11">
        <v>735</v>
      </c>
      <c r="F4076" t="s">
        <v>8218</v>
      </c>
      <c r="G4076" t="s">
        <v>8223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50">
        <f t="shared" si="253"/>
        <v>27</v>
      </c>
      <c r="P4076">
        <f t="shared" si="252"/>
        <v>35</v>
      </c>
      <c r="Q4076" s="14" t="s">
        <v>8315</v>
      </c>
      <c r="R4076" t="s">
        <v>8318</v>
      </c>
      <c r="S4076" s="20">
        <f t="shared" si="254"/>
        <v>42283.552951388891</v>
      </c>
      <c r="T4076" s="2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8">
        <v>2000</v>
      </c>
      <c r="E4077" s="11">
        <v>576</v>
      </c>
      <c r="F4077" t="s">
        <v>8218</v>
      </c>
      <c r="G4077" t="s">
        <v>8223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50">
        <f t="shared" si="253"/>
        <v>29</v>
      </c>
      <c r="P4077">
        <f t="shared" si="252"/>
        <v>44.31</v>
      </c>
      <c r="Q4077" s="14" t="s">
        <v>8315</v>
      </c>
      <c r="R4077" t="s">
        <v>8318</v>
      </c>
      <c r="S4077" s="20">
        <f t="shared" si="254"/>
        <v>41779.045937499999</v>
      </c>
      <c r="T4077" s="2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8">
        <v>700</v>
      </c>
      <c r="E4078" s="11">
        <v>0</v>
      </c>
      <c r="F4078" t="s">
        <v>8218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50">
        <f t="shared" si="253"/>
        <v>0</v>
      </c>
      <c r="P4078">
        <f t="shared" si="252"/>
        <v>0</v>
      </c>
      <c r="Q4078" s="14" t="s">
        <v>8315</v>
      </c>
      <c r="R4078" t="s">
        <v>8318</v>
      </c>
      <c r="S4078" s="20">
        <f t="shared" si="254"/>
        <v>41905.795706018522</v>
      </c>
      <c r="T4078" s="2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8">
        <v>15000</v>
      </c>
      <c r="E4079" s="11">
        <v>1335</v>
      </c>
      <c r="F4079" t="s">
        <v>8218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50">
        <f t="shared" si="253"/>
        <v>9</v>
      </c>
      <c r="P4079">
        <f t="shared" si="252"/>
        <v>222.5</v>
      </c>
      <c r="Q4079" s="14" t="s">
        <v>8315</v>
      </c>
      <c r="R4079" t="s">
        <v>8318</v>
      </c>
      <c r="S4079" s="20">
        <f t="shared" si="254"/>
        <v>42695.7105787037</v>
      </c>
      <c r="T4079" s="2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8">
        <v>250</v>
      </c>
      <c r="E4080" s="11">
        <v>0</v>
      </c>
      <c r="F4080" t="s">
        <v>8218</v>
      </c>
      <c r="G4080" t="s">
        <v>8223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50">
        <f t="shared" si="253"/>
        <v>0</v>
      </c>
      <c r="P4080">
        <f t="shared" si="252"/>
        <v>0</v>
      </c>
      <c r="Q4080" s="14" t="s">
        <v>8315</v>
      </c>
      <c r="R4080" t="s">
        <v>8318</v>
      </c>
      <c r="S4080" s="20">
        <f t="shared" si="254"/>
        <v>42732.787523148145</v>
      </c>
      <c r="T4080" s="2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8">
        <v>3000</v>
      </c>
      <c r="E4081" s="11">
        <v>5</v>
      </c>
      <c r="F4081" t="s">
        <v>8218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50">
        <f t="shared" si="253"/>
        <v>0</v>
      </c>
      <c r="P4081">
        <f t="shared" si="252"/>
        <v>5</v>
      </c>
      <c r="Q4081" s="14" t="s">
        <v>8315</v>
      </c>
      <c r="R4081" t="s">
        <v>8318</v>
      </c>
      <c r="S4081" s="20">
        <f t="shared" si="254"/>
        <v>42510.938900462963</v>
      </c>
      <c r="T4081" s="2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8">
        <v>3000</v>
      </c>
      <c r="E4082" s="11">
        <v>0</v>
      </c>
      <c r="F4082" t="s">
        <v>8218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50">
        <f t="shared" si="253"/>
        <v>0</v>
      </c>
      <c r="P4082">
        <f t="shared" si="252"/>
        <v>0</v>
      </c>
      <c r="Q4082" s="14" t="s">
        <v>8315</v>
      </c>
      <c r="R4082" t="s">
        <v>8318</v>
      </c>
      <c r="S4082" s="20">
        <f t="shared" si="254"/>
        <v>42511.698101851856</v>
      </c>
      <c r="T4082" s="2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8">
        <v>2224</v>
      </c>
      <c r="E4083" s="11">
        <v>350</v>
      </c>
      <c r="F4083" t="s">
        <v>8218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50">
        <f t="shared" si="253"/>
        <v>16</v>
      </c>
      <c r="P4083">
        <f t="shared" si="252"/>
        <v>29.17</v>
      </c>
      <c r="Q4083" s="14" t="s">
        <v>8315</v>
      </c>
      <c r="R4083" t="s">
        <v>8318</v>
      </c>
      <c r="S4083" s="20">
        <f t="shared" si="254"/>
        <v>42041.581307870365</v>
      </c>
      <c r="T4083" s="2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8">
        <v>150</v>
      </c>
      <c r="E4084" s="11">
        <v>3</v>
      </c>
      <c r="F4084" t="s">
        <v>8218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50">
        <f t="shared" si="253"/>
        <v>2</v>
      </c>
      <c r="P4084">
        <f t="shared" si="252"/>
        <v>1.5</v>
      </c>
      <c r="Q4084" s="14" t="s">
        <v>8315</v>
      </c>
      <c r="R4084" t="s">
        <v>8318</v>
      </c>
      <c r="S4084" s="20">
        <f t="shared" si="254"/>
        <v>42307.189270833333</v>
      </c>
      <c r="T4084" s="2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8">
        <v>3500</v>
      </c>
      <c r="E4085" s="11">
        <v>759</v>
      </c>
      <c r="F4085" t="s">
        <v>8218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50">
        <f t="shared" si="253"/>
        <v>22</v>
      </c>
      <c r="P4085">
        <f t="shared" si="252"/>
        <v>126.5</v>
      </c>
      <c r="Q4085" s="14" t="s">
        <v>8315</v>
      </c>
      <c r="R4085" t="s">
        <v>8318</v>
      </c>
      <c r="S4085" s="20">
        <f t="shared" si="254"/>
        <v>42353.761759259258</v>
      </c>
      <c r="T4085" s="2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8">
        <v>3000</v>
      </c>
      <c r="E4086" s="11">
        <v>10</v>
      </c>
      <c r="F4086" t="s">
        <v>8218</v>
      </c>
      <c r="G4086" t="s">
        <v>8223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50">
        <f t="shared" si="253"/>
        <v>0</v>
      </c>
      <c r="P4086">
        <f t="shared" si="252"/>
        <v>10</v>
      </c>
      <c r="Q4086" s="14" t="s">
        <v>8315</v>
      </c>
      <c r="R4086" t="s">
        <v>8318</v>
      </c>
      <c r="S4086" s="20">
        <f t="shared" si="254"/>
        <v>42622.436412037037</v>
      </c>
      <c r="T4086" s="2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8">
        <v>3500</v>
      </c>
      <c r="E4087" s="11">
        <v>10</v>
      </c>
      <c r="F4087" t="s">
        <v>8218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50">
        <f t="shared" si="253"/>
        <v>0</v>
      </c>
      <c r="P4087">
        <f t="shared" si="252"/>
        <v>10</v>
      </c>
      <c r="Q4087" s="14" t="s">
        <v>8315</v>
      </c>
      <c r="R4087" t="s">
        <v>8318</v>
      </c>
      <c r="S4087" s="20">
        <f t="shared" si="254"/>
        <v>42058.603877314818</v>
      </c>
      <c r="T4087" s="2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8">
        <v>1000</v>
      </c>
      <c r="E4088" s="11">
        <v>47</v>
      </c>
      <c r="F4088" t="s">
        <v>8218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50">
        <f t="shared" si="253"/>
        <v>5</v>
      </c>
      <c r="P4088">
        <f t="shared" si="252"/>
        <v>9.4</v>
      </c>
      <c r="Q4088" s="14" t="s">
        <v>8315</v>
      </c>
      <c r="R4088" t="s">
        <v>8318</v>
      </c>
      <c r="S4088" s="20">
        <f t="shared" si="254"/>
        <v>42304.940960648149</v>
      </c>
      <c r="T4088" s="2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8">
        <v>9600</v>
      </c>
      <c r="E4089" s="11">
        <v>0</v>
      </c>
      <c r="F4089" t="s">
        <v>8218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50">
        <f t="shared" si="253"/>
        <v>0</v>
      </c>
      <c r="P4089">
        <f t="shared" si="252"/>
        <v>0</v>
      </c>
      <c r="Q4089" s="14" t="s">
        <v>8315</v>
      </c>
      <c r="R4089" t="s">
        <v>8318</v>
      </c>
      <c r="S4089" s="20">
        <f t="shared" si="254"/>
        <v>42538.742893518516</v>
      </c>
      <c r="T4089" s="2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8">
        <v>2000</v>
      </c>
      <c r="E4090" s="11">
        <v>216</v>
      </c>
      <c r="F4090" t="s">
        <v>8218</v>
      </c>
      <c r="G4090" t="s">
        <v>8223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50">
        <f t="shared" si="253"/>
        <v>11</v>
      </c>
      <c r="P4090">
        <f t="shared" si="252"/>
        <v>72</v>
      </c>
      <c r="Q4090" s="14" t="s">
        <v>8315</v>
      </c>
      <c r="R4090" t="s">
        <v>8318</v>
      </c>
      <c r="S4090" s="20">
        <f t="shared" si="254"/>
        <v>41990.612546296295</v>
      </c>
      <c r="T4090" s="2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8">
        <v>5000</v>
      </c>
      <c r="E4091" s="11">
        <v>240</v>
      </c>
      <c r="F4091" t="s">
        <v>8218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50">
        <f t="shared" si="253"/>
        <v>5</v>
      </c>
      <c r="P4091">
        <f t="shared" si="252"/>
        <v>30</v>
      </c>
      <c r="Q4091" s="14" t="s">
        <v>8315</v>
      </c>
      <c r="R4091" t="s">
        <v>8318</v>
      </c>
      <c r="S4091" s="20">
        <f t="shared" si="254"/>
        <v>42122.732499999998</v>
      </c>
      <c r="T4091" s="2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8">
        <v>1000</v>
      </c>
      <c r="E4092" s="11">
        <v>32</v>
      </c>
      <c r="F4092" t="s">
        <v>8218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50">
        <f t="shared" si="253"/>
        <v>3</v>
      </c>
      <c r="P4092">
        <f t="shared" si="252"/>
        <v>10.67</v>
      </c>
      <c r="Q4092" s="14" t="s">
        <v>8315</v>
      </c>
      <c r="R4092" t="s">
        <v>8318</v>
      </c>
      <c r="S4092" s="20">
        <f t="shared" si="254"/>
        <v>42209.67288194444</v>
      </c>
      <c r="T4092" s="2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8">
        <v>1600</v>
      </c>
      <c r="E4093" s="11">
        <v>204</v>
      </c>
      <c r="F4093" t="s">
        <v>8218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50">
        <f t="shared" si="253"/>
        <v>13</v>
      </c>
      <c r="P4093">
        <f t="shared" ref="P4093:P4115" si="256">IFERROR(ROUND(E4093/L4093,2),0)</f>
        <v>25.5</v>
      </c>
      <c r="Q4093" s="14" t="s">
        <v>8315</v>
      </c>
      <c r="R4093" t="s">
        <v>8318</v>
      </c>
      <c r="S4093" s="20">
        <f t="shared" si="254"/>
        <v>41990.506377314814</v>
      </c>
      <c r="T4093" s="2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8">
        <v>110000</v>
      </c>
      <c r="E4094" s="11">
        <v>20</v>
      </c>
      <c r="F4094" t="s">
        <v>8218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50">
        <f t="shared" si="253"/>
        <v>0</v>
      </c>
      <c r="P4094">
        <f t="shared" si="256"/>
        <v>20</v>
      </c>
      <c r="Q4094" s="14" t="s">
        <v>8315</v>
      </c>
      <c r="R4094" t="s">
        <v>8318</v>
      </c>
      <c r="S4094" s="20">
        <f t="shared" si="254"/>
        <v>42039.194988425923</v>
      </c>
      <c r="T4094" s="2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8">
        <v>2500</v>
      </c>
      <c r="E4095" s="11">
        <v>60</v>
      </c>
      <c r="F4095" t="s">
        <v>8218</v>
      </c>
      <c r="G4095" t="s">
        <v>8223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50">
        <f t="shared" si="253"/>
        <v>2</v>
      </c>
      <c r="P4095">
        <f t="shared" si="256"/>
        <v>15</v>
      </c>
      <c r="Q4095" s="14" t="s">
        <v>8315</v>
      </c>
      <c r="R4095" t="s">
        <v>8318</v>
      </c>
      <c r="S4095" s="20">
        <f t="shared" si="254"/>
        <v>42178.815891203703</v>
      </c>
      <c r="T4095" s="2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8">
        <v>2000</v>
      </c>
      <c r="E4096" s="11">
        <v>730</v>
      </c>
      <c r="F4096" t="s">
        <v>8218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50">
        <f t="shared" si="253"/>
        <v>37</v>
      </c>
      <c r="P4096">
        <f t="shared" si="256"/>
        <v>91.25</v>
      </c>
      <c r="Q4096" s="14" t="s">
        <v>8315</v>
      </c>
      <c r="R4096" t="s">
        <v>8338</v>
      </c>
      <c r="S4096" s="20">
        <f t="shared" si="254"/>
        <v>41890.086805555555</v>
      </c>
      <c r="T4096" s="2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8">
        <v>30000</v>
      </c>
      <c r="E4097" s="11">
        <v>800</v>
      </c>
      <c r="F4097" t="s">
        <v>8218</v>
      </c>
      <c r="G4097" t="s">
        <v>8223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50">
        <f t="shared" si="253"/>
        <v>3</v>
      </c>
      <c r="P4097">
        <f t="shared" si="256"/>
        <v>800</v>
      </c>
      <c r="Q4097" s="14" t="s">
        <v>8315</v>
      </c>
      <c r="R4097" t="s">
        <v>8338</v>
      </c>
      <c r="S4097" s="20">
        <f t="shared" si="254"/>
        <v>42693.031828703708</v>
      </c>
      <c r="T4097" s="2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8">
        <v>3500</v>
      </c>
      <c r="E4098" s="11">
        <v>400</v>
      </c>
      <c r="F4098" t="s">
        <v>8218</v>
      </c>
      <c r="G4098" t="s">
        <v>8223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50">
        <f t="shared" ref="O4098:O4115" si="257">ROUND(E4098/D4098*100,0)</f>
        <v>11</v>
      </c>
      <c r="P4098">
        <f t="shared" si="256"/>
        <v>80</v>
      </c>
      <c r="Q4098" s="14" t="s">
        <v>8315</v>
      </c>
      <c r="R4098" t="s">
        <v>8338</v>
      </c>
      <c r="S4098" s="20">
        <f t="shared" si="254"/>
        <v>42750.530312499999</v>
      </c>
      <c r="T4098" s="2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8">
        <v>10000</v>
      </c>
      <c r="E4099" s="11">
        <v>0</v>
      </c>
      <c r="F4099" t="s">
        <v>8218</v>
      </c>
      <c r="G4099" t="s">
        <v>8223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50">
        <f t="shared" si="257"/>
        <v>0</v>
      </c>
      <c r="P4099">
        <f t="shared" si="256"/>
        <v>0</v>
      </c>
      <c r="Q4099" s="14" t="s">
        <v>8315</v>
      </c>
      <c r="R4099" t="s">
        <v>8338</v>
      </c>
      <c r="S4099" s="20">
        <f t="shared" ref="S4099:S4115" si="258">(((J4099/60)/60)/24)+DATE(1970,1,1)</f>
        <v>42344.824502314819</v>
      </c>
      <c r="T4099" s="20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8">
        <v>75000</v>
      </c>
      <c r="E4100" s="11">
        <v>0</v>
      </c>
      <c r="F4100" t="s">
        <v>8218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50">
        <f t="shared" si="257"/>
        <v>0</v>
      </c>
      <c r="P4100">
        <f t="shared" si="256"/>
        <v>0</v>
      </c>
      <c r="Q4100" s="14" t="s">
        <v>8315</v>
      </c>
      <c r="R4100" t="s">
        <v>8338</v>
      </c>
      <c r="S4100" s="20">
        <f t="shared" si="258"/>
        <v>42495.722187499996</v>
      </c>
      <c r="T4100" s="2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8">
        <v>4500</v>
      </c>
      <c r="E4101" s="11">
        <v>50</v>
      </c>
      <c r="F4101" t="s">
        <v>8218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50">
        <f t="shared" si="257"/>
        <v>1</v>
      </c>
      <c r="P4101">
        <f t="shared" si="256"/>
        <v>50</v>
      </c>
      <c r="Q4101" s="14" t="s">
        <v>8315</v>
      </c>
      <c r="R4101" t="s">
        <v>8338</v>
      </c>
      <c r="S4101" s="20">
        <f t="shared" si="258"/>
        <v>42570.850381944445</v>
      </c>
      <c r="T4101" s="2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8">
        <v>270</v>
      </c>
      <c r="E4102" s="11">
        <v>0</v>
      </c>
      <c r="F4102" t="s">
        <v>8218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50">
        <f t="shared" si="257"/>
        <v>0</v>
      </c>
      <c r="P4102">
        <f t="shared" si="256"/>
        <v>0</v>
      </c>
      <c r="Q4102" s="14" t="s">
        <v>8315</v>
      </c>
      <c r="R4102" t="s">
        <v>8338</v>
      </c>
      <c r="S4102" s="20">
        <f t="shared" si="258"/>
        <v>41927.124884259261</v>
      </c>
      <c r="T4102" s="2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8">
        <v>600</v>
      </c>
      <c r="E4103" s="11">
        <v>0</v>
      </c>
      <c r="F4103" t="s">
        <v>8218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50">
        <f t="shared" si="257"/>
        <v>0</v>
      </c>
      <c r="P4103">
        <f t="shared" si="256"/>
        <v>0</v>
      </c>
      <c r="Q4103" s="14" t="s">
        <v>8315</v>
      </c>
      <c r="R4103" t="s">
        <v>8338</v>
      </c>
      <c r="S4103" s="20">
        <f t="shared" si="258"/>
        <v>42730.903726851851</v>
      </c>
      <c r="T4103" s="2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8">
        <v>500</v>
      </c>
      <c r="E4104" s="11">
        <v>137</v>
      </c>
      <c r="F4104" t="s">
        <v>8218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50">
        <f t="shared" si="257"/>
        <v>27</v>
      </c>
      <c r="P4104">
        <f t="shared" si="256"/>
        <v>22.83</v>
      </c>
      <c r="Q4104" s="14" t="s">
        <v>8315</v>
      </c>
      <c r="R4104" t="s">
        <v>8338</v>
      </c>
      <c r="S4104" s="20">
        <f t="shared" si="258"/>
        <v>42475.848067129627</v>
      </c>
      <c r="T4104" s="2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8">
        <v>1000</v>
      </c>
      <c r="E4105" s="11">
        <v>100</v>
      </c>
      <c r="F4105" t="s">
        <v>8218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50">
        <f t="shared" si="257"/>
        <v>10</v>
      </c>
      <c r="P4105">
        <f t="shared" si="256"/>
        <v>16.670000000000002</v>
      </c>
      <c r="Q4105" s="14" t="s">
        <v>8315</v>
      </c>
      <c r="R4105" t="s">
        <v>8338</v>
      </c>
      <c r="S4105" s="20">
        <f t="shared" si="258"/>
        <v>42188.83293981482</v>
      </c>
      <c r="T4105" s="2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8">
        <v>3000</v>
      </c>
      <c r="E4106" s="11">
        <v>641</v>
      </c>
      <c r="F4106" t="s">
        <v>8218</v>
      </c>
      <c r="G4106" t="s">
        <v>8223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50">
        <f t="shared" si="257"/>
        <v>21</v>
      </c>
      <c r="P4106">
        <f t="shared" si="256"/>
        <v>45.79</v>
      </c>
      <c r="Q4106" s="14" t="s">
        <v>8315</v>
      </c>
      <c r="R4106" t="s">
        <v>8338</v>
      </c>
      <c r="S4106" s="20">
        <f t="shared" si="258"/>
        <v>42640.278171296297</v>
      </c>
      <c r="T4106" s="2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8">
        <v>33000</v>
      </c>
      <c r="E4107" s="11">
        <v>2300</v>
      </c>
      <c r="F4107" t="s">
        <v>8218</v>
      </c>
      <c r="G4107" t="s">
        <v>8223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50">
        <f t="shared" si="257"/>
        <v>7</v>
      </c>
      <c r="P4107">
        <f t="shared" si="256"/>
        <v>383.33</v>
      </c>
      <c r="Q4107" s="14" t="s">
        <v>8315</v>
      </c>
      <c r="R4107" t="s">
        <v>8338</v>
      </c>
      <c r="S4107" s="20">
        <f t="shared" si="258"/>
        <v>42697.010520833333</v>
      </c>
      <c r="T4107" s="2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8">
        <v>5000</v>
      </c>
      <c r="E4108" s="11">
        <v>3530</v>
      </c>
      <c r="F4108" t="s">
        <v>8218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50">
        <f t="shared" si="257"/>
        <v>71</v>
      </c>
      <c r="P4108">
        <f t="shared" si="256"/>
        <v>106.97</v>
      </c>
      <c r="Q4108" s="14" t="s">
        <v>8315</v>
      </c>
      <c r="R4108" t="s">
        <v>8338</v>
      </c>
      <c r="S4108" s="20">
        <f t="shared" si="258"/>
        <v>42053.049375000002</v>
      </c>
      <c r="T4108" s="2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8">
        <v>2000</v>
      </c>
      <c r="E4109" s="11">
        <v>41</v>
      </c>
      <c r="F4109" t="s">
        <v>8218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50">
        <f t="shared" si="257"/>
        <v>2</v>
      </c>
      <c r="P4109">
        <f t="shared" si="256"/>
        <v>10.25</v>
      </c>
      <c r="Q4109" s="14" t="s">
        <v>8315</v>
      </c>
      <c r="R4109" t="s">
        <v>8338</v>
      </c>
      <c r="S4109" s="20">
        <f t="shared" si="258"/>
        <v>41883.916678240741</v>
      </c>
      <c r="T4109" s="2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8">
        <v>3000</v>
      </c>
      <c r="E4110" s="11">
        <v>59</v>
      </c>
      <c r="F4110" t="s">
        <v>8218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50">
        <f t="shared" si="257"/>
        <v>2</v>
      </c>
      <c r="P4110">
        <f t="shared" si="256"/>
        <v>59</v>
      </c>
      <c r="Q4110" s="14" t="s">
        <v>8315</v>
      </c>
      <c r="R4110" t="s">
        <v>8338</v>
      </c>
      <c r="S4110" s="20">
        <f t="shared" si="258"/>
        <v>42767.031678240746</v>
      </c>
      <c r="T4110" s="2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8">
        <v>500</v>
      </c>
      <c r="E4111" s="11">
        <v>0</v>
      </c>
      <c r="F4111" t="s">
        <v>8218</v>
      </c>
      <c r="G4111" t="s">
        <v>8223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50">
        <f t="shared" si="257"/>
        <v>0</v>
      </c>
      <c r="P4111">
        <f t="shared" si="256"/>
        <v>0</v>
      </c>
      <c r="Q4111" s="14" t="s">
        <v>8315</v>
      </c>
      <c r="R4111" t="s">
        <v>8338</v>
      </c>
      <c r="S4111" s="20">
        <f t="shared" si="258"/>
        <v>42307.539398148147</v>
      </c>
      <c r="T4111" s="2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8">
        <v>300</v>
      </c>
      <c r="E4112" s="11">
        <v>86</v>
      </c>
      <c r="F4112" t="s">
        <v>8218</v>
      </c>
      <c r="G4112" t="s">
        <v>8223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50">
        <f t="shared" si="257"/>
        <v>29</v>
      </c>
      <c r="P4112">
        <f t="shared" si="256"/>
        <v>14.33</v>
      </c>
      <c r="Q4112" s="14" t="s">
        <v>8315</v>
      </c>
      <c r="R4112" t="s">
        <v>8338</v>
      </c>
      <c r="S4112" s="20">
        <f t="shared" si="258"/>
        <v>42512.626747685179</v>
      </c>
      <c r="T4112" s="20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8">
        <v>3000</v>
      </c>
      <c r="E4113" s="11">
        <v>94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50">
        <f t="shared" si="257"/>
        <v>3</v>
      </c>
      <c r="P4113">
        <f t="shared" si="256"/>
        <v>15.67</v>
      </c>
      <c r="Q4113" s="14" t="s">
        <v>8315</v>
      </c>
      <c r="R4113" t="s">
        <v>8338</v>
      </c>
      <c r="S4113" s="20">
        <f t="shared" si="258"/>
        <v>42029.135879629626</v>
      </c>
      <c r="T4113" s="2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8">
        <v>2500</v>
      </c>
      <c r="E4114" s="11">
        <v>1</v>
      </c>
      <c r="F4114" s="33" t="s">
        <v>8218</v>
      </c>
      <c r="G4114" t="s">
        <v>8223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50">
        <f t="shared" si="257"/>
        <v>0</v>
      </c>
      <c r="P4114">
        <f t="shared" si="256"/>
        <v>1</v>
      </c>
      <c r="Q4114" s="14" t="s">
        <v>8315</v>
      </c>
      <c r="R4114" t="s">
        <v>8338</v>
      </c>
      <c r="S4114" s="20">
        <f t="shared" si="258"/>
        <v>42400.946597222224</v>
      </c>
      <c r="T4114" s="2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8">
        <v>1500</v>
      </c>
      <c r="E4115" s="11">
        <v>3</v>
      </c>
      <c r="F4115" s="21" t="s">
        <v>8218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50">
        <f t="shared" si="257"/>
        <v>0</v>
      </c>
      <c r="P4115">
        <f t="shared" si="256"/>
        <v>1</v>
      </c>
      <c r="Q4115" s="14" t="s">
        <v>8315</v>
      </c>
      <c r="R4115" t="s">
        <v>8338</v>
      </c>
      <c r="S4115" s="20">
        <f t="shared" si="258"/>
        <v>42358.573182870372</v>
      </c>
      <c r="T4115" s="20">
        <f t="shared" si="259"/>
        <v>42377.273611111115</v>
      </c>
    </row>
    <row r="4116" spans="1:20" x14ac:dyDescent="0.25">
      <c r="F4116" s="27" t="s">
        <v>8218</v>
      </c>
    </row>
  </sheetData>
  <autoFilter ref="A1:T4116" xr:uid="{E2EADB9A-F923-4D22-A846-21281BB5CF2F}">
    <filterColumn colId="5">
      <filters>
        <filter val="successful"/>
      </filters>
    </filterColumn>
  </autoFilter>
  <sortState xmlns:xlrd2="http://schemas.microsoft.com/office/spreadsheetml/2017/richdata2" ref="F2:F4116">
    <sortCondition sortBy="cellColor" ref="F2:F4116" dxfId="29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B9BE8-444D-4FC6-96A6-947DAC678C08}">
  <sheetPr filterMode="1"/>
  <dimension ref="A1:T4120"/>
  <sheetViews>
    <sheetView workbookViewId="0">
      <selection activeCell="D10" sqref="D10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8" bestFit="1" customWidth="1"/>
    <col min="5" max="5" width="20.28515625" style="11" customWidth="1"/>
    <col min="6" max="6" width="13.5703125" customWidth="1"/>
    <col min="7" max="7" width="12.42578125" customWidth="1"/>
    <col min="8" max="8" width="11.5703125" customWidth="1"/>
    <col min="9" max="9" width="13.5703125" customWidth="1"/>
    <col min="10" max="10" width="14.7109375" customWidth="1"/>
    <col min="11" max="11" width="18.140625" customWidth="1"/>
    <col min="12" max="12" width="16" customWidth="1"/>
    <col min="13" max="13" width="19" customWidth="1"/>
    <col min="14" max="14" width="30.28515625" customWidth="1"/>
    <col min="15" max="15" width="17.140625" style="50" customWidth="1"/>
    <col min="16" max="16" width="22.28515625" customWidth="1"/>
    <col min="17" max="17" width="30.28515625" customWidth="1"/>
    <col min="18" max="18" width="19.85546875" customWidth="1"/>
    <col min="19" max="19" width="26.28515625" style="20" customWidth="1"/>
    <col min="20" max="20" width="24.5703125" style="20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10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49" t="s">
        <v>8306</v>
      </c>
      <c r="P1" s="1" t="s">
        <v>8307</v>
      </c>
      <c r="Q1" s="13" t="s">
        <v>8358</v>
      </c>
      <c r="R1" s="1" t="s">
        <v>8359</v>
      </c>
      <c r="S1" s="19" t="s">
        <v>8367</v>
      </c>
      <c r="T1" s="19" t="s">
        <v>8368</v>
      </c>
    </row>
    <row r="2" spans="1:20" ht="60" hidden="1" x14ac:dyDescent="0.25">
      <c r="A2">
        <v>0</v>
      </c>
      <c r="B2" s="3" t="s">
        <v>2</v>
      </c>
      <c r="C2" s="3" t="s">
        <v>4111</v>
      </c>
      <c r="D2" s="8">
        <v>8500</v>
      </c>
      <c r="E2" s="11">
        <v>11633</v>
      </c>
      <c r="F2" t="s">
        <v>8219</v>
      </c>
      <c r="G2" t="s">
        <v>8238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50">
        <f t="shared" ref="O2:O65" si="0">ROUND(E2/D2*100,0)</f>
        <v>137</v>
      </c>
      <c r="P2">
        <f>ROUND(E2/L2,2)</f>
        <v>63.92</v>
      </c>
      <c r="Q2" s="14" t="s">
        <v>8308</v>
      </c>
      <c r="R2" s="5" t="s">
        <v>8316</v>
      </c>
      <c r="S2" s="20">
        <f>(((J2/60)/60)/24)+DATE(1970,1,1)</f>
        <v>42177.007071759261</v>
      </c>
      <c r="T2" s="20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8">
        <v>10275</v>
      </c>
      <c r="E3" s="11">
        <v>14653</v>
      </c>
      <c r="F3" t="s">
        <v>8219</v>
      </c>
      <c r="G3" t="s">
        <v>8238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50">
        <f t="shared" si="0"/>
        <v>143</v>
      </c>
      <c r="P3">
        <f t="shared" ref="P3:P66" si="1">ROUND(E3/L3,2)</f>
        <v>185.48</v>
      </c>
      <c r="Q3" s="14" t="s">
        <v>8308</v>
      </c>
      <c r="R3" t="s">
        <v>8316</v>
      </c>
      <c r="S3" s="20">
        <f t="shared" ref="S3:S66" si="2">(((J3/60)/60)/24)+DATE(1970,1,1)</f>
        <v>42766.600497685184</v>
      </c>
      <c r="T3" s="20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8">
        <v>500</v>
      </c>
      <c r="E4" s="11">
        <v>525</v>
      </c>
      <c r="F4" t="s">
        <v>8219</v>
      </c>
      <c r="G4" t="s">
        <v>8238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50">
        <f t="shared" si="0"/>
        <v>105</v>
      </c>
      <c r="P4">
        <f t="shared" si="1"/>
        <v>15</v>
      </c>
      <c r="Q4" s="14" t="s">
        <v>8308</v>
      </c>
      <c r="R4" s="5" t="s">
        <v>8316</v>
      </c>
      <c r="S4" s="20">
        <f t="shared" si="2"/>
        <v>42405.702349537038</v>
      </c>
      <c r="T4" s="20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8">
        <v>10000</v>
      </c>
      <c r="E5" s="11">
        <v>10390</v>
      </c>
      <c r="F5" t="s">
        <v>8219</v>
      </c>
      <c r="G5" t="s">
        <v>8238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50">
        <f t="shared" si="0"/>
        <v>104</v>
      </c>
      <c r="P5">
        <f t="shared" si="1"/>
        <v>69.27</v>
      </c>
      <c r="Q5" s="14" t="s">
        <v>8308</v>
      </c>
      <c r="R5" t="s">
        <v>8316</v>
      </c>
      <c r="S5" s="20">
        <f t="shared" si="2"/>
        <v>41828.515127314815</v>
      </c>
      <c r="T5" s="20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8">
        <v>44000</v>
      </c>
      <c r="E6" s="11">
        <v>54116.28</v>
      </c>
      <c r="F6" t="s">
        <v>8219</v>
      </c>
      <c r="G6" t="s">
        <v>8238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50">
        <f t="shared" si="0"/>
        <v>123</v>
      </c>
      <c r="P6">
        <f t="shared" si="1"/>
        <v>190.55</v>
      </c>
      <c r="Q6" s="14" t="s">
        <v>8308</v>
      </c>
      <c r="R6" t="s">
        <v>8316</v>
      </c>
      <c r="S6" s="20">
        <f t="shared" si="2"/>
        <v>42327.834247685183</v>
      </c>
      <c r="T6" s="20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8">
        <v>3999</v>
      </c>
      <c r="E7" s="11">
        <v>4390</v>
      </c>
      <c r="F7" t="s">
        <v>8219</v>
      </c>
      <c r="G7" t="s">
        <v>8238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50">
        <f t="shared" si="0"/>
        <v>110</v>
      </c>
      <c r="P7">
        <f t="shared" si="1"/>
        <v>93.4</v>
      </c>
      <c r="Q7" s="14" t="s">
        <v>8308</v>
      </c>
      <c r="R7" t="s">
        <v>8316</v>
      </c>
      <c r="S7" s="20">
        <f t="shared" si="2"/>
        <v>42563.932951388888</v>
      </c>
      <c r="T7" s="20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8">
        <v>8000</v>
      </c>
      <c r="E8" s="11">
        <v>8519</v>
      </c>
      <c r="F8" t="s">
        <v>8219</v>
      </c>
      <c r="G8" t="s">
        <v>8225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50">
        <f t="shared" si="0"/>
        <v>106</v>
      </c>
      <c r="P8">
        <f t="shared" si="1"/>
        <v>146.88</v>
      </c>
      <c r="Q8" s="14" t="s">
        <v>8308</v>
      </c>
      <c r="R8" t="s">
        <v>8316</v>
      </c>
      <c r="S8" s="20">
        <f t="shared" si="2"/>
        <v>41794.072337962964</v>
      </c>
      <c r="T8" s="20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8">
        <v>9000</v>
      </c>
      <c r="E9" s="11">
        <v>9110</v>
      </c>
      <c r="F9" t="s">
        <v>8219</v>
      </c>
      <c r="G9" t="s">
        <v>8225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50">
        <f t="shared" si="0"/>
        <v>101</v>
      </c>
      <c r="P9">
        <f t="shared" si="1"/>
        <v>159.82</v>
      </c>
      <c r="Q9" s="14" t="s">
        <v>8308</v>
      </c>
      <c r="R9" t="s">
        <v>8316</v>
      </c>
      <c r="S9" s="20">
        <f t="shared" si="2"/>
        <v>42516.047071759262</v>
      </c>
      <c r="T9" s="20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8">
        <v>3500</v>
      </c>
      <c r="E10" s="11">
        <v>3501.52</v>
      </c>
      <c r="F10" t="s">
        <v>8219</v>
      </c>
      <c r="G10" t="s">
        <v>8225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50">
        <f t="shared" si="0"/>
        <v>100</v>
      </c>
      <c r="P10">
        <f t="shared" si="1"/>
        <v>291.79000000000002</v>
      </c>
      <c r="Q10" s="14" t="s">
        <v>8308</v>
      </c>
      <c r="R10" t="s">
        <v>8316</v>
      </c>
      <c r="S10" s="20">
        <f t="shared" si="2"/>
        <v>42468.94458333333</v>
      </c>
      <c r="T10" s="20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8">
        <v>500</v>
      </c>
      <c r="E11" s="11">
        <v>629.99</v>
      </c>
      <c r="F11" t="s">
        <v>8219</v>
      </c>
      <c r="G11" t="s">
        <v>8225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50">
        <f t="shared" si="0"/>
        <v>126</v>
      </c>
      <c r="P11">
        <f t="shared" si="1"/>
        <v>31.5</v>
      </c>
      <c r="Q11" s="14" t="s">
        <v>8308</v>
      </c>
      <c r="R11" t="s">
        <v>8316</v>
      </c>
      <c r="S11" s="20">
        <f t="shared" si="2"/>
        <v>42447.103518518517</v>
      </c>
      <c r="T11" s="20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8">
        <v>3000</v>
      </c>
      <c r="E12" s="11">
        <v>3015</v>
      </c>
      <c r="F12" t="s">
        <v>8219</v>
      </c>
      <c r="G12" t="s">
        <v>8225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50">
        <f t="shared" si="0"/>
        <v>101</v>
      </c>
      <c r="P12">
        <f t="shared" si="1"/>
        <v>158.68</v>
      </c>
      <c r="Q12" s="14" t="s">
        <v>8308</v>
      </c>
      <c r="R12" t="s">
        <v>8316</v>
      </c>
      <c r="S12" s="20">
        <f t="shared" si="2"/>
        <v>41780.068043981482</v>
      </c>
      <c r="T12" s="20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8">
        <v>5000</v>
      </c>
      <c r="E13" s="11">
        <v>6025</v>
      </c>
      <c r="F13" t="s">
        <v>8219</v>
      </c>
      <c r="G13" t="s">
        <v>8225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50">
        <f t="shared" si="0"/>
        <v>121</v>
      </c>
      <c r="P13">
        <f t="shared" si="1"/>
        <v>80.33</v>
      </c>
      <c r="Q13" s="14" t="s">
        <v>8308</v>
      </c>
      <c r="R13" t="s">
        <v>8316</v>
      </c>
      <c r="S13" s="20">
        <f t="shared" si="2"/>
        <v>42572.778495370367</v>
      </c>
      <c r="T13" s="20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8">
        <v>30000</v>
      </c>
      <c r="E14" s="11">
        <v>49588</v>
      </c>
      <c r="F14" t="s">
        <v>8219</v>
      </c>
      <c r="G14" t="s">
        <v>8225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50">
        <f t="shared" si="0"/>
        <v>165</v>
      </c>
      <c r="P14">
        <f t="shared" si="1"/>
        <v>59.96</v>
      </c>
      <c r="Q14" s="14" t="s">
        <v>8308</v>
      </c>
      <c r="R14" t="s">
        <v>8316</v>
      </c>
      <c r="S14" s="20">
        <f t="shared" si="2"/>
        <v>41791.713252314818</v>
      </c>
      <c r="T14" s="20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8">
        <v>3500</v>
      </c>
      <c r="E15" s="11">
        <v>5599</v>
      </c>
      <c r="F15" t="s">
        <v>8219</v>
      </c>
      <c r="G15" t="s">
        <v>8225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50">
        <f t="shared" si="0"/>
        <v>160</v>
      </c>
      <c r="P15">
        <f t="shared" si="1"/>
        <v>109.78</v>
      </c>
      <c r="Q15" s="14" t="s">
        <v>8308</v>
      </c>
      <c r="R15" t="s">
        <v>8316</v>
      </c>
      <c r="S15" s="20">
        <f t="shared" si="2"/>
        <v>42508.677187499998</v>
      </c>
      <c r="T15" s="20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8">
        <v>6000</v>
      </c>
      <c r="E16" s="11">
        <v>6056</v>
      </c>
      <c r="F16" t="s">
        <v>8219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50">
        <f t="shared" si="0"/>
        <v>101</v>
      </c>
      <c r="P16">
        <f t="shared" si="1"/>
        <v>147.71</v>
      </c>
      <c r="Q16" s="14" t="s">
        <v>8308</v>
      </c>
      <c r="R16" t="s">
        <v>8316</v>
      </c>
      <c r="S16" s="20">
        <f t="shared" si="2"/>
        <v>41808.02648148148</v>
      </c>
      <c r="T16" s="20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8">
        <v>2000</v>
      </c>
      <c r="E17" s="11">
        <v>2132</v>
      </c>
      <c r="F17" t="s">
        <v>8219</v>
      </c>
      <c r="G17" t="s">
        <v>8225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50">
        <f t="shared" si="0"/>
        <v>107</v>
      </c>
      <c r="P17">
        <f t="shared" si="1"/>
        <v>21.76</v>
      </c>
      <c r="Q17" s="14" t="s">
        <v>8308</v>
      </c>
      <c r="R17" t="s">
        <v>8316</v>
      </c>
      <c r="S17" s="20">
        <f t="shared" si="2"/>
        <v>42256.391875000001</v>
      </c>
      <c r="T17" s="20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8">
        <v>12000</v>
      </c>
      <c r="E18" s="11">
        <v>12029</v>
      </c>
      <c r="F18" t="s">
        <v>8219</v>
      </c>
      <c r="G18" t="s">
        <v>8225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50">
        <f t="shared" si="0"/>
        <v>100</v>
      </c>
      <c r="P18">
        <f t="shared" si="1"/>
        <v>171.84</v>
      </c>
      <c r="Q18" s="14" t="s">
        <v>8308</v>
      </c>
      <c r="R18" t="s">
        <v>8316</v>
      </c>
      <c r="S18" s="20">
        <f t="shared" si="2"/>
        <v>41760.796423611115</v>
      </c>
      <c r="T18" s="20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8">
        <v>1500</v>
      </c>
      <c r="E19" s="11">
        <v>1510</v>
      </c>
      <c r="F19" t="s">
        <v>8219</v>
      </c>
      <c r="G19" t="s">
        <v>8225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50">
        <f t="shared" si="0"/>
        <v>101</v>
      </c>
      <c r="P19">
        <f t="shared" si="1"/>
        <v>41.94</v>
      </c>
      <c r="Q19" s="14" t="s">
        <v>8308</v>
      </c>
      <c r="R19" t="s">
        <v>8316</v>
      </c>
      <c r="S19" s="20">
        <f t="shared" si="2"/>
        <v>41917.731736111113</v>
      </c>
      <c r="T19" s="20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8">
        <v>30000</v>
      </c>
      <c r="E20" s="11">
        <v>31896.33</v>
      </c>
      <c r="F20" t="s">
        <v>8219</v>
      </c>
      <c r="G20" t="s">
        <v>8225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50">
        <f t="shared" si="0"/>
        <v>106</v>
      </c>
      <c r="P20">
        <f t="shared" si="1"/>
        <v>93.26</v>
      </c>
      <c r="Q20" s="14" t="s">
        <v>8308</v>
      </c>
      <c r="R20" t="s">
        <v>8316</v>
      </c>
      <c r="S20" s="20">
        <f t="shared" si="2"/>
        <v>41869.542314814818</v>
      </c>
      <c r="T20" s="20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8">
        <v>850</v>
      </c>
      <c r="E21" s="11">
        <v>1235</v>
      </c>
      <c r="F21" t="s">
        <v>8219</v>
      </c>
      <c r="G21" t="s">
        <v>8225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50">
        <f t="shared" si="0"/>
        <v>145</v>
      </c>
      <c r="P21">
        <f t="shared" si="1"/>
        <v>56.14</v>
      </c>
      <c r="Q21" s="14" t="s">
        <v>8308</v>
      </c>
      <c r="R21" t="s">
        <v>8316</v>
      </c>
      <c r="S21" s="20">
        <f t="shared" si="2"/>
        <v>42175.816365740742</v>
      </c>
      <c r="T21" s="20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8">
        <v>2000</v>
      </c>
      <c r="E22" s="11">
        <v>2004</v>
      </c>
      <c r="F22" t="s">
        <v>8219</v>
      </c>
      <c r="G22" t="s">
        <v>8225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50">
        <f t="shared" si="0"/>
        <v>100</v>
      </c>
      <c r="P22">
        <f t="shared" si="1"/>
        <v>80.16</v>
      </c>
      <c r="Q22" s="14" t="s">
        <v>8308</v>
      </c>
      <c r="R22" t="s">
        <v>8316</v>
      </c>
      <c r="S22" s="20">
        <f t="shared" si="2"/>
        <v>42200.758240740746</v>
      </c>
      <c r="T22" s="20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8">
        <v>18500</v>
      </c>
      <c r="E23" s="11">
        <v>20190</v>
      </c>
      <c r="F23" t="s">
        <v>8219</v>
      </c>
      <c r="G23" t="s">
        <v>8225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50">
        <f t="shared" si="0"/>
        <v>109</v>
      </c>
      <c r="P23">
        <f t="shared" si="1"/>
        <v>199.9</v>
      </c>
      <c r="Q23" s="14" t="s">
        <v>8308</v>
      </c>
      <c r="R23" t="s">
        <v>8316</v>
      </c>
      <c r="S23" s="20">
        <f t="shared" si="2"/>
        <v>41878.627187500002</v>
      </c>
      <c r="T23" s="20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8">
        <v>350</v>
      </c>
      <c r="E24" s="11">
        <v>410</v>
      </c>
      <c r="F24" t="s">
        <v>8219</v>
      </c>
      <c r="G24" t="s">
        <v>8225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50">
        <f t="shared" si="0"/>
        <v>117</v>
      </c>
      <c r="P24">
        <f t="shared" si="1"/>
        <v>51.25</v>
      </c>
      <c r="Q24" s="14" t="s">
        <v>8308</v>
      </c>
      <c r="R24" t="s">
        <v>8316</v>
      </c>
      <c r="S24" s="20">
        <f t="shared" si="2"/>
        <v>41989.91134259259</v>
      </c>
      <c r="T24" s="20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8">
        <v>2000</v>
      </c>
      <c r="E25" s="11">
        <v>2370</v>
      </c>
      <c r="F25" t="s">
        <v>8219</v>
      </c>
      <c r="G25" t="s">
        <v>8225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50">
        <f t="shared" si="0"/>
        <v>119</v>
      </c>
      <c r="P25">
        <f t="shared" si="1"/>
        <v>103.04</v>
      </c>
      <c r="Q25" s="14" t="s">
        <v>8308</v>
      </c>
      <c r="R25" t="s">
        <v>8316</v>
      </c>
      <c r="S25" s="20">
        <f t="shared" si="2"/>
        <v>42097.778946759259</v>
      </c>
      <c r="T25" s="20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8">
        <v>35000</v>
      </c>
      <c r="E26" s="11">
        <v>38082.69</v>
      </c>
      <c r="F26" t="s">
        <v>8219</v>
      </c>
      <c r="G26" t="s">
        <v>8225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50">
        <f t="shared" si="0"/>
        <v>109</v>
      </c>
      <c r="P26">
        <f t="shared" si="1"/>
        <v>66.349999999999994</v>
      </c>
      <c r="Q26" s="14" t="s">
        <v>8308</v>
      </c>
      <c r="R26" t="s">
        <v>8316</v>
      </c>
      <c r="S26" s="20">
        <f t="shared" si="2"/>
        <v>42229.820173611108</v>
      </c>
      <c r="T26" s="20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8">
        <v>600</v>
      </c>
      <c r="E27" s="11">
        <v>800</v>
      </c>
      <c r="F27" t="s">
        <v>8219</v>
      </c>
      <c r="G27" t="s">
        <v>8225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50">
        <f t="shared" si="0"/>
        <v>133</v>
      </c>
      <c r="P27">
        <f t="shared" si="1"/>
        <v>57.14</v>
      </c>
      <c r="Q27" s="14" t="s">
        <v>8308</v>
      </c>
      <c r="R27" t="s">
        <v>8316</v>
      </c>
      <c r="S27" s="20">
        <f t="shared" si="2"/>
        <v>42318.025011574078</v>
      </c>
      <c r="T27" s="20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8">
        <v>1250</v>
      </c>
      <c r="E28" s="11">
        <v>1940</v>
      </c>
      <c r="F28" t="s">
        <v>8219</v>
      </c>
      <c r="G28" t="s">
        <v>8225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50">
        <f t="shared" si="0"/>
        <v>155</v>
      </c>
      <c r="P28">
        <f t="shared" si="1"/>
        <v>102.11</v>
      </c>
      <c r="Q28" s="14" t="s">
        <v>8308</v>
      </c>
      <c r="R28" t="s">
        <v>8316</v>
      </c>
      <c r="S28" s="20">
        <f t="shared" si="2"/>
        <v>41828.515555555554</v>
      </c>
      <c r="T28" s="20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8">
        <v>20000</v>
      </c>
      <c r="E29" s="11">
        <v>22345</v>
      </c>
      <c r="F29" t="s">
        <v>8219</v>
      </c>
      <c r="G29" t="s">
        <v>8225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50">
        <f t="shared" si="0"/>
        <v>112</v>
      </c>
      <c r="P29">
        <f t="shared" si="1"/>
        <v>148.97</v>
      </c>
      <c r="Q29" s="14" t="s">
        <v>8308</v>
      </c>
      <c r="R29" t="s">
        <v>8316</v>
      </c>
      <c r="S29" s="20">
        <f t="shared" si="2"/>
        <v>41929.164733796293</v>
      </c>
      <c r="T29" s="20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8">
        <v>12000</v>
      </c>
      <c r="E30" s="11">
        <v>12042</v>
      </c>
      <c r="F30" t="s">
        <v>8219</v>
      </c>
      <c r="G30" t="s">
        <v>8225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50">
        <f t="shared" si="0"/>
        <v>100</v>
      </c>
      <c r="P30">
        <f t="shared" si="1"/>
        <v>169.61</v>
      </c>
      <c r="Q30" s="14" t="s">
        <v>8308</v>
      </c>
      <c r="R30" t="s">
        <v>8316</v>
      </c>
      <c r="S30" s="20">
        <f t="shared" si="2"/>
        <v>42324.96393518518</v>
      </c>
      <c r="T30" s="20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8">
        <v>3000</v>
      </c>
      <c r="E31" s="11">
        <v>3700</v>
      </c>
      <c r="F31" t="s">
        <v>8219</v>
      </c>
      <c r="G31" t="s">
        <v>8225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50">
        <f t="shared" si="0"/>
        <v>123</v>
      </c>
      <c r="P31">
        <f t="shared" si="1"/>
        <v>31.62</v>
      </c>
      <c r="Q31" s="14" t="s">
        <v>8308</v>
      </c>
      <c r="R31" t="s">
        <v>8316</v>
      </c>
      <c r="S31" s="20">
        <f t="shared" si="2"/>
        <v>41812.67324074074</v>
      </c>
      <c r="T31" s="20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8">
        <v>4000</v>
      </c>
      <c r="E32" s="11">
        <v>4051.99</v>
      </c>
      <c r="F32" t="s">
        <v>8219</v>
      </c>
      <c r="G32" t="s">
        <v>8225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50">
        <f t="shared" si="0"/>
        <v>101</v>
      </c>
      <c r="P32">
        <f t="shared" si="1"/>
        <v>76.45</v>
      </c>
      <c r="Q32" s="14" t="s">
        <v>8308</v>
      </c>
      <c r="R32" t="s">
        <v>8316</v>
      </c>
      <c r="S32" s="20">
        <f t="shared" si="2"/>
        <v>41842.292997685188</v>
      </c>
      <c r="T32" s="20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8">
        <v>13</v>
      </c>
      <c r="E33" s="11">
        <v>13</v>
      </c>
      <c r="F33" t="s">
        <v>8219</v>
      </c>
      <c r="G33" t="s">
        <v>8225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50">
        <f t="shared" si="0"/>
        <v>100</v>
      </c>
      <c r="P33">
        <f t="shared" si="1"/>
        <v>13</v>
      </c>
      <c r="Q33" s="14" t="s">
        <v>8308</v>
      </c>
      <c r="R33" t="s">
        <v>8316</v>
      </c>
      <c r="S33" s="20">
        <f t="shared" si="2"/>
        <v>42376.79206018518</v>
      </c>
      <c r="T33" s="20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8">
        <v>28450</v>
      </c>
      <c r="E34" s="11">
        <v>28520</v>
      </c>
      <c r="F34" t="s">
        <v>8219</v>
      </c>
      <c r="G34" t="s">
        <v>8225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50">
        <f t="shared" si="0"/>
        <v>100</v>
      </c>
      <c r="P34">
        <f t="shared" si="1"/>
        <v>320.45</v>
      </c>
      <c r="Q34" s="14" t="s">
        <v>8308</v>
      </c>
      <c r="R34" t="s">
        <v>8316</v>
      </c>
      <c r="S34" s="20">
        <f t="shared" si="2"/>
        <v>42461.627511574072</v>
      </c>
      <c r="T34" s="20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8">
        <v>5250</v>
      </c>
      <c r="E35" s="11">
        <v>5360</v>
      </c>
      <c r="F35" t="s">
        <v>8219</v>
      </c>
      <c r="G35" t="s">
        <v>8225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50">
        <f t="shared" si="0"/>
        <v>102</v>
      </c>
      <c r="P35">
        <f t="shared" si="1"/>
        <v>83.75</v>
      </c>
      <c r="Q35" s="14" t="s">
        <v>8308</v>
      </c>
      <c r="R35" t="s">
        <v>8316</v>
      </c>
      <c r="S35" s="20">
        <f t="shared" si="2"/>
        <v>42286.660891203705</v>
      </c>
      <c r="T35" s="20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8">
        <v>2600</v>
      </c>
      <c r="E36" s="11">
        <v>3392</v>
      </c>
      <c r="F36" t="s">
        <v>8219</v>
      </c>
      <c r="G36" t="s">
        <v>8225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50">
        <f t="shared" si="0"/>
        <v>130</v>
      </c>
      <c r="P36">
        <f t="shared" si="1"/>
        <v>49.88</v>
      </c>
      <c r="Q36" s="14" t="s">
        <v>8308</v>
      </c>
      <c r="R36" t="s">
        <v>8316</v>
      </c>
      <c r="S36" s="20">
        <f t="shared" si="2"/>
        <v>41841.321770833332</v>
      </c>
      <c r="T36" s="20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8">
        <v>1000</v>
      </c>
      <c r="E37" s="11">
        <v>1665</v>
      </c>
      <c r="F37" t="s">
        <v>8219</v>
      </c>
      <c r="G37" t="s">
        <v>8225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50">
        <f t="shared" si="0"/>
        <v>167</v>
      </c>
      <c r="P37">
        <f t="shared" si="1"/>
        <v>59.46</v>
      </c>
      <c r="Q37" s="14" t="s">
        <v>8308</v>
      </c>
      <c r="R37" t="s">
        <v>8316</v>
      </c>
      <c r="S37" s="20">
        <f t="shared" si="2"/>
        <v>42098.291828703703</v>
      </c>
      <c r="T37" s="20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8">
        <v>6000</v>
      </c>
      <c r="E38" s="11">
        <v>8529</v>
      </c>
      <c r="F38" t="s">
        <v>8219</v>
      </c>
      <c r="G38" t="s">
        <v>8225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50">
        <f t="shared" si="0"/>
        <v>142</v>
      </c>
      <c r="P38">
        <f t="shared" si="1"/>
        <v>193.84</v>
      </c>
      <c r="Q38" s="14" t="s">
        <v>8308</v>
      </c>
      <c r="R38" t="s">
        <v>8316</v>
      </c>
      <c r="S38" s="20">
        <f t="shared" si="2"/>
        <v>42068.307002314818</v>
      </c>
      <c r="T38" s="20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8">
        <v>22000</v>
      </c>
      <c r="E39" s="11">
        <v>40357</v>
      </c>
      <c r="F39" t="s">
        <v>8219</v>
      </c>
      <c r="G39" t="s">
        <v>8225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50">
        <f t="shared" si="0"/>
        <v>183</v>
      </c>
      <c r="P39">
        <f t="shared" si="1"/>
        <v>159.51</v>
      </c>
      <c r="Q39" s="14" t="s">
        <v>8308</v>
      </c>
      <c r="R39" t="s">
        <v>8316</v>
      </c>
      <c r="S39" s="20">
        <f t="shared" si="2"/>
        <v>42032.693043981482</v>
      </c>
      <c r="T39" s="20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8">
        <v>2500</v>
      </c>
      <c r="E40" s="11">
        <v>2751</v>
      </c>
      <c r="F40" t="s">
        <v>8219</v>
      </c>
      <c r="G40" t="s">
        <v>8225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50">
        <f t="shared" si="0"/>
        <v>110</v>
      </c>
      <c r="P40">
        <f t="shared" si="1"/>
        <v>41.68</v>
      </c>
      <c r="Q40" s="14" t="s">
        <v>8308</v>
      </c>
      <c r="R40" t="s">
        <v>8316</v>
      </c>
      <c r="S40" s="20">
        <f t="shared" si="2"/>
        <v>41375.057222222218</v>
      </c>
      <c r="T40" s="20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8">
        <v>25000</v>
      </c>
      <c r="E41" s="11">
        <v>32745</v>
      </c>
      <c r="F41" t="s">
        <v>8219</v>
      </c>
      <c r="G41" t="s">
        <v>8225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50">
        <f t="shared" si="0"/>
        <v>131</v>
      </c>
      <c r="P41">
        <f t="shared" si="1"/>
        <v>150.9</v>
      </c>
      <c r="Q41" s="14" t="s">
        <v>8308</v>
      </c>
      <c r="R41" t="s">
        <v>8316</v>
      </c>
      <c r="S41" s="20">
        <f t="shared" si="2"/>
        <v>41754.047083333331</v>
      </c>
      <c r="T41" s="20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8">
        <v>2000</v>
      </c>
      <c r="E42" s="11">
        <v>2027</v>
      </c>
      <c r="F42" t="s">
        <v>8219</v>
      </c>
      <c r="G42" t="s">
        <v>8225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50">
        <f t="shared" si="0"/>
        <v>101</v>
      </c>
      <c r="P42">
        <f t="shared" si="1"/>
        <v>126.69</v>
      </c>
      <c r="Q42" s="14" t="s">
        <v>8308</v>
      </c>
      <c r="R42" t="s">
        <v>8316</v>
      </c>
      <c r="S42" s="20">
        <f t="shared" si="2"/>
        <v>41789.21398148148</v>
      </c>
      <c r="T42" s="20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8">
        <v>2000</v>
      </c>
      <c r="E43" s="11">
        <v>2000</v>
      </c>
      <c r="F43" t="s">
        <v>8219</v>
      </c>
      <c r="G43" t="s">
        <v>8225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50">
        <f t="shared" si="0"/>
        <v>100</v>
      </c>
      <c r="P43">
        <f t="shared" si="1"/>
        <v>105.26</v>
      </c>
      <c r="Q43" s="14" t="s">
        <v>8308</v>
      </c>
      <c r="R43" t="s">
        <v>8316</v>
      </c>
      <c r="S43" s="20">
        <f t="shared" si="2"/>
        <v>41887.568912037037</v>
      </c>
      <c r="T43" s="20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8">
        <v>14000</v>
      </c>
      <c r="E44" s="11">
        <v>19860</v>
      </c>
      <c r="F44" t="s">
        <v>8219</v>
      </c>
      <c r="G44" t="s">
        <v>8225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50">
        <f t="shared" si="0"/>
        <v>142</v>
      </c>
      <c r="P44">
        <f t="shared" si="1"/>
        <v>117.51</v>
      </c>
      <c r="Q44" s="14" t="s">
        <v>8308</v>
      </c>
      <c r="R44" t="s">
        <v>8316</v>
      </c>
      <c r="S44" s="20">
        <f t="shared" si="2"/>
        <v>41971.639189814814</v>
      </c>
      <c r="T44" s="20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8">
        <v>10000</v>
      </c>
      <c r="E45" s="11">
        <v>30866</v>
      </c>
      <c r="F45" t="s">
        <v>8219</v>
      </c>
      <c r="G45" t="s">
        <v>8225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50">
        <f t="shared" si="0"/>
        <v>309</v>
      </c>
      <c r="P45">
        <f t="shared" si="1"/>
        <v>117.36</v>
      </c>
      <c r="Q45" s="14" t="s">
        <v>8308</v>
      </c>
      <c r="R45" t="s">
        <v>8316</v>
      </c>
      <c r="S45" s="20">
        <f t="shared" si="2"/>
        <v>41802.790347222224</v>
      </c>
      <c r="T45" s="20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8">
        <v>2000</v>
      </c>
      <c r="E46" s="11">
        <v>2000</v>
      </c>
      <c r="F46" t="s">
        <v>8219</v>
      </c>
      <c r="G46" t="s">
        <v>8225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50">
        <f t="shared" si="0"/>
        <v>100</v>
      </c>
      <c r="P46">
        <f t="shared" si="1"/>
        <v>133.33000000000001</v>
      </c>
      <c r="Q46" s="14" t="s">
        <v>8308</v>
      </c>
      <c r="R46" t="s">
        <v>8316</v>
      </c>
      <c r="S46" s="20">
        <f t="shared" si="2"/>
        <v>41874.098807870374</v>
      </c>
      <c r="T46" s="20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8">
        <v>5000</v>
      </c>
      <c r="E47" s="11">
        <v>6000</v>
      </c>
      <c r="F47" t="s">
        <v>8219</v>
      </c>
      <c r="G47" t="s">
        <v>8225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50">
        <f t="shared" si="0"/>
        <v>120</v>
      </c>
      <c r="P47">
        <f t="shared" si="1"/>
        <v>98.36</v>
      </c>
      <c r="Q47" s="14" t="s">
        <v>8308</v>
      </c>
      <c r="R47" t="s">
        <v>8316</v>
      </c>
      <c r="S47" s="20">
        <f t="shared" si="2"/>
        <v>42457.623923611114</v>
      </c>
      <c r="T47" s="20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8">
        <v>8400</v>
      </c>
      <c r="E48" s="11">
        <v>8750</v>
      </c>
      <c r="F48" t="s">
        <v>8219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50">
        <f t="shared" si="0"/>
        <v>104</v>
      </c>
      <c r="P48">
        <f t="shared" si="1"/>
        <v>194.44</v>
      </c>
      <c r="Q48" s="14" t="s">
        <v>8308</v>
      </c>
      <c r="R48" t="s">
        <v>8316</v>
      </c>
      <c r="S48" s="20">
        <f t="shared" si="2"/>
        <v>42323.964976851858</v>
      </c>
      <c r="T48" s="20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8">
        <v>5000</v>
      </c>
      <c r="E49" s="11">
        <v>5380.55</v>
      </c>
      <c r="F49" t="s">
        <v>8219</v>
      </c>
      <c r="G49" t="s">
        <v>8225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50">
        <f t="shared" si="0"/>
        <v>108</v>
      </c>
      <c r="P49">
        <f t="shared" si="1"/>
        <v>76.87</v>
      </c>
      <c r="Q49" s="14" t="s">
        <v>8308</v>
      </c>
      <c r="R49" t="s">
        <v>8316</v>
      </c>
      <c r="S49" s="20">
        <f t="shared" si="2"/>
        <v>41932.819525462961</v>
      </c>
      <c r="T49" s="20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8">
        <v>2000</v>
      </c>
      <c r="E50" s="11">
        <v>2159</v>
      </c>
      <c r="F50" t="s">
        <v>8219</v>
      </c>
      <c r="G50" t="s">
        <v>8225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50">
        <f t="shared" si="0"/>
        <v>108</v>
      </c>
      <c r="P50">
        <f t="shared" si="1"/>
        <v>56.82</v>
      </c>
      <c r="Q50" s="14" t="s">
        <v>8308</v>
      </c>
      <c r="R50" t="s">
        <v>8316</v>
      </c>
      <c r="S50" s="20">
        <f t="shared" si="2"/>
        <v>42033.516898148147</v>
      </c>
      <c r="T50" s="20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8">
        <v>12000</v>
      </c>
      <c r="E51" s="11">
        <v>12000</v>
      </c>
      <c r="F51" t="s">
        <v>8219</v>
      </c>
      <c r="G51" t="s">
        <v>8225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50">
        <f t="shared" si="0"/>
        <v>100</v>
      </c>
      <c r="P51">
        <f t="shared" si="1"/>
        <v>137.93</v>
      </c>
      <c r="Q51" s="14" t="s">
        <v>8308</v>
      </c>
      <c r="R51" t="s">
        <v>8316</v>
      </c>
      <c r="S51" s="20">
        <f t="shared" si="2"/>
        <v>42271.176446759258</v>
      </c>
      <c r="T51" s="20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8">
        <v>600</v>
      </c>
      <c r="E52" s="11">
        <v>600</v>
      </c>
      <c r="F52" t="s">
        <v>8219</v>
      </c>
      <c r="G52" t="s">
        <v>8225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50">
        <f t="shared" si="0"/>
        <v>100</v>
      </c>
      <c r="P52">
        <f t="shared" si="1"/>
        <v>27.27</v>
      </c>
      <c r="Q52" s="14" t="s">
        <v>8308</v>
      </c>
      <c r="R52" t="s">
        <v>8316</v>
      </c>
      <c r="S52" s="20">
        <f t="shared" si="2"/>
        <v>41995.752986111111</v>
      </c>
      <c r="T52" s="20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8">
        <v>11000</v>
      </c>
      <c r="E53" s="11">
        <v>14082</v>
      </c>
      <c r="F53" t="s">
        <v>8219</v>
      </c>
      <c r="G53" t="s">
        <v>8225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50">
        <f t="shared" si="0"/>
        <v>128</v>
      </c>
      <c r="P53">
        <f t="shared" si="1"/>
        <v>118.34</v>
      </c>
      <c r="Q53" s="14" t="s">
        <v>8308</v>
      </c>
      <c r="R53" t="s">
        <v>8316</v>
      </c>
      <c r="S53" s="20">
        <f t="shared" si="2"/>
        <v>42196.928668981483</v>
      </c>
      <c r="T53" s="20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8">
        <v>10000</v>
      </c>
      <c r="E54" s="11">
        <v>11621</v>
      </c>
      <c r="F54" t="s">
        <v>8219</v>
      </c>
      <c r="G54" t="s">
        <v>8225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50">
        <f t="shared" si="0"/>
        <v>116</v>
      </c>
      <c r="P54">
        <f t="shared" si="1"/>
        <v>223.48</v>
      </c>
      <c r="Q54" s="14" t="s">
        <v>8308</v>
      </c>
      <c r="R54" t="s">
        <v>8316</v>
      </c>
      <c r="S54" s="20">
        <f t="shared" si="2"/>
        <v>41807.701921296299</v>
      </c>
      <c r="T54" s="20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8">
        <v>3000</v>
      </c>
      <c r="E55" s="11">
        <v>3289</v>
      </c>
      <c r="F55" t="s">
        <v>8219</v>
      </c>
      <c r="G55" t="s">
        <v>8225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50">
        <f t="shared" si="0"/>
        <v>110</v>
      </c>
      <c r="P55">
        <f t="shared" si="1"/>
        <v>28.11</v>
      </c>
      <c r="Q55" s="14" t="s">
        <v>8308</v>
      </c>
      <c r="R55" t="s">
        <v>8316</v>
      </c>
      <c r="S55" s="20">
        <f t="shared" si="2"/>
        <v>41719.549131944441</v>
      </c>
      <c r="T55" s="20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8">
        <v>10000</v>
      </c>
      <c r="E56" s="11">
        <v>10100</v>
      </c>
      <c r="F56" t="s">
        <v>8219</v>
      </c>
      <c r="G56" t="s">
        <v>8225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50">
        <f t="shared" si="0"/>
        <v>101</v>
      </c>
      <c r="P56">
        <f t="shared" si="1"/>
        <v>194.23</v>
      </c>
      <c r="Q56" s="14" t="s">
        <v>8308</v>
      </c>
      <c r="R56" t="s">
        <v>8316</v>
      </c>
      <c r="S56" s="20">
        <f t="shared" si="2"/>
        <v>42333.713206018518</v>
      </c>
      <c r="T56" s="20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8">
        <v>8600</v>
      </c>
      <c r="E57" s="11">
        <v>11090</v>
      </c>
      <c r="F57" t="s">
        <v>8219</v>
      </c>
      <c r="G57" t="s">
        <v>8225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50">
        <f t="shared" si="0"/>
        <v>129</v>
      </c>
      <c r="P57">
        <f t="shared" si="1"/>
        <v>128.94999999999999</v>
      </c>
      <c r="Q57" s="14" t="s">
        <v>8308</v>
      </c>
      <c r="R57" t="s">
        <v>8316</v>
      </c>
      <c r="S57" s="20">
        <f t="shared" si="2"/>
        <v>42496.968935185185</v>
      </c>
      <c r="T57" s="20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8">
        <v>8000</v>
      </c>
      <c r="E58" s="11">
        <v>8581</v>
      </c>
      <c r="F58" t="s">
        <v>8219</v>
      </c>
      <c r="G58" t="s">
        <v>8225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50">
        <f t="shared" si="0"/>
        <v>107</v>
      </c>
      <c r="P58">
        <f t="shared" si="1"/>
        <v>49.32</v>
      </c>
      <c r="Q58" s="14" t="s">
        <v>8308</v>
      </c>
      <c r="R58" t="s">
        <v>8316</v>
      </c>
      <c r="S58" s="20">
        <f t="shared" si="2"/>
        <v>42149.548888888887</v>
      </c>
      <c r="T58" s="20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8">
        <v>15000</v>
      </c>
      <c r="E59" s="11">
        <v>15285</v>
      </c>
      <c r="F59" t="s">
        <v>8219</v>
      </c>
      <c r="G59" t="s">
        <v>8225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50">
        <f t="shared" si="0"/>
        <v>102</v>
      </c>
      <c r="P59">
        <f t="shared" si="1"/>
        <v>221.52</v>
      </c>
      <c r="Q59" s="14" t="s">
        <v>8308</v>
      </c>
      <c r="R59" t="s">
        <v>8316</v>
      </c>
      <c r="S59" s="20">
        <f t="shared" si="2"/>
        <v>42089.83289351852</v>
      </c>
      <c r="T59" s="20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8">
        <v>10000</v>
      </c>
      <c r="E60" s="11">
        <v>10291</v>
      </c>
      <c r="F60" t="s">
        <v>8219</v>
      </c>
      <c r="G60" t="s">
        <v>8225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50">
        <f t="shared" si="0"/>
        <v>103</v>
      </c>
      <c r="P60">
        <f t="shared" si="1"/>
        <v>137.21</v>
      </c>
      <c r="Q60" s="14" t="s">
        <v>8308</v>
      </c>
      <c r="R60" t="s">
        <v>8316</v>
      </c>
      <c r="S60" s="20">
        <f t="shared" si="2"/>
        <v>41932.745046296295</v>
      </c>
      <c r="T60" s="20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8">
        <v>20000</v>
      </c>
      <c r="E61" s="11">
        <v>20025.14</v>
      </c>
      <c r="F61" t="s">
        <v>8219</v>
      </c>
      <c r="G61" t="s">
        <v>8225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50">
        <f t="shared" si="0"/>
        <v>100</v>
      </c>
      <c r="P61">
        <f t="shared" si="1"/>
        <v>606.82000000000005</v>
      </c>
      <c r="Q61" s="14" t="s">
        <v>8308</v>
      </c>
      <c r="R61" t="s">
        <v>8316</v>
      </c>
      <c r="S61" s="20">
        <f t="shared" si="2"/>
        <v>42230.23583333334</v>
      </c>
      <c r="T61" s="20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8">
        <v>4500</v>
      </c>
      <c r="E62" s="11">
        <v>4648.33</v>
      </c>
      <c r="F62" t="s">
        <v>8219</v>
      </c>
      <c r="G62" t="s">
        <v>8225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50">
        <f t="shared" si="0"/>
        <v>103</v>
      </c>
      <c r="P62">
        <f t="shared" si="1"/>
        <v>43.04</v>
      </c>
      <c r="Q62" s="14" t="s">
        <v>8308</v>
      </c>
      <c r="R62" t="s">
        <v>8316</v>
      </c>
      <c r="S62" s="20">
        <f t="shared" si="2"/>
        <v>41701.901817129627</v>
      </c>
      <c r="T62" s="20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8">
        <v>5000</v>
      </c>
      <c r="E63" s="11">
        <v>7415</v>
      </c>
      <c r="F63" t="s">
        <v>8219</v>
      </c>
      <c r="G63" t="s">
        <v>8225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50">
        <f t="shared" si="0"/>
        <v>148</v>
      </c>
      <c r="P63">
        <f t="shared" si="1"/>
        <v>322.39</v>
      </c>
      <c r="Q63" s="14" t="s">
        <v>8308</v>
      </c>
      <c r="R63" t="s">
        <v>8316</v>
      </c>
      <c r="S63" s="20">
        <f t="shared" si="2"/>
        <v>41409.814317129632</v>
      </c>
      <c r="T63" s="20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8">
        <v>3000</v>
      </c>
      <c r="E64" s="11">
        <v>4642</v>
      </c>
      <c r="F64" t="s">
        <v>8219</v>
      </c>
      <c r="G64" t="s">
        <v>8225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50">
        <f t="shared" si="0"/>
        <v>155</v>
      </c>
      <c r="P64">
        <f t="shared" si="1"/>
        <v>96.71</v>
      </c>
      <c r="Q64" s="14" t="s">
        <v>8308</v>
      </c>
      <c r="R64" t="s">
        <v>8316</v>
      </c>
      <c r="S64" s="20">
        <f t="shared" si="2"/>
        <v>41311.799513888887</v>
      </c>
      <c r="T64" s="20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8">
        <v>2000</v>
      </c>
      <c r="E65" s="11">
        <v>2270.37</v>
      </c>
      <c r="F65" t="s">
        <v>8219</v>
      </c>
      <c r="G65" t="s">
        <v>8225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50">
        <f t="shared" si="0"/>
        <v>114</v>
      </c>
      <c r="P65">
        <f t="shared" si="1"/>
        <v>35.47</v>
      </c>
      <c r="Q65" s="14" t="s">
        <v>8308</v>
      </c>
      <c r="R65" t="s">
        <v>8316</v>
      </c>
      <c r="S65" s="20">
        <f t="shared" si="2"/>
        <v>41612.912187499998</v>
      </c>
      <c r="T65" s="20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8">
        <v>1200</v>
      </c>
      <c r="E66" s="11">
        <v>2080</v>
      </c>
      <c r="F66" t="s">
        <v>8219</v>
      </c>
      <c r="G66" t="s">
        <v>8225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50">
        <f t="shared" ref="O66:O129" si="4">ROUND(E66/D66*100,0)</f>
        <v>173</v>
      </c>
      <c r="P66">
        <f t="shared" si="1"/>
        <v>86.67</v>
      </c>
      <c r="Q66" s="14" t="s">
        <v>8308</v>
      </c>
      <c r="R66" t="s">
        <v>8316</v>
      </c>
      <c r="S66" s="20">
        <f t="shared" si="2"/>
        <v>41433.01829861111</v>
      </c>
      <c r="T66" s="20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8">
        <v>7000</v>
      </c>
      <c r="E67" s="11">
        <v>7527</v>
      </c>
      <c r="F67" t="s">
        <v>8219</v>
      </c>
      <c r="G67" t="s">
        <v>8225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50">
        <f t="shared" si="4"/>
        <v>108</v>
      </c>
      <c r="P67">
        <f t="shared" ref="P67:P123" si="5">ROUND(E67/L67,2)</f>
        <v>132.05000000000001</v>
      </c>
      <c r="Q67" s="14" t="s">
        <v>8308</v>
      </c>
      <c r="R67" t="s">
        <v>8316</v>
      </c>
      <c r="S67" s="20">
        <f t="shared" ref="S67:S130" si="6">(((J67/60)/60)/24)+DATE(1970,1,1)</f>
        <v>41835.821226851855</v>
      </c>
      <c r="T67" s="20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8">
        <v>2000</v>
      </c>
      <c r="E68" s="11">
        <v>2372</v>
      </c>
      <c r="F68" t="s">
        <v>8219</v>
      </c>
      <c r="G68" t="s">
        <v>8225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50">
        <f t="shared" si="4"/>
        <v>119</v>
      </c>
      <c r="P68">
        <f t="shared" si="5"/>
        <v>91.23</v>
      </c>
      <c r="Q68" s="14" t="s">
        <v>8308</v>
      </c>
      <c r="R68" t="s">
        <v>8316</v>
      </c>
      <c r="S68" s="20">
        <f t="shared" si="6"/>
        <v>42539.849768518514</v>
      </c>
      <c r="T68" s="20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8">
        <v>2000</v>
      </c>
      <c r="E69" s="11">
        <v>2325</v>
      </c>
      <c r="F69" t="s">
        <v>8219</v>
      </c>
      <c r="G69" t="s">
        <v>8225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50">
        <f t="shared" si="4"/>
        <v>116</v>
      </c>
      <c r="P69">
        <f t="shared" si="5"/>
        <v>116.25</v>
      </c>
      <c r="Q69" s="14" t="s">
        <v>8308</v>
      </c>
      <c r="R69" t="s">
        <v>8316</v>
      </c>
      <c r="S69" s="20">
        <f t="shared" si="6"/>
        <v>41075.583379629628</v>
      </c>
      <c r="T69" s="20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8">
        <v>600</v>
      </c>
      <c r="E70" s="11">
        <v>763</v>
      </c>
      <c r="F70" t="s">
        <v>8219</v>
      </c>
      <c r="G70" t="s">
        <v>8225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50">
        <f t="shared" si="4"/>
        <v>127</v>
      </c>
      <c r="P70">
        <f t="shared" si="5"/>
        <v>21.19</v>
      </c>
      <c r="Q70" s="14" t="s">
        <v>8308</v>
      </c>
      <c r="R70" t="s">
        <v>8316</v>
      </c>
      <c r="S70" s="20">
        <f t="shared" si="6"/>
        <v>41663.569340277776</v>
      </c>
      <c r="T70" s="20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8">
        <v>10000</v>
      </c>
      <c r="E71" s="11">
        <v>11094.23</v>
      </c>
      <c r="F71" t="s">
        <v>8219</v>
      </c>
      <c r="G71" t="s">
        <v>8225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50">
        <f t="shared" si="4"/>
        <v>111</v>
      </c>
      <c r="P71">
        <f t="shared" si="5"/>
        <v>62.33</v>
      </c>
      <c r="Q71" s="14" t="s">
        <v>8308</v>
      </c>
      <c r="R71" t="s">
        <v>8316</v>
      </c>
      <c r="S71" s="20">
        <f t="shared" si="6"/>
        <v>40786.187789351854</v>
      </c>
      <c r="T71" s="20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8">
        <v>500</v>
      </c>
      <c r="E72" s="11">
        <v>636</v>
      </c>
      <c r="F72" t="s">
        <v>8219</v>
      </c>
      <c r="G72" t="s">
        <v>8225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50">
        <f t="shared" si="4"/>
        <v>127</v>
      </c>
      <c r="P72">
        <f t="shared" si="5"/>
        <v>37.409999999999997</v>
      </c>
      <c r="Q72" s="14" t="s">
        <v>8308</v>
      </c>
      <c r="R72" t="s">
        <v>8316</v>
      </c>
      <c r="S72" s="20">
        <f t="shared" si="6"/>
        <v>40730.896354166667</v>
      </c>
      <c r="T72" s="20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8">
        <v>1800</v>
      </c>
      <c r="E73" s="11">
        <v>2231</v>
      </c>
      <c r="F73" t="s">
        <v>8219</v>
      </c>
      <c r="G73" t="s">
        <v>8225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50">
        <f t="shared" si="4"/>
        <v>124</v>
      </c>
      <c r="P73">
        <f t="shared" si="5"/>
        <v>69.72</v>
      </c>
      <c r="Q73" s="14" t="s">
        <v>8308</v>
      </c>
      <c r="R73" t="s">
        <v>8316</v>
      </c>
      <c r="S73" s="20">
        <f t="shared" si="6"/>
        <v>40997.271493055552</v>
      </c>
      <c r="T73" s="20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8">
        <v>2200</v>
      </c>
      <c r="E74" s="11">
        <v>2385</v>
      </c>
      <c r="F74" t="s">
        <v>8219</v>
      </c>
      <c r="G74" t="s">
        <v>8225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50">
        <f t="shared" si="4"/>
        <v>108</v>
      </c>
      <c r="P74">
        <f t="shared" si="5"/>
        <v>58.17</v>
      </c>
      <c r="Q74" s="14" t="s">
        <v>8308</v>
      </c>
      <c r="R74" t="s">
        <v>8316</v>
      </c>
      <c r="S74" s="20">
        <f t="shared" si="6"/>
        <v>41208.010196759256</v>
      </c>
      <c r="T74" s="20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8">
        <v>900</v>
      </c>
      <c r="E75" s="11">
        <v>900</v>
      </c>
      <c r="F75" t="s">
        <v>8219</v>
      </c>
      <c r="G75" t="s">
        <v>8225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50">
        <f t="shared" si="4"/>
        <v>100</v>
      </c>
      <c r="P75">
        <f t="shared" si="5"/>
        <v>50</v>
      </c>
      <c r="Q75" s="14" t="s">
        <v>8308</v>
      </c>
      <c r="R75" t="s">
        <v>8316</v>
      </c>
      <c r="S75" s="20">
        <f t="shared" si="6"/>
        <v>40587.75675925926</v>
      </c>
      <c r="T75" s="20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8">
        <v>500</v>
      </c>
      <c r="E76" s="11">
        <v>564.66</v>
      </c>
      <c r="F76" t="s">
        <v>8219</v>
      </c>
      <c r="G76" t="s">
        <v>8225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50">
        <f t="shared" si="4"/>
        <v>113</v>
      </c>
      <c r="P76">
        <f t="shared" si="5"/>
        <v>19.47</v>
      </c>
      <c r="Q76" s="14" t="s">
        <v>8308</v>
      </c>
      <c r="R76" t="s">
        <v>8316</v>
      </c>
      <c r="S76" s="20">
        <f t="shared" si="6"/>
        <v>42360.487210648149</v>
      </c>
      <c r="T76" s="20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8">
        <v>3500</v>
      </c>
      <c r="E77" s="11">
        <v>4040</v>
      </c>
      <c r="F77" t="s">
        <v>8219</v>
      </c>
      <c r="G77" t="s">
        <v>8225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50">
        <f t="shared" si="4"/>
        <v>115</v>
      </c>
      <c r="P77">
        <f t="shared" si="5"/>
        <v>85.96</v>
      </c>
      <c r="Q77" s="14" t="s">
        <v>8308</v>
      </c>
      <c r="R77" t="s">
        <v>8316</v>
      </c>
      <c r="S77" s="20">
        <f t="shared" si="6"/>
        <v>41357.209166666667</v>
      </c>
      <c r="T77" s="20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8">
        <v>300</v>
      </c>
      <c r="E78" s="11">
        <v>460</v>
      </c>
      <c r="F78" t="s">
        <v>8219</v>
      </c>
      <c r="G78" t="s">
        <v>8225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50">
        <f t="shared" si="4"/>
        <v>153</v>
      </c>
      <c r="P78">
        <f t="shared" si="5"/>
        <v>30.67</v>
      </c>
      <c r="Q78" s="14" t="s">
        <v>8308</v>
      </c>
      <c r="R78" t="s">
        <v>8316</v>
      </c>
      <c r="S78" s="20">
        <f t="shared" si="6"/>
        <v>40844.691643518519</v>
      </c>
      <c r="T78" s="20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8">
        <v>400</v>
      </c>
      <c r="E79" s="11">
        <v>1570</v>
      </c>
      <c r="F79" t="s">
        <v>8219</v>
      </c>
      <c r="G79" t="s">
        <v>8225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50">
        <f t="shared" si="4"/>
        <v>393</v>
      </c>
      <c r="P79">
        <f t="shared" si="5"/>
        <v>60.38</v>
      </c>
      <c r="Q79" s="14" t="s">
        <v>8308</v>
      </c>
      <c r="R79" t="s">
        <v>8316</v>
      </c>
      <c r="S79" s="20">
        <f t="shared" si="6"/>
        <v>40997.144872685189</v>
      </c>
      <c r="T79" s="20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8">
        <v>50</v>
      </c>
      <c r="E80" s="11">
        <v>1351</v>
      </c>
      <c r="F80" t="s">
        <v>8219</v>
      </c>
      <c r="G80" t="s">
        <v>8225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50">
        <f t="shared" si="4"/>
        <v>2702</v>
      </c>
      <c r="P80">
        <f t="shared" si="5"/>
        <v>38.6</v>
      </c>
      <c r="Q80" s="14" t="s">
        <v>8308</v>
      </c>
      <c r="R80" t="s">
        <v>8316</v>
      </c>
      <c r="S80" s="20">
        <f t="shared" si="6"/>
        <v>42604.730567129634</v>
      </c>
      <c r="T80" s="20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8">
        <v>1300</v>
      </c>
      <c r="E81" s="11">
        <v>1651</v>
      </c>
      <c r="F81" t="s">
        <v>8219</v>
      </c>
      <c r="G81" t="s">
        <v>8225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50">
        <f t="shared" si="4"/>
        <v>127</v>
      </c>
      <c r="P81">
        <f t="shared" si="5"/>
        <v>40.270000000000003</v>
      </c>
      <c r="Q81" s="14" t="s">
        <v>8308</v>
      </c>
      <c r="R81" t="s">
        <v>8316</v>
      </c>
      <c r="S81" s="20">
        <f t="shared" si="6"/>
        <v>41724.776539351849</v>
      </c>
      <c r="T81" s="20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8">
        <v>12000</v>
      </c>
      <c r="E82" s="11">
        <v>12870</v>
      </c>
      <c r="F82" t="s">
        <v>8219</v>
      </c>
      <c r="G82" t="s">
        <v>8241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50">
        <f t="shared" si="4"/>
        <v>107</v>
      </c>
      <c r="P82">
        <f t="shared" si="5"/>
        <v>273.83</v>
      </c>
      <c r="Q82" s="14" t="s">
        <v>8308</v>
      </c>
      <c r="R82" t="s">
        <v>8316</v>
      </c>
      <c r="S82" s="20">
        <f t="shared" si="6"/>
        <v>41583.083981481483</v>
      </c>
      <c r="T82" s="20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8">
        <v>750</v>
      </c>
      <c r="E83" s="11">
        <v>1485</v>
      </c>
      <c r="F83" t="s">
        <v>8219</v>
      </c>
      <c r="G83" t="s">
        <v>8241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50">
        <f t="shared" si="4"/>
        <v>198</v>
      </c>
      <c r="P83">
        <f t="shared" si="5"/>
        <v>53.04</v>
      </c>
      <c r="Q83" s="14" t="s">
        <v>8308</v>
      </c>
      <c r="R83" t="s">
        <v>8316</v>
      </c>
      <c r="S83" s="20">
        <f t="shared" si="6"/>
        <v>41100.158877314818</v>
      </c>
      <c r="T83" s="20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8">
        <v>4000</v>
      </c>
      <c r="E84" s="11">
        <v>4000.5</v>
      </c>
      <c r="F84" t="s">
        <v>8219</v>
      </c>
      <c r="G84" t="s">
        <v>8228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50">
        <f t="shared" si="4"/>
        <v>100</v>
      </c>
      <c r="P84">
        <f t="shared" si="5"/>
        <v>40.01</v>
      </c>
      <c r="Q84" s="14" t="s">
        <v>8308</v>
      </c>
      <c r="R84" t="s">
        <v>8316</v>
      </c>
      <c r="S84" s="20">
        <f t="shared" si="6"/>
        <v>40795.820150462961</v>
      </c>
      <c r="T84" s="20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8">
        <v>200</v>
      </c>
      <c r="E85" s="11">
        <v>205</v>
      </c>
      <c r="F85" t="s">
        <v>8219</v>
      </c>
      <c r="G85" t="s">
        <v>8228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50">
        <f t="shared" si="4"/>
        <v>103</v>
      </c>
      <c r="P85">
        <f t="shared" si="5"/>
        <v>15.77</v>
      </c>
      <c r="Q85" s="14" t="s">
        <v>8308</v>
      </c>
      <c r="R85" t="s">
        <v>8316</v>
      </c>
      <c r="S85" s="20">
        <f t="shared" si="6"/>
        <v>42042.615613425922</v>
      </c>
      <c r="T85" s="20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8">
        <v>500</v>
      </c>
      <c r="E86" s="11">
        <v>500</v>
      </c>
      <c r="F86" t="s">
        <v>8219</v>
      </c>
      <c r="G86" t="s">
        <v>8228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50">
        <f t="shared" si="4"/>
        <v>100</v>
      </c>
      <c r="P86">
        <f t="shared" si="5"/>
        <v>71.430000000000007</v>
      </c>
      <c r="Q86" s="14" t="s">
        <v>8308</v>
      </c>
      <c r="R86" t="s">
        <v>8316</v>
      </c>
      <c r="S86" s="20">
        <f t="shared" si="6"/>
        <v>40648.757939814815</v>
      </c>
      <c r="T86" s="20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8">
        <v>1200</v>
      </c>
      <c r="E87" s="11">
        <v>1506</v>
      </c>
      <c r="F87" t="s">
        <v>8219</v>
      </c>
      <c r="G87" t="s">
        <v>8228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50">
        <f t="shared" si="4"/>
        <v>126</v>
      </c>
      <c r="P87">
        <f t="shared" si="5"/>
        <v>71.709999999999994</v>
      </c>
      <c r="Q87" s="14" t="s">
        <v>8308</v>
      </c>
      <c r="R87" t="s">
        <v>8316</v>
      </c>
      <c r="S87" s="20">
        <f t="shared" si="6"/>
        <v>40779.125428240739</v>
      </c>
      <c r="T87" s="20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8">
        <v>6000</v>
      </c>
      <c r="E88" s="11">
        <v>6388</v>
      </c>
      <c r="F88" t="s">
        <v>8219</v>
      </c>
      <c r="G88" t="s">
        <v>8228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50">
        <f t="shared" si="4"/>
        <v>106</v>
      </c>
      <c r="P88">
        <f t="shared" si="5"/>
        <v>375.76</v>
      </c>
      <c r="Q88" s="14" t="s">
        <v>8308</v>
      </c>
      <c r="R88" t="s">
        <v>8316</v>
      </c>
      <c r="S88" s="20">
        <f t="shared" si="6"/>
        <v>42291.556076388893</v>
      </c>
      <c r="T88" s="20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8">
        <v>2500</v>
      </c>
      <c r="E89" s="11">
        <v>2615</v>
      </c>
      <c r="F89" t="s">
        <v>8219</v>
      </c>
      <c r="G89" t="s">
        <v>8228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50">
        <f t="shared" si="4"/>
        <v>105</v>
      </c>
      <c r="P89">
        <f t="shared" si="5"/>
        <v>104.6</v>
      </c>
      <c r="Q89" s="14" t="s">
        <v>8308</v>
      </c>
      <c r="R89" t="s">
        <v>8316</v>
      </c>
      <c r="S89" s="20">
        <f t="shared" si="6"/>
        <v>40322.53938657407</v>
      </c>
      <c r="T89" s="20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8">
        <v>3500</v>
      </c>
      <c r="E90" s="11">
        <v>3600</v>
      </c>
      <c r="F90" t="s">
        <v>8219</v>
      </c>
      <c r="G90" t="s">
        <v>8228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50">
        <f t="shared" si="4"/>
        <v>103</v>
      </c>
      <c r="P90">
        <f t="shared" si="5"/>
        <v>60</v>
      </c>
      <c r="Q90" s="14" t="s">
        <v>8308</v>
      </c>
      <c r="R90" t="s">
        <v>8316</v>
      </c>
      <c r="S90" s="20">
        <f t="shared" si="6"/>
        <v>41786.65892361111</v>
      </c>
      <c r="T90" s="20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8">
        <v>6000</v>
      </c>
      <c r="E91" s="11">
        <v>6904</v>
      </c>
      <c r="F91" t="s">
        <v>8219</v>
      </c>
      <c r="G91" t="s">
        <v>8228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50">
        <f t="shared" si="4"/>
        <v>115</v>
      </c>
      <c r="P91">
        <f t="shared" si="5"/>
        <v>123.29</v>
      </c>
      <c r="Q91" s="14" t="s">
        <v>8308</v>
      </c>
      <c r="R91" t="s">
        <v>8316</v>
      </c>
      <c r="S91" s="20">
        <f t="shared" si="6"/>
        <v>41402.752222222225</v>
      </c>
      <c r="T91" s="20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8">
        <v>500</v>
      </c>
      <c r="E92" s="11">
        <v>502</v>
      </c>
      <c r="F92" t="s">
        <v>8219</v>
      </c>
      <c r="G92" t="s">
        <v>8228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50">
        <f t="shared" si="4"/>
        <v>100</v>
      </c>
      <c r="P92">
        <f t="shared" si="5"/>
        <v>31.38</v>
      </c>
      <c r="Q92" s="14" t="s">
        <v>8308</v>
      </c>
      <c r="R92" t="s">
        <v>8316</v>
      </c>
      <c r="S92" s="20">
        <f t="shared" si="6"/>
        <v>40706.297442129631</v>
      </c>
      <c r="T92" s="20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8">
        <v>3000</v>
      </c>
      <c r="E93" s="11">
        <v>3600</v>
      </c>
      <c r="F93" t="s">
        <v>8219</v>
      </c>
      <c r="G93" t="s">
        <v>8228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50">
        <f t="shared" si="4"/>
        <v>120</v>
      </c>
      <c r="P93">
        <f t="shared" si="5"/>
        <v>78.260000000000005</v>
      </c>
      <c r="Q93" s="14" t="s">
        <v>8308</v>
      </c>
      <c r="R93" t="s">
        <v>8316</v>
      </c>
      <c r="S93" s="20">
        <f t="shared" si="6"/>
        <v>40619.402361111112</v>
      </c>
      <c r="T93" s="20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8">
        <v>5000</v>
      </c>
      <c r="E94" s="11">
        <v>5260</v>
      </c>
      <c r="F94" t="s">
        <v>8219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50">
        <f t="shared" si="4"/>
        <v>105</v>
      </c>
      <c r="P94">
        <f t="shared" si="5"/>
        <v>122.33</v>
      </c>
      <c r="Q94" s="14" t="s">
        <v>8308</v>
      </c>
      <c r="R94" t="s">
        <v>8316</v>
      </c>
      <c r="S94" s="20">
        <f t="shared" si="6"/>
        <v>42721.198877314819</v>
      </c>
      <c r="T94" s="20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8">
        <v>1000</v>
      </c>
      <c r="E95" s="11">
        <v>1106</v>
      </c>
      <c r="F95" t="s">
        <v>8219</v>
      </c>
      <c r="G95" t="s">
        <v>8228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50">
        <f t="shared" si="4"/>
        <v>111</v>
      </c>
      <c r="P95">
        <f t="shared" si="5"/>
        <v>73.73</v>
      </c>
      <c r="Q95" s="14" t="s">
        <v>8308</v>
      </c>
      <c r="R95" t="s">
        <v>8316</v>
      </c>
      <c r="S95" s="20">
        <f t="shared" si="6"/>
        <v>41065.858067129629</v>
      </c>
      <c r="T95" s="20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8">
        <v>250</v>
      </c>
      <c r="E96" s="11">
        <v>260</v>
      </c>
      <c r="F96" t="s">
        <v>8219</v>
      </c>
      <c r="G96" t="s">
        <v>8228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50">
        <f t="shared" si="4"/>
        <v>104</v>
      </c>
      <c r="P96">
        <f t="shared" si="5"/>
        <v>21.67</v>
      </c>
      <c r="Q96" s="14" t="s">
        <v>8308</v>
      </c>
      <c r="R96" t="s">
        <v>8316</v>
      </c>
      <c r="S96" s="20">
        <f t="shared" si="6"/>
        <v>41716.717847222222</v>
      </c>
      <c r="T96" s="20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8">
        <v>350</v>
      </c>
      <c r="E97" s="11">
        <v>460</v>
      </c>
      <c r="F97" t="s">
        <v>8219</v>
      </c>
      <c r="G97" t="s">
        <v>8228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50">
        <f t="shared" si="4"/>
        <v>131</v>
      </c>
      <c r="P97">
        <f t="shared" si="5"/>
        <v>21.9</v>
      </c>
      <c r="Q97" s="14" t="s">
        <v>8308</v>
      </c>
      <c r="R97" t="s">
        <v>8316</v>
      </c>
      <c r="S97" s="20">
        <f t="shared" si="6"/>
        <v>40935.005104166667</v>
      </c>
      <c r="T97" s="20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8">
        <v>1500</v>
      </c>
      <c r="E98" s="11">
        <v>1720</v>
      </c>
      <c r="F98" t="s">
        <v>8219</v>
      </c>
      <c r="G98" t="s">
        <v>8228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50">
        <f t="shared" si="4"/>
        <v>115</v>
      </c>
      <c r="P98">
        <f t="shared" si="5"/>
        <v>50.59</v>
      </c>
      <c r="Q98" s="14" t="s">
        <v>8308</v>
      </c>
      <c r="R98" t="s">
        <v>8316</v>
      </c>
      <c r="S98" s="20">
        <f t="shared" si="6"/>
        <v>40324.662511574075</v>
      </c>
      <c r="T98" s="20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8">
        <v>400</v>
      </c>
      <c r="E99" s="11">
        <v>425</v>
      </c>
      <c r="F99" t="s">
        <v>8219</v>
      </c>
      <c r="G99" t="s">
        <v>8228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50">
        <f t="shared" si="4"/>
        <v>106</v>
      </c>
      <c r="P99">
        <f t="shared" si="5"/>
        <v>53.13</v>
      </c>
      <c r="Q99" s="14" t="s">
        <v>8308</v>
      </c>
      <c r="R99" t="s">
        <v>8316</v>
      </c>
      <c r="S99" s="20">
        <f t="shared" si="6"/>
        <v>40706.135208333333</v>
      </c>
      <c r="T99" s="20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8">
        <v>3200</v>
      </c>
      <c r="E100" s="11">
        <v>3400</v>
      </c>
      <c r="F100" t="s">
        <v>8219</v>
      </c>
      <c r="G100" t="s">
        <v>8228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50">
        <f t="shared" si="4"/>
        <v>106</v>
      </c>
      <c r="P100">
        <f t="shared" si="5"/>
        <v>56.67</v>
      </c>
      <c r="Q100" s="14" t="s">
        <v>8308</v>
      </c>
      <c r="R100" t="s">
        <v>8316</v>
      </c>
      <c r="S100" s="20">
        <f t="shared" si="6"/>
        <v>41214.79483796296</v>
      </c>
      <c r="T100" s="20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8">
        <v>1500</v>
      </c>
      <c r="E101" s="11">
        <v>1590.29</v>
      </c>
      <c r="F101" t="s">
        <v>8219</v>
      </c>
      <c r="G101" t="s">
        <v>8228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50">
        <f t="shared" si="4"/>
        <v>106</v>
      </c>
      <c r="P101">
        <f t="shared" si="5"/>
        <v>40.78</v>
      </c>
      <c r="Q101" s="14" t="s">
        <v>8308</v>
      </c>
      <c r="R101" t="s">
        <v>8316</v>
      </c>
      <c r="S101" s="20">
        <f t="shared" si="6"/>
        <v>41631.902766203704</v>
      </c>
      <c r="T101" s="20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8">
        <v>5000</v>
      </c>
      <c r="E102" s="11">
        <v>5000</v>
      </c>
      <c r="F102" t="s">
        <v>8219</v>
      </c>
      <c r="G102" t="s">
        <v>8228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50">
        <f t="shared" si="4"/>
        <v>100</v>
      </c>
      <c r="P102">
        <f t="shared" si="5"/>
        <v>192.31</v>
      </c>
      <c r="Q102" s="14" t="s">
        <v>8308</v>
      </c>
      <c r="R102" t="s">
        <v>8316</v>
      </c>
      <c r="S102" s="20">
        <f t="shared" si="6"/>
        <v>41197.753310185188</v>
      </c>
      <c r="T102" s="20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8">
        <v>3500</v>
      </c>
      <c r="E103" s="11">
        <v>3500</v>
      </c>
      <c r="F103" t="s">
        <v>8219</v>
      </c>
      <c r="G103" t="s">
        <v>8228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50">
        <f t="shared" si="4"/>
        <v>100</v>
      </c>
      <c r="P103">
        <f t="shared" si="5"/>
        <v>100</v>
      </c>
      <c r="Q103" s="14" t="s">
        <v>8308</v>
      </c>
      <c r="R103" t="s">
        <v>8316</v>
      </c>
      <c r="S103" s="20">
        <f t="shared" si="6"/>
        <v>41274.776736111111</v>
      </c>
      <c r="T103" s="20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8">
        <v>6000</v>
      </c>
      <c r="E104" s="11">
        <v>7665</v>
      </c>
      <c r="F104" t="s">
        <v>8219</v>
      </c>
      <c r="G104" t="s">
        <v>8228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50">
        <f t="shared" si="4"/>
        <v>128</v>
      </c>
      <c r="P104">
        <f t="shared" si="5"/>
        <v>117.92</v>
      </c>
      <c r="Q104" s="14" t="s">
        <v>8308</v>
      </c>
      <c r="R104" t="s">
        <v>8316</v>
      </c>
      <c r="S104" s="20">
        <f t="shared" si="6"/>
        <v>40505.131168981483</v>
      </c>
      <c r="T104" s="20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8">
        <v>1300</v>
      </c>
      <c r="E105" s="11">
        <v>1367</v>
      </c>
      <c r="F105" t="s">
        <v>8219</v>
      </c>
      <c r="G105" t="s">
        <v>8228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50">
        <f t="shared" si="4"/>
        <v>105</v>
      </c>
      <c r="P105">
        <f t="shared" si="5"/>
        <v>27.9</v>
      </c>
      <c r="Q105" s="14" t="s">
        <v>8308</v>
      </c>
      <c r="R105" t="s">
        <v>8316</v>
      </c>
      <c r="S105" s="20">
        <f t="shared" si="6"/>
        <v>41682.805902777778</v>
      </c>
      <c r="T105" s="20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8">
        <v>500</v>
      </c>
      <c r="E106" s="11">
        <v>600</v>
      </c>
      <c r="F106" t="s">
        <v>8219</v>
      </c>
      <c r="G106" t="s">
        <v>8228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50">
        <f t="shared" si="4"/>
        <v>120</v>
      </c>
      <c r="P106">
        <f t="shared" si="5"/>
        <v>60</v>
      </c>
      <c r="Q106" s="14" t="s">
        <v>8308</v>
      </c>
      <c r="R106" t="s">
        <v>8316</v>
      </c>
      <c r="S106" s="20">
        <f t="shared" si="6"/>
        <v>40612.695208333331</v>
      </c>
      <c r="T106" s="20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8">
        <v>2200</v>
      </c>
      <c r="E107" s="11">
        <v>2363</v>
      </c>
      <c r="F107" t="s">
        <v>8219</v>
      </c>
      <c r="G107" t="s">
        <v>8228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50">
        <f t="shared" si="4"/>
        <v>107</v>
      </c>
      <c r="P107">
        <f t="shared" si="5"/>
        <v>39.380000000000003</v>
      </c>
      <c r="Q107" s="14" t="s">
        <v>8308</v>
      </c>
      <c r="R107" t="s">
        <v>8316</v>
      </c>
      <c r="S107" s="20">
        <f t="shared" si="6"/>
        <v>42485.724768518514</v>
      </c>
      <c r="T107" s="20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8">
        <v>5000</v>
      </c>
      <c r="E108" s="11">
        <v>5025</v>
      </c>
      <c r="F108" t="s">
        <v>8219</v>
      </c>
      <c r="G108" t="s">
        <v>8228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50">
        <f t="shared" si="4"/>
        <v>101</v>
      </c>
      <c r="P108">
        <f t="shared" si="5"/>
        <v>186.11</v>
      </c>
      <c r="Q108" s="14" t="s">
        <v>8308</v>
      </c>
      <c r="R108" t="s">
        <v>8316</v>
      </c>
      <c r="S108" s="20">
        <f t="shared" si="6"/>
        <v>40987.776631944449</v>
      </c>
      <c r="T108" s="20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8">
        <v>7500</v>
      </c>
      <c r="E109" s="11">
        <v>7685</v>
      </c>
      <c r="F109" t="s">
        <v>8219</v>
      </c>
      <c r="G109" t="s">
        <v>8228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50">
        <f t="shared" si="4"/>
        <v>102</v>
      </c>
      <c r="P109">
        <f t="shared" si="5"/>
        <v>111.38</v>
      </c>
      <c r="Q109" s="14" t="s">
        <v>8308</v>
      </c>
      <c r="R109" t="s">
        <v>8316</v>
      </c>
      <c r="S109" s="20">
        <f t="shared" si="6"/>
        <v>40635.982488425929</v>
      </c>
      <c r="T109" s="20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8">
        <v>1500</v>
      </c>
      <c r="E110" s="11">
        <v>3700</v>
      </c>
      <c r="F110" t="s">
        <v>8219</v>
      </c>
      <c r="G110" t="s">
        <v>8228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50">
        <f t="shared" si="4"/>
        <v>247</v>
      </c>
      <c r="P110">
        <f t="shared" si="5"/>
        <v>78.72</v>
      </c>
      <c r="Q110" s="14" t="s">
        <v>8308</v>
      </c>
      <c r="R110" t="s">
        <v>8316</v>
      </c>
      <c r="S110" s="20">
        <f t="shared" si="6"/>
        <v>41365.613078703704</v>
      </c>
      <c r="T110" s="20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8">
        <v>1000</v>
      </c>
      <c r="E111" s="11">
        <v>2195</v>
      </c>
      <c r="F111" t="s">
        <v>8219</v>
      </c>
      <c r="G111" t="s">
        <v>8228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50">
        <f t="shared" si="4"/>
        <v>220</v>
      </c>
      <c r="P111">
        <f t="shared" si="5"/>
        <v>46.7</v>
      </c>
      <c r="Q111" s="14" t="s">
        <v>8308</v>
      </c>
      <c r="R111" t="s">
        <v>8316</v>
      </c>
      <c r="S111" s="20">
        <f t="shared" si="6"/>
        <v>40570.025810185187</v>
      </c>
      <c r="T111" s="20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8">
        <v>1300</v>
      </c>
      <c r="E112" s="11">
        <v>1700</v>
      </c>
      <c r="F112" t="s">
        <v>8219</v>
      </c>
      <c r="G112" t="s">
        <v>8228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50">
        <f t="shared" si="4"/>
        <v>131</v>
      </c>
      <c r="P112">
        <f t="shared" si="5"/>
        <v>65.38</v>
      </c>
      <c r="Q112" s="14" t="s">
        <v>8308</v>
      </c>
      <c r="R112" t="s">
        <v>8316</v>
      </c>
      <c r="S112" s="20">
        <f t="shared" si="6"/>
        <v>41557.949687500004</v>
      </c>
      <c r="T112" s="20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8">
        <v>3500</v>
      </c>
      <c r="E113" s="11">
        <v>5410</v>
      </c>
      <c r="F113" t="s">
        <v>8219</v>
      </c>
      <c r="G113" t="s">
        <v>8228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50">
        <f t="shared" si="4"/>
        <v>155</v>
      </c>
      <c r="P113">
        <f t="shared" si="5"/>
        <v>102.08</v>
      </c>
      <c r="Q113" s="14" t="s">
        <v>8308</v>
      </c>
      <c r="R113" t="s">
        <v>8316</v>
      </c>
      <c r="S113" s="20">
        <f t="shared" si="6"/>
        <v>42125.333182870367</v>
      </c>
      <c r="T113" s="20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8">
        <v>5000</v>
      </c>
      <c r="E114" s="11">
        <v>5200</v>
      </c>
      <c r="F114" t="s">
        <v>8219</v>
      </c>
      <c r="G114" t="s">
        <v>8228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50">
        <f t="shared" si="4"/>
        <v>104</v>
      </c>
      <c r="P114">
        <f t="shared" si="5"/>
        <v>64.2</v>
      </c>
      <c r="Q114" s="14" t="s">
        <v>8308</v>
      </c>
      <c r="R114" t="s">
        <v>8316</v>
      </c>
      <c r="S114" s="20">
        <f t="shared" si="6"/>
        <v>41718.043032407404</v>
      </c>
      <c r="T114" s="20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8">
        <v>5000</v>
      </c>
      <c r="E115" s="11">
        <v>7050</v>
      </c>
      <c r="F115" t="s">
        <v>8219</v>
      </c>
      <c r="G115" t="s">
        <v>8228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50">
        <f t="shared" si="4"/>
        <v>141</v>
      </c>
      <c r="P115">
        <f t="shared" si="5"/>
        <v>90.38</v>
      </c>
      <c r="Q115" s="14" t="s">
        <v>8308</v>
      </c>
      <c r="R115" t="s">
        <v>8316</v>
      </c>
      <c r="S115" s="20">
        <f t="shared" si="6"/>
        <v>40753.758425925924</v>
      </c>
      <c r="T115" s="20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8">
        <v>3000</v>
      </c>
      <c r="E116" s="11">
        <v>3100</v>
      </c>
      <c r="F116" t="s">
        <v>8219</v>
      </c>
      <c r="G116" t="s">
        <v>8228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50">
        <f t="shared" si="4"/>
        <v>103</v>
      </c>
      <c r="P116">
        <f t="shared" si="5"/>
        <v>88.57</v>
      </c>
      <c r="Q116" s="14" t="s">
        <v>8308</v>
      </c>
      <c r="R116" t="s">
        <v>8316</v>
      </c>
      <c r="S116" s="20">
        <f t="shared" si="6"/>
        <v>40861.27416666667</v>
      </c>
      <c r="T116" s="20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8">
        <v>450</v>
      </c>
      <c r="E117" s="11">
        <v>632</v>
      </c>
      <c r="F117" t="s">
        <v>8219</v>
      </c>
      <c r="G117" t="s">
        <v>8228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50">
        <f t="shared" si="4"/>
        <v>140</v>
      </c>
      <c r="P117">
        <f t="shared" si="5"/>
        <v>28.73</v>
      </c>
      <c r="Q117" s="14" t="s">
        <v>8308</v>
      </c>
      <c r="R117" t="s">
        <v>8316</v>
      </c>
      <c r="S117" s="20">
        <f t="shared" si="6"/>
        <v>40918.738935185182</v>
      </c>
      <c r="T117" s="20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8">
        <v>3500</v>
      </c>
      <c r="E118" s="11">
        <v>3978</v>
      </c>
      <c r="F118" t="s">
        <v>8219</v>
      </c>
      <c r="G118" t="s">
        <v>8228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50">
        <f t="shared" si="4"/>
        <v>114</v>
      </c>
      <c r="P118">
        <f t="shared" si="5"/>
        <v>69.790000000000006</v>
      </c>
      <c r="Q118" s="14" t="s">
        <v>8308</v>
      </c>
      <c r="R118" t="s">
        <v>8316</v>
      </c>
      <c r="S118" s="20">
        <f t="shared" si="6"/>
        <v>40595.497164351851</v>
      </c>
      <c r="T118" s="20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8">
        <v>4500</v>
      </c>
      <c r="E119" s="11">
        <v>4522.22</v>
      </c>
      <c r="F119" t="s">
        <v>8219</v>
      </c>
      <c r="G119" t="s">
        <v>8228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50">
        <f t="shared" si="4"/>
        <v>100</v>
      </c>
      <c r="P119">
        <f t="shared" si="5"/>
        <v>167.49</v>
      </c>
      <c r="Q119" s="14" t="s">
        <v>8308</v>
      </c>
      <c r="R119" t="s">
        <v>8316</v>
      </c>
      <c r="S119" s="20">
        <f t="shared" si="6"/>
        <v>40248.834999999999</v>
      </c>
      <c r="T119" s="20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8">
        <v>5000</v>
      </c>
      <c r="E120" s="11">
        <v>5651.58</v>
      </c>
      <c r="F120" t="s">
        <v>8219</v>
      </c>
      <c r="G120" t="s">
        <v>8228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50">
        <f t="shared" si="4"/>
        <v>113</v>
      </c>
      <c r="P120">
        <f t="shared" si="5"/>
        <v>144.91</v>
      </c>
      <c r="Q120" s="14" t="s">
        <v>8308</v>
      </c>
      <c r="R120" t="s">
        <v>8316</v>
      </c>
      <c r="S120" s="20">
        <f t="shared" si="6"/>
        <v>40723.053657407407</v>
      </c>
      <c r="T120" s="20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8">
        <v>3250</v>
      </c>
      <c r="E121" s="11">
        <v>3398.1</v>
      </c>
      <c r="F121" t="s">
        <v>8219</v>
      </c>
      <c r="G121" t="s">
        <v>8228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50">
        <f t="shared" si="4"/>
        <v>105</v>
      </c>
      <c r="P121">
        <f t="shared" si="5"/>
        <v>91.84</v>
      </c>
      <c r="Q121" s="14" t="s">
        <v>8308</v>
      </c>
      <c r="R121" t="s">
        <v>8316</v>
      </c>
      <c r="S121" s="20">
        <f t="shared" si="6"/>
        <v>40739.069282407407</v>
      </c>
      <c r="T121" s="20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8">
        <v>70000</v>
      </c>
      <c r="E122" s="11">
        <v>10</v>
      </c>
      <c r="F122" t="s">
        <v>8219</v>
      </c>
      <c r="G122" t="s">
        <v>8228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50">
        <f t="shared" si="4"/>
        <v>0</v>
      </c>
      <c r="P122">
        <f t="shared" si="5"/>
        <v>10</v>
      </c>
      <c r="Q122" s="14" t="s">
        <v>8308</v>
      </c>
      <c r="R122" t="s">
        <v>8316</v>
      </c>
      <c r="S122" s="20">
        <f t="shared" si="6"/>
        <v>42616.049849537041</v>
      </c>
      <c r="T122" s="20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8">
        <v>3000</v>
      </c>
      <c r="E123" s="11">
        <v>1</v>
      </c>
      <c r="F123" t="s">
        <v>8219</v>
      </c>
      <c r="G123" t="s">
        <v>8228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50">
        <f t="shared" si="4"/>
        <v>0</v>
      </c>
      <c r="P123">
        <f t="shared" si="5"/>
        <v>1</v>
      </c>
      <c r="Q123" s="14" t="s">
        <v>8308</v>
      </c>
      <c r="R123" t="s">
        <v>8316</v>
      </c>
      <c r="S123" s="20">
        <f t="shared" si="6"/>
        <v>42096.704976851848</v>
      </c>
      <c r="T123" s="20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8">
        <v>100000000</v>
      </c>
      <c r="E124" s="11">
        <v>0</v>
      </c>
      <c r="F124" t="s">
        <v>8219</v>
      </c>
      <c r="G124" t="s">
        <v>8228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50">
        <f t="shared" si="4"/>
        <v>0</v>
      </c>
      <c r="P124">
        <f>IFERROR(ROUND(E124/L124,2),0)</f>
        <v>0</v>
      </c>
      <c r="Q124" s="14" t="s">
        <v>8308</v>
      </c>
      <c r="R124" t="s">
        <v>8316</v>
      </c>
      <c r="S124" s="20">
        <f t="shared" si="6"/>
        <v>42593.431793981479</v>
      </c>
      <c r="T124" s="20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8">
        <v>55000</v>
      </c>
      <c r="E125" s="11">
        <v>151</v>
      </c>
      <c r="F125" t="s">
        <v>8219</v>
      </c>
      <c r="G125" t="s">
        <v>8228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50">
        <f t="shared" si="4"/>
        <v>0</v>
      </c>
      <c r="P125">
        <f t="shared" ref="P125:P188" si="8">IFERROR(ROUND(E125/L125,2),0)</f>
        <v>25.17</v>
      </c>
      <c r="Q125" s="14" t="s">
        <v>8308</v>
      </c>
      <c r="R125" t="s">
        <v>8316</v>
      </c>
      <c r="S125" s="20">
        <f t="shared" si="6"/>
        <v>41904.781990740739</v>
      </c>
      <c r="T125" s="20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8">
        <v>4000</v>
      </c>
      <c r="E126" s="11">
        <v>0</v>
      </c>
      <c r="F126" t="s">
        <v>8219</v>
      </c>
      <c r="G126" t="s">
        <v>8228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50">
        <f t="shared" si="4"/>
        <v>0</v>
      </c>
      <c r="P126">
        <f t="shared" si="8"/>
        <v>0</v>
      </c>
      <c r="Q126" s="14" t="s">
        <v>8308</v>
      </c>
      <c r="R126" t="s">
        <v>8316</v>
      </c>
      <c r="S126" s="20">
        <f t="shared" si="6"/>
        <v>42114.928726851853</v>
      </c>
      <c r="T126" s="20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8">
        <v>500</v>
      </c>
      <c r="E127" s="11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50">
        <f t="shared" si="4"/>
        <v>14</v>
      </c>
      <c r="P127">
        <f t="shared" si="8"/>
        <v>11.67</v>
      </c>
      <c r="Q127" s="14" t="s">
        <v>8308</v>
      </c>
      <c r="R127" t="s">
        <v>8316</v>
      </c>
      <c r="S127" s="20">
        <f t="shared" si="6"/>
        <v>42709.993981481486</v>
      </c>
      <c r="T127" s="20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8">
        <v>25000</v>
      </c>
      <c r="E128" s="11">
        <v>1387</v>
      </c>
      <c r="F128" t="s">
        <v>8219</v>
      </c>
      <c r="G128" t="s">
        <v>8228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50">
        <f t="shared" si="4"/>
        <v>6</v>
      </c>
      <c r="P128">
        <f t="shared" si="8"/>
        <v>106.69</v>
      </c>
      <c r="Q128" s="14" t="s">
        <v>8308</v>
      </c>
      <c r="R128" t="s">
        <v>8316</v>
      </c>
      <c r="S128" s="20">
        <f t="shared" si="6"/>
        <v>42135.589548611111</v>
      </c>
      <c r="T128" s="20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8">
        <v>8000</v>
      </c>
      <c r="E129" s="11">
        <v>190</v>
      </c>
      <c r="F129" t="s">
        <v>8219</v>
      </c>
      <c r="G129" t="s">
        <v>8228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50">
        <f t="shared" si="4"/>
        <v>2</v>
      </c>
      <c r="P129">
        <f t="shared" si="8"/>
        <v>47.5</v>
      </c>
      <c r="Q129" s="14" t="s">
        <v>8308</v>
      </c>
      <c r="R129" t="s">
        <v>8316</v>
      </c>
      <c r="S129" s="20">
        <f t="shared" si="6"/>
        <v>42067.62431712963</v>
      </c>
      <c r="T129" s="20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8">
        <v>100000</v>
      </c>
      <c r="E130" s="11">
        <v>1867</v>
      </c>
      <c r="F130" t="s">
        <v>8219</v>
      </c>
      <c r="G130" t="s">
        <v>8228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50">
        <f t="shared" ref="O130:O193" si="9">ROUND(E130/D130*100,0)</f>
        <v>2</v>
      </c>
      <c r="P130">
        <f t="shared" si="8"/>
        <v>311.17</v>
      </c>
      <c r="Q130" s="14" t="s">
        <v>8308</v>
      </c>
      <c r="R130" t="s">
        <v>8316</v>
      </c>
      <c r="S130" s="20">
        <f t="shared" si="6"/>
        <v>42628.22792824074</v>
      </c>
      <c r="T130" s="20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8">
        <v>20000</v>
      </c>
      <c r="E131" s="11">
        <v>0</v>
      </c>
      <c r="F131" t="s">
        <v>8219</v>
      </c>
      <c r="G131" t="s">
        <v>8228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50">
        <f t="shared" si="9"/>
        <v>0</v>
      </c>
      <c r="P131">
        <f t="shared" si="8"/>
        <v>0</v>
      </c>
      <c r="Q131" s="14" t="s">
        <v>8308</v>
      </c>
      <c r="R131" t="s">
        <v>8316</v>
      </c>
      <c r="S131" s="20">
        <f t="shared" ref="S131:S194" si="10">(((J131/60)/60)/24)+DATE(1970,1,1)</f>
        <v>41882.937303240738</v>
      </c>
      <c r="T131" s="20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8">
        <v>600</v>
      </c>
      <c r="E132" s="11">
        <v>0</v>
      </c>
      <c r="F132" t="s">
        <v>8219</v>
      </c>
      <c r="G132" t="s">
        <v>8228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50">
        <f t="shared" si="9"/>
        <v>0</v>
      </c>
      <c r="P132">
        <f t="shared" si="8"/>
        <v>0</v>
      </c>
      <c r="Q132" s="14" t="s">
        <v>8308</v>
      </c>
      <c r="R132" t="s">
        <v>8316</v>
      </c>
      <c r="S132" s="20">
        <f t="shared" si="10"/>
        <v>41778.915416666663</v>
      </c>
      <c r="T132" s="20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8">
        <v>1200</v>
      </c>
      <c r="E133" s="11">
        <v>0</v>
      </c>
      <c r="F133" t="s">
        <v>8219</v>
      </c>
      <c r="G133" t="s">
        <v>8228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50">
        <f t="shared" si="9"/>
        <v>0</v>
      </c>
      <c r="P133">
        <f t="shared" si="8"/>
        <v>0</v>
      </c>
      <c r="Q133" s="14" t="s">
        <v>8308</v>
      </c>
      <c r="R133" t="s">
        <v>8316</v>
      </c>
      <c r="S133" s="20">
        <f t="shared" si="10"/>
        <v>42541.837511574078</v>
      </c>
      <c r="T133" s="20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8">
        <v>80000</v>
      </c>
      <c r="E134" s="11">
        <v>7655</v>
      </c>
      <c r="F134" t="s">
        <v>8219</v>
      </c>
      <c r="G134" t="s">
        <v>8228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50">
        <f t="shared" si="9"/>
        <v>10</v>
      </c>
      <c r="P134">
        <f t="shared" si="8"/>
        <v>94.51</v>
      </c>
      <c r="Q134" s="14" t="s">
        <v>8308</v>
      </c>
      <c r="R134" t="s">
        <v>8316</v>
      </c>
      <c r="S134" s="20">
        <f t="shared" si="10"/>
        <v>41905.812581018516</v>
      </c>
      <c r="T134" s="20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8">
        <v>71764</v>
      </c>
      <c r="E135" s="11">
        <v>0</v>
      </c>
      <c r="F135" t="s">
        <v>8219</v>
      </c>
      <c r="G135" t="s">
        <v>8228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50">
        <f t="shared" si="9"/>
        <v>0</v>
      </c>
      <c r="P135">
        <f t="shared" si="8"/>
        <v>0</v>
      </c>
      <c r="Q135" s="14" t="s">
        <v>8308</v>
      </c>
      <c r="R135" t="s">
        <v>8316</v>
      </c>
      <c r="S135" s="20">
        <f t="shared" si="10"/>
        <v>42491.80768518518</v>
      </c>
      <c r="T135" s="20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8">
        <v>5000</v>
      </c>
      <c r="E136" s="11">
        <v>0</v>
      </c>
      <c r="F136" t="s">
        <v>8219</v>
      </c>
      <c r="G136" t="s">
        <v>8228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50">
        <f t="shared" si="9"/>
        <v>0</v>
      </c>
      <c r="P136">
        <f t="shared" si="8"/>
        <v>0</v>
      </c>
      <c r="Q136" s="14" t="s">
        <v>8308</v>
      </c>
      <c r="R136" t="s">
        <v>8316</v>
      </c>
      <c r="S136" s="20">
        <f t="shared" si="10"/>
        <v>42221.909930555557</v>
      </c>
      <c r="T136" s="20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8">
        <v>3000</v>
      </c>
      <c r="E137" s="11">
        <v>403</v>
      </c>
      <c r="F137" t="s">
        <v>8219</v>
      </c>
      <c r="G137" t="s">
        <v>8228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50">
        <f t="shared" si="9"/>
        <v>13</v>
      </c>
      <c r="P137">
        <f t="shared" si="8"/>
        <v>80.599999999999994</v>
      </c>
      <c r="Q137" s="14" t="s">
        <v>8308</v>
      </c>
      <c r="R137" t="s">
        <v>8316</v>
      </c>
      <c r="S137" s="20">
        <f t="shared" si="10"/>
        <v>41788.381909722222</v>
      </c>
      <c r="T137" s="20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8">
        <v>3000</v>
      </c>
      <c r="E138" s="11">
        <v>0</v>
      </c>
      <c r="F138" t="s">
        <v>8219</v>
      </c>
      <c r="G138" t="s">
        <v>8228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50">
        <f t="shared" si="9"/>
        <v>0</v>
      </c>
      <c r="P138">
        <f t="shared" si="8"/>
        <v>0</v>
      </c>
      <c r="Q138" s="14" t="s">
        <v>8308</v>
      </c>
      <c r="R138" t="s">
        <v>8316</v>
      </c>
      <c r="S138" s="20">
        <f t="shared" si="10"/>
        <v>42096.410115740742</v>
      </c>
      <c r="T138" s="20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8">
        <v>55000</v>
      </c>
      <c r="E139" s="11">
        <v>0</v>
      </c>
      <c r="F139" t="s">
        <v>8219</v>
      </c>
      <c r="G139" t="s">
        <v>8228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50">
        <f t="shared" si="9"/>
        <v>0</v>
      </c>
      <c r="P139">
        <f t="shared" si="8"/>
        <v>0</v>
      </c>
      <c r="Q139" s="14" t="s">
        <v>8308</v>
      </c>
      <c r="R139" t="s">
        <v>8316</v>
      </c>
      <c r="S139" s="20">
        <f t="shared" si="10"/>
        <v>42239.573993055557</v>
      </c>
      <c r="T139" s="20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8">
        <v>150000</v>
      </c>
      <c r="E140" s="11">
        <v>4712</v>
      </c>
      <c r="F140" t="s">
        <v>8219</v>
      </c>
      <c r="G140" t="s">
        <v>8228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50">
        <f t="shared" si="9"/>
        <v>3</v>
      </c>
      <c r="P140">
        <f t="shared" si="8"/>
        <v>81.239999999999995</v>
      </c>
      <c r="Q140" s="14" t="s">
        <v>8308</v>
      </c>
      <c r="R140" t="s">
        <v>8316</v>
      </c>
      <c r="S140" s="20">
        <f t="shared" si="10"/>
        <v>42186.257418981477</v>
      </c>
      <c r="T140" s="20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8">
        <v>500</v>
      </c>
      <c r="E141" s="11">
        <v>500</v>
      </c>
      <c r="F141" t="s">
        <v>8219</v>
      </c>
      <c r="G141" t="s">
        <v>8228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50">
        <f t="shared" si="9"/>
        <v>100</v>
      </c>
      <c r="P141">
        <f t="shared" si="8"/>
        <v>500</v>
      </c>
      <c r="Q141" s="14" t="s">
        <v>8308</v>
      </c>
      <c r="R141" t="s">
        <v>8316</v>
      </c>
      <c r="S141" s="20">
        <f t="shared" si="10"/>
        <v>42187.920972222222</v>
      </c>
      <c r="T141" s="20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8">
        <v>200000</v>
      </c>
      <c r="E142" s="11">
        <v>0</v>
      </c>
      <c r="F142" t="s">
        <v>8219</v>
      </c>
      <c r="G142" t="s">
        <v>8228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50">
        <f t="shared" si="9"/>
        <v>0</v>
      </c>
      <c r="P142">
        <f t="shared" si="8"/>
        <v>0</v>
      </c>
      <c r="Q142" s="14" t="s">
        <v>8308</v>
      </c>
      <c r="R142" t="s">
        <v>8316</v>
      </c>
      <c r="S142" s="20">
        <f t="shared" si="10"/>
        <v>42053.198287037041</v>
      </c>
      <c r="T142" s="20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8">
        <v>12000</v>
      </c>
      <c r="E143" s="11">
        <v>1293</v>
      </c>
      <c r="F143" t="s">
        <v>8219</v>
      </c>
      <c r="G143" t="s">
        <v>8228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50">
        <f t="shared" si="9"/>
        <v>11</v>
      </c>
      <c r="P143">
        <f t="shared" si="8"/>
        <v>46.18</v>
      </c>
      <c r="Q143" s="14" t="s">
        <v>8308</v>
      </c>
      <c r="R143" t="s">
        <v>8316</v>
      </c>
      <c r="S143" s="20">
        <f t="shared" si="10"/>
        <v>42110.153043981481</v>
      </c>
      <c r="T143" s="20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8">
        <v>3000</v>
      </c>
      <c r="E144" s="11">
        <v>10</v>
      </c>
      <c r="F144" t="s">
        <v>8219</v>
      </c>
      <c r="G144" t="s">
        <v>8228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50">
        <f t="shared" si="9"/>
        <v>0</v>
      </c>
      <c r="P144">
        <f t="shared" si="8"/>
        <v>10</v>
      </c>
      <c r="Q144" s="14" t="s">
        <v>8308</v>
      </c>
      <c r="R144" t="s">
        <v>8316</v>
      </c>
      <c r="S144" s="20">
        <f t="shared" si="10"/>
        <v>41938.893263888887</v>
      </c>
      <c r="T144" s="20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8">
        <v>5500</v>
      </c>
      <c r="E145" s="11">
        <v>0</v>
      </c>
      <c r="F145" t="s">
        <v>8219</v>
      </c>
      <c r="G145" t="s">
        <v>8228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50">
        <f t="shared" si="9"/>
        <v>0</v>
      </c>
      <c r="P145">
        <f t="shared" si="8"/>
        <v>0</v>
      </c>
      <c r="Q145" s="14" t="s">
        <v>8308</v>
      </c>
      <c r="R145" t="s">
        <v>8316</v>
      </c>
      <c r="S145" s="20">
        <f t="shared" si="10"/>
        <v>42559.064143518524</v>
      </c>
      <c r="T145" s="20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8">
        <v>7500</v>
      </c>
      <c r="E146" s="11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50">
        <f t="shared" si="9"/>
        <v>28</v>
      </c>
      <c r="P146">
        <f t="shared" si="8"/>
        <v>55.95</v>
      </c>
      <c r="Q146" s="14" t="s">
        <v>8308</v>
      </c>
      <c r="R146" t="s">
        <v>8316</v>
      </c>
      <c r="S146" s="20">
        <f t="shared" si="10"/>
        <v>42047.762407407412</v>
      </c>
      <c r="T146" s="20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8">
        <v>4500</v>
      </c>
      <c r="E147" s="11">
        <v>338</v>
      </c>
      <c r="F147" t="s">
        <v>8219</v>
      </c>
      <c r="G147" t="s">
        <v>8228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50">
        <f t="shared" si="9"/>
        <v>8</v>
      </c>
      <c r="P147">
        <f t="shared" si="8"/>
        <v>37.56</v>
      </c>
      <c r="Q147" s="14" t="s">
        <v>8308</v>
      </c>
      <c r="R147" t="s">
        <v>8316</v>
      </c>
      <c r="S147" s="20">
        <f t="shared" si="10"/>
        <v>42200.542268518519</v>
      </c>
      <c r="T147" s="20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8">
        <v>20000</v>
      </c>
      <c r="E148" s="11">
        <v>115</v>
      </c>
      <c r="F148" t="s">
        <v>8219</v>
      </c>
      <c r="G148" t="s">
        <v>8228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50">
        <f t="shared" si="9"/>
        <v>1</v>
      </c>
      <c r="P148">
        <f t="shared" si="8"/>
        <v>38.33</v>
      </c>
      <c r="Q148" s="14" t="s">
        <v>8308</v>
      </c>
      <c r="R148" t="s">
        <v>8316</v>
      </c>
      <c r="S148" s="20">
        <f t="shared" si="10"/>
        <v>42693.016180555554</v>
      </c>
      <c r="T148" s="20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8">
        <v>7000</v>
      </c>
      <c r="E149" s="11">
        <v>0</v>
      </c>
      <c r="F149" t="s">
        <v>8219</v>
      </c>
      <c r="G149" t="s">
        <v>8228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50">
        <f t="shared" si="9"/>
        <v>0</v>
      </c>
      <c r="P149">
        <f t="shared" si="8"/>
        <v>0</v>
      </c>
      <c r="Q149" s="14" t="s">
        <v>8308</v>
      </c>
      <c r="R149" t="s">
        <v>8316</v>
      </c>
      <c r="S149" s="20">
        <f t="shared" si="10"/>
        <v>41969.767824074079</v>
      </c>
      <c r="T149" s="20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8">
        <v>50000</v>
      </c>
      <c r="E150" s="11">
        <v>40</v>
      </c>
      <c r="F150" t="s">
        <v>8219</v>
      </c>
      <c r="G150" t="s">
        <v>8228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50">
        <f t="shared" si="9"/>
        <v>0</v>
      </c>
      <c r="P150">
        <f t="shared" si="8"/>
        <v>20</v>
      </c>
      <c r="Q150" s="14" t="s">
        <v>8308</v>
      </c>
      <c r="R150" t="s">
        <v>8316</v>
      </c>
      <c r="S150" s="20">
        <f t="shared" si="10"/>
        <v>42397.281666666662</v>
      </c>
      <c r="T150" s="20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8">
        <v>10000</v>
      </c>
      <c r="E151" s="11">
        <v>92</v>
      </c>
      <c r="F151" t="s">
        <v>8219</v>
      </c>
      <c r="G151" t="s">
        <v>8228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50">
        <f t="shared" si="9"/>
        <v>1</v>
      </c>
      <c r="P151">
        <f t="shared" si="8"/>
        <v>15.33</v>
      </c>
      <c r="Q151" s="14" t="s">
        <v>8308</v>
      </c>
      <c r="R151" t="s">
        <v>8316</v>
      </c>
      <c r="S151" s="20">
        <f t="shared" si="10"/>
        <v>41968.172106481477</v>
      </c>
      <c r="T151" s="20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8">
        <v>130000</v>
      </c>
      <c r="E152" s="11">
        <v>30112</v>
      </c>
      <c r="F152" t="s">
        <v>8219</v>
      </c>
      <c r="G152" t="s">
        <v>8228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50">
        <f t="shared" si="9"/>
        <v>23</v>
      </c>
      <c r="P152">
        <f t="shared" si="8"/>
        <v>449.43</v>
      </c>
      <c r="Q152" s="14" t="s">
        <v>8308</v>
      </c>
      <c r="R152" t="s">
        <v>8316</v>
      </c>
      <c r="S152" s="20">
        <f t="shared" si="10"/>
        <v>42090.161828703705</v>
      </c>
      <c r="T152" s="20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8">
        <v>250000</v>
      </c>
      <c r="E153" s="11">
        <v>140</v>
      </c>
      <c r="F153" t="s">
        <v>8219</v>
      </c>
      <c r="G153" t="s">
        <v>8228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50">
        <f t="shared" si="9"/>
        <v>0</v>
      </c>
      <c r="P153">
        <f t="shared" si="8"/>
        <v>28</v>
      </c>
      <c r="Q153" s="14" t="s">
        <v>8308</v>
      </c>
      <c r="R153" t="s">
        <v>8316</v>
      </c>
      <c r="S153" s="20">
        <f t="shared" si="10"/>
        <v>42113.550821759258</v>
      </c>
      <c r="T153" s="20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8">
        <v>380000</v>
      </c>
      <c r="E154" s="11">
        <v>30</v>
      </c>
      <c r="F154" t="s">
        <v>8219</v>
      </c>
      <c r="G154" t="s">
        <v>8228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50">
        <f t="shared" si="9"/>
        <v>0</v>
      </c>
      <c r="P154">
        <f t="shared" si="8"/>
        <v>15</v>
      </c>
      <c r="Q154" s="14" t="s">
        <v>8308</v>
      </c>
      <c r="R154" t="s">
        <v>8316</v>
      </c>
      <c r="S154" s="20">
        <f t="shared" si="10"/>
        <v>41875.077546296299</v>
      </c>
      <c r="T154" s="20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8">
        <v>50000</v>
      </c>
      <c r="E155" s="11">
        <v>359</v>
      </c>
      <c r="F155" t="s">
        <v>8219</v>
      </c>
      <c r="G155" t="s">
        <v>8228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50">
        <f t="shared" si="9"/>
        <v>1</v>
      </c>
      <c r="P155">
        <f t="shared" si="8"/>
        <v>35.9</v>
      </c>
      <c r="Q155" s="14" t="s">
        <v>8308</v>
      </c>
      <c r="R155" t="s">
        <v>8316</v>
      </c>
      <c r="S155" s="20">
        <f t="shared" si="10"/>
        <v>41933.586157407408</v>
      </c>
      <c r="T155" s="20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8">
        <v>1500</v>
      </c>
      <c r="E156" s="11">
        <v>40</v>
      </c>
      <c r="F156" t="s">
        <v>8219</v>
      </c>
      <c r="G156" t="s">
        <v>8228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50">
        <f t="shared" si="9"/>
        <v>3</v>
      </c>
      <c r="P156">
        <f t="shared" si="8"/>
        <v>13.33</v>
      </c>
      <c r="Q156" s="14" t="s">
        <v>8308</v>
      </c>
      <c r="R156" t="s">
        <v>8316</v>
      </c>
      <c r="S156" s="20">
        <f t="shared" si="10"/>
        <v>42115.547395833331</v>
      </c>
      <c r="T156" s="20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8">
        <v>1350000</v>
      </c>
      <c r="E157" s="11">
        <v>81</v>
      </c>
      <c r="F157" t="s">
        <v>8219</v>
      </c>
      <c r="G157" t="s">
        <v>8228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50">
        <f t="shared" si="9"/>
        <v>0</v>
      </c>
      <c r="P157">
        <f t="shared" si="8"/>
        <v>20.25</v>
      </c>
      <c r="Q157" s="14" t="s">
        <v>8308</v>
      </c>
      <c r="R157" t="s">
        <v>8316</v>
      </c>
      <c r="S157" s="20">
        <f t="shared" si="10"/>
        <v>42168.559432870374</v>
      </c>
      <c r="T157" s="20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8">
        <v>35000</v>
      </c>
      <c r="E158" s="11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50">
        <f t="shared" si="9"/>
        <v>5</v>
      </c>
      <c r="P158">
        <f t="shared" si="8"/>
        <v>119</v>
      </c>
      <c r="Q158" s="14" t="s">
        <v>8308</v>
      </c>
      <c r="R158" t="s">
        <v>8316</v>
      </c>
      <c r="S158" s="20">
        <f t="shared" si="10"/>
        <v>41794.124953703707</v>
      </c>
      <c r="T158" s="20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8">
        <v>2995</v>
      </c>
      <c r="E159" s="11">
        <v>8</v>
      </c>
      <c r="F159" t="s">
        <v>8219</v>
      </c>
      <c r="G159" t="s">
        <v>8228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50">
        <f t="shared" si="9"/>
        <v>0</v>
      </c>
      <c r="P159">
        <f t="shared" si="8"/>
        <v>4</v>
      </c>
      <c r="Q159" s="14" t="s">
        <v>8308</v>
      </c>
      <c r="R159" t="s">
        <v>8316</v>
      </c>
      <c r="S159" s="20">
        <f t="shared" si="10"/>
        <v>42396.911712962959</v>
      </c>
      <c r="T159" s="20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8">
        <v>5000</v>
      </c>
      <c r="E160" s="11">
        <v>0</v>
      </c>
      <c r="F160" t="s">
        <v>8219</v>
      </c>
      <c r="G160" t="s">
        <v>8228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50">
        <f t="shared" si="9"/>
        <v>0</v>
      </c>
      <c r="P160">
        <f t="shared" si="8"/>
        <v>0</v>
      </c>
      <c r="Q160" s="14" t="s">
        <v>8308</v>
      </c>
      <c r="R160" t="s">
        <v>8316</v>
      </c>
      <c r="S160" s="20">
        <f t="shared" si="10"/>
        <v>41904.07671296296</v>
      </c>
      <c r="T160" s="20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8">
        <v>500000</v>
      </c>
      <c r="E161" s="11">
        <v>10</v>
      </c>
      <c r="F161" t="s">
        <v>8219</v>
      </c>
      <c r="G161" t="s">
        <v>8228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50">
        <f t="shared" si="9"/>
        <v>0</v>
      </c>
      <c r="P161">
        <f t="shared" si="8"/>
        <v>10</v>
      </c>
      <c r="Q161" s="14" t="s">
        <v>8308</v>
      </c>
      <c r="R161" t="s">
        <v>8316</v>
      </c>
      <c r="S161" s="20">
        <f t="shared" si="10"/>
        <v>42514.434548611112</v>
      </c>
      <c r="T161" s="20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8">
        <v>5000</v>
      </c>
      <c r="E162" s="11">
        <v>0</v>
      </c>
      <c r="F162" t="s">
        <v>8219</v>
      </c>
      <c r="G162" t="s">
        <v>8228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50">
        <f t="shared" si="9"/>
        <v>0</v>
      </c>
      <c r="P162">
        <f t="shared" si="8"/>
        <v>0</v>
      </c>
      <c r="Q162" s="14" t="s">
        <v>8308</v>
      </c>
      <c r="R162" t="s">
        <v>8316</v>
      </c>
      <c r="S162" s="20">
        <f t="shared" si="10"/>
        <v>42171.913090277783</v>
      </c>
      <c r="T162" s="20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8">
        <v>50000</v>
      </c>
      <c r="E163" s="11">
        <v>5</v>
      </c>
      <c r="F163" t="s">
        <v>8219</v>
      </c>
      <c r="G163" t="s">
        <v>8228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50">
        <f t="shared" si="9"/>
        <v>0</v>
      </c>
      <c r="P163">
        <f t="shared" si="8"/>
        <v>5</v>
      </c>
      <c r="Q163" s="14" t="s">
        <v>8308</v>
      </c>
      <c r="R163" t="s">
        <v>8316</v>
      </c>
      <c r="S163" s="20">
        <f t="shared" si="10"/>
        <v>41792.687442129631</v>
      </c>
      <c r="T163" s="20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8">
        <v>2800</v>
      </c>
      <c r="E164" s="11">
        <v>435</v>
      </c>
      <c r="F164" t="s">
        <v>8219</v>
      </c>
      <c r="G164" t="s">
        <v>8228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50">
        <f t="shared" si="9"/>
        <v>16</v>
      </c>
      <c r="P164">
        <f t="shared" si="8"/>
        <v>43.5</v>
      </c>
      <c r="Q164" s="14" t="s">
        <v>8308</v>
      </c>
      <c r="R164" t="s">
        <v>8316</v>
      </c>
      <c r="S164" s="20">
        <f t="shared" si="10"/>
        <v>41835.126805555556</v>
      </c>
      <c r="T164" s="20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8">
        <v>2000000</v>
      </c>
      <c r="E165" s="11">
        <v>0</v>
      </c>
      <c r="F165" t="s">
        <v>8219</v>
      </c>
      <c r="G165" t="s">
        <v>8228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50">
        <f t="shared" si="9"/>
        <v>0</v>
      </c>
      <c r="P165">
        <f t="shared" si="8"/>
        <v>0</v>
      </c>
      <c r="Q165" s="14" t="s">
        <v>8308</v>
      </c>
      <c r="R165" t="s">
        <v>8316</v>
      </c>
      <c r="S165" s="20">
        <f t="shared" si="10"/>
        <v>42243.961273148147</v>
      </c>
      <c r="T165" s="20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8">
        <v>120000</v>
      </c>
      <c r="E166" s="11">
        <v>640</v>
      </c>
      <c r="F166" t="s">
        <v>8219</v>
      </c>
      <c r="G166" t="s">
        <v>8228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50">
        <f t="shared" si="9"/>
        <v>1</v>
      </c>
      <c r="P166">
        <f t="shared" si="8"/>
        <v>91.43</v>
      </c>
      <c r="Q166" s="14" t="s">
        <v>8308</v>
      </c>
      <c r="R166" t="s">
        <v>8316</v>
      </c>
      <c r="S166" s="20">
        <f t="shared" si="10"/>
        <v>41841.762743055559</v>
      </c>
      <c r="T166" s="20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8">
        <v>17000</v>
      </c>
      <c r="E167" s="11">
        <v>0</v>
      </c>
      <c r="F167" t="s">
        <v>8219</v>
      </c>
      <c r="G167" t="s">
        <v>8228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50">
        <f t="shared" si="9"/>
        <v>0</v>
      </c>
      <c r="P167">
        <f t="shared" si="8"/>
        <v>0</v>
      </c>
      <c r="Q167" s="14" t="s">
        <v>8308</v>
      </c>
      <c r="R167" t="s">
        <v>8316</v>
      </c>
      <c r="S167" s="20">
        <f t="shared" si="10"/>
        <v>42351.658842592587</v>
      </c>
      <c r="T167" s="20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8">
        <v>5000</v>
      </c>
      <c r="E168" s="11">
        <v>3000</v>
      </c>
      <c r="F168" t="s">
        <v>8219</v>
      </c>
      <c r="G168" t="s">
        <v>8228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50">
        <f t="shared" si="9"/>
        <v>60</v>
      </c>
      <c r="P168">
        <f t="shared" si="8"/>
        <v>3000</v>
      </c>
      <c r="Q168" s="14" t="s">
        <v>8308</v>
      </c>
      <c r="R168" t="s">
        <v>8316</v>
      </c>
      <c r="S168" s="20">
        <f t="shared" si="10"/>
        <v>42721.075949074075</v>
      </c>
      <c r="T168" s="20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8">
        <v>110000</v>
      </c>
      <c r="E169" s="11">
        <v>11</v>
      </c>
      <c r="F169" t="s">
        <v>8219</v>
      </c>
      <c r="G169" t="s">
        <v>8228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50">
        <f t="shared" si="9"/>
        <v>0</v>
      </c>
      <c r="P169">
        <f t="shared" si="8"/>
        <v>5.5</v>
      </c>
      <c r="Q169" s="14" t="s">
        <v>8308</v>
      </c>
      <c r="R169" t="s">
        <v>8316</v>
      </c>
      <c r="S169" s="20">
        <f t="shared" si="10"/>
        <v>42160.927488425921</v>
      </c>
      <c r="T169" s="20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8">
        <v>8000</v>
      </c>
      <c r="E170" s="11">
        <v>325</v>
      </c>
      <c r="F170" t="s">
        <v>8219</v>
      </c>
      <c r="G170" t="s">
        <v>8228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50">
        <f t="shared" si="9"/>
        <v>4</v>
      </c>
      <c r="P170">
        <f t="shared" si="8"/>
        <v>108.33</v>
      </c>
      <c r="Q170" s="14" t="s">
        <v>8308</v>
      </c>
      <c r="R170" t="s">
        <v>8316</v>
      </c>
      <c r="S170" s="20">
        <f t="shared" si="10"/>
        <v>42052.83530092593</v>
      </c>
      <c r="T170" s="20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8">
        <v>2500</v>
      </c>
      <c r="E171" s="11">
        <v>560</v>
      </c>
      <c r="F171" t="s">
        <v>8219</v>
      </c>
      <c r="G171" t="s">
        <v>8228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50">
        <f t="shared" si="9"/>
        <v>22</v>
      </c>
      <c r="P171">
        <f t="shared" si="8"/>
        <v>56</v>
      </c>
      <c r="Q171" s="14" t="s">
        <v>8308</v>
      </c>
      <c r="R171" t="s">
        <v>8316</v>
      </c>
      <c r="S171" s="20">
        <f t="shared" si="10"/>
        <v>41900.505312499998</v>
      </c>
      <c r="T171" s="20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8">
        <v>10000</v>
      </c>
      <c r="E172" s="11">
        <v>325</v>
      </c>
      <c r="F172" t="s">
        <v>8219</v>
      </c>
      <c r="G172" t="s">
        <v>8228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50">
        <f t="shared" si="9"/>
        <v>3</v>
      </c>
      <c r="P172">
        <f t="shared" si="8"/>
        <v>32.5</v>
      </c>
      <c r="Q172" s="14" t="s">
        <v>8308</v>
      </c>
      <c r="R172" t="s">
        <v>8316</v>
      </c>
      <c r="S172" s="20">
        <f t="shared" si="10"/>
        <v>42216.977812500001</v>
      </c>
      <c r="T172" s="20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8">
        <v>50000</v>
      </c>
      <c r="E173" s="11">
        <v>1</v>
      </c>
      <c r="F173" t="s">
        <v>8219</v>
      </c>
      <c r="G173" t="s">
        <v>8228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50">
        <f t="shared" si="9"/>
        <v>0</v>
      </c>
      <c r="P173">
        <f t="shared" si="8"/>
        <v>1</v>
      </c>
      <c r="Q173" s="14" t="s">
        <v>8308</v>
      </c>
      <c r="R173" t="s">
        <v>8316</v>
      </c>
      <c r="S173" s="20">
        <f t="shared" si="10"/>
        <v>42534.180717592593</v>
      </c>
      <c r="T173" s="20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8">
        <v>95000</v>
      </c>
      <c r="E174" s="11">
        <v>0</v>
      </c>
      <c r="F174" t="s">
        <v>8219</v>
      </c>
      <c r="G174" t="s">
        <v>8228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50">
        <f t="shared" si="9"/>
        <v>0</v>
      </c>
      <c r="P174">
        <f t="shared" si="8"/>
        <v>0</v>
      </c>
      <c r="Q174" s="14" t="s">
        <v>8308</v>
      </c>
      <c r="R174" t="s">
        <v>8316</v>
      </c>
      <c r="S174" s="20">
        <f t="shared" si="10"/>
        <v>42047.394942129627</v>
      </c>
      <c r="T174" s="20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8">
        <v>1110</v>
      </c>
      <c r="E175" s="11">
        <v>0</v>
      </c>
      <c r="F175" t="s">
        <v>8219</v>
      </c>
      <c r="G175" t="s">
        <v>8228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50">
        <f t="shared" si="9"/>
        <v>0</v>
      </c>
      <c r="P175">
        <f t="shared" si="8"/>
        <v>0</v>
      </c>
      <c r="Q175" s="14" t="s">
        <v>8308</v>
      </c>
      <c r="R175" t="s">
        <v>8316</v>
      </c>
      <c r="S175" s="20">
        <f t="shared" si="10"/>
        <v>42033.573009259257</v>
      </c>
      <c r="T175" s="20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8">
        <v>6000</v>
      </c>
      <c r="E176" s="11">
        <v>0</v>
      </c>
      <c r="F176" t="s">
        <v>8219</v>
      </c>
      <c r="G176" t="s">
        <v>8228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50">
        <f t="shared" si="9"/>
        <v>0</v>
      </c>
      <c r="P176">
        <f t="shared" si="8"/>
        <v>0</v>
      </c>
      <c r="Q176" s="14" t="s">
        <v>8308</v>
      </c>
      <c r="R176" t="s">
        <v>8316</v>
      </c>
      <c r="S176" s="20">
        <f t="shared" si="10"/>
        <v>42072.758981481486</v>
      </c>
      <c r="T176" s="20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8">
        <v>20000</v>
      </c>
      <c r="E177" s="11">
        <v>1297</v>
      </c>
      <c r="F177" t="s">
        <v>8219</v>
      </c>
      <c r="G177" t="s">
        <v>8228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50">
        <f t="shared" si="9"/>
        <v>6</v>
      </c>
      <c r="P177">
        <f t="shared" si="8"/>
        <v>49.88</v>
      </c>
      <c r="Q177" s="14" t="s">
        <v>8308</v>
      </c>
      <c r="R177" t="s">
        <v>8316</v>
      </c>
      <c r="S177" s="20">
        <f t="shared" si="10"/>
        <v>41855.777905092589</v>
      </c>
      <c r="T177" s="20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8">
        <v>1500</v>
      </c>
      <c r="E178" s="11">
        <v>0</v>
      </c>
      <c r="F178" t="s">
        <v>8219</v>
      </c>
      <c r="G178" t="s">
        <v>8228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50">
        <f t="shared" si="9"/>
        <v>0</v>
      </c>
      <c r="P178">
        <f t="shared" si="8"/>
        <v>0</v>
      </c>
      <c r="Q178" s="14" t="s">
        <v>8308</v>
      </c>
      <c r="R178" t="s">
        <v>8316</v>
      </c>
      <c r="S178" s="20">
        <f t="shared" si="10"/>
        <v>42191.824062500003</v>
      </c>
      <c r="T178" s="20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8">
        <v>450</v>
      </c>
      <c r="E179" s="11">
        <v>180</v>
      </c>
      <c r="F179" t="s">
        <v>8219</v>
      </c>
      <c r="G179" t="s">
        <v>8228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50">
        <f t="shared" si="9"/>
        <v>40</v>
      </c>
      <c r="P179">
        <f t="shared" si="8"/>
        <v>25.71</v>
      </c>
      <c r="Q179" s="14" t="s">
        <v>8308</v>
      </c>
      <c r="R179" t="s">
        <v>8316</v>
      </c>
      <c r="S179" s="20">
        <f t="shared" si="10"/>
        <v>42070.047754629632</v>
      </c>
      <c r="T179" s="20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8">
        <v>500000</v>
      </c>
      <c r="E180" s="11">
        <v>0</v>
      </c>
      <c r="F180" t="s">
        <v>8219</v>
      </c>
      <c r="G180" t="s">
        <v>8228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50">
        <f t="shared" si="9"/>
        <v>0</v>
      </c>
      <c r="P180">
        <f t="shared" si="8"/>
        <v>0</v>
      </c>
      <c r="Q180" s="14" t="s">
        <v>8308</v>
      </c>
      <c r="R180" t="s">
        <v>8316</v>
      </c>
      <c r="S180" s="20">
        <f t="shared" si="10"/>
        <v>42304.955381944441</v>
      </c>
      <c r="T180" s="20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8">
        <v>1000</v>
      </c>
      <c r="E181" s="11">
        <v>200</v>
      </c>
      <c r="F181" t="s">
        <v>8219</v>
      </c>
      <c r="G181" t="s">
        <v>8228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50">
        <f t="shared" si="9"/>
        <v>20</v>
      </c>
      <c r="P181">
        <f t="shared" si="8"/>
        <v>100</v>
      </c>
      <c r="Q181" s="14" t="s">
        <v>8308</v>
      </c>
      <c r="R181" t="s">
        <v>8316</v>
      </c>
      <c r="S181" s="20">
        <f t="shared" si="10"/>
        <v>42403.080497685187</v>
      </c>
      <c r="T181" s="20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8">
        <v>1200</v>
      </c>
      <c r="E182" s="11">
        <v>401</v>
      </c>
      <c r="F182" t="s">
        <v>8219</v>
      </c>
      <c r="G182" t="s">
        <v>8228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50">
        <f t="shared" si="9"/>
        <v>33</v>
      </c>
      <c r="P182">
        <f t="shared" si="8"/>
        <v>30.85</v>
      </c>
      <c r="Q182" s="14" t="s">
        <v>8308</v>
      </c>
      <c r="R182" t="s">
        <v>8316</v>
      </c>
      <c r="S182" s="20">
        <f t="shared" si="10"/>
        <v>42067.991238425922</v>
      </c>
      <c r="T182" s="20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8">
        <v>3423</v>
      </c>
      <c r="E183" s="11">
        <v>722</v>
      </c>
      <c r="F183" t="s">
        <v>8219</v>
      </c>
      <c r="G183" t="s">
        <v>8228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50">
        <f t="shared" si="9"/>
        <v>21</v>
      </c>
      <c r="P183">
        <f t="shared" si="8"/>
        <v>180.5</v>
      </c>
      <c r="Q183" s="14" t="s">
        <v>8308</v>
      </c>
      <c r="R183" t="s">
        <v>8316</v>
      </c>
      <c r="S183" s="20">
        <f t="shared" si="10"/>
        <v>42147.741840277777</v>
      </c>
      <c r="T183" s="20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8">
        <v>1000</v>
      </c>
      <c r="E184" s="11">
        <v>0</v>
      </c>
      <c r="F184" t="s">
        <v>8219</v>
      </c>
      <c r="G184" t="s">
        <v>8228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50">
        <f t="shared" si="9"/>
        <v>0</v>
      </c>
      <c r="P184">
        <f t="shared" si="8"/>
        <v>0</v>
      </c>
      <c r="Q184" s="14" t="s">
        <v>8308</v>
      </c>
      <c r="R184" t="s">
        <v>8316</v>
      </c>
      <c r="S184" s="20">
        <f t="shared" si="10"/>
        <v>42712.011944444443</v>
      </c>
      <c r="T184" s="20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8">
        <v>12500</v>
      </c>
      <c r="E185" s="11">
        <v>4482</v>
      </c>
      <c r="F185" t="s">
        <v>8219</v>
      </c>
      <c r="G185" t="s">
        <v>8228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50">
        <f t="shared" si="9"/>
        <v>36</v>
      </c>
      <c r="P185">
        <f t="shared" si="8"/>
        <v>373.5</v>
      </c>
      <c r="Q185" s="14" t="s">
        <v>8308</v>
      </c>
      <c r="R185" t="s">
        <v>8316</v>
      </c>
      <c r="S185" s="20">
        <f t="shared" si="10"/>
        <v>41939.810300925928</v>
      </c>
      <c r="T185" s="20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8">
        <v>1500</v>
      </c>
      <c r="E186" s="11">
        <v>51</v>
      </c>
      <c r="F186" t="s">
        <v>8219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50">
        <f t="shared" si="9"/>
        <v>3</v>
      </c>
      <c r="P186">
        <f t="shared" si="8"/>
        <v>25.5</v>
      </c>
      <c r="Q186" s="14" t="s">
        <v>8308</v>
      </c>
      <c r="R186" t="s">
        <v>8316</v>
      </c>
      <c r="S186" s="20">
        <f t="shared" si="10"/>
        <v>41825.791226851856</v>
      </c>
      <c r="T186" s="20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8">
        <v>40000</v>
      </c>
      <c r="E187" s="11">
        <v>2200</v>
      </c>
      <c r="F187" t="s">
        <v>8219</v>
      </c>
      <c r="G187" t="s">
        <v>8228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50">
        <f t="shared" si="9"/>
        <v>6</v>
      </c>
      <c r="P187">
        <f t="shared" si="8"/>
        <v>220</v>
      </c>
      <c r="Q187" s="14" t="s">
        <v>8308</v>
      </c>
      <c r="R187" t="s">
        <v>8316</v>
      </c>
      <c r="S187" s="20">
        <f t="shared" si="10"/>
        <v>42570.91133101852</v>
      </c>
      <c r="T187" s="20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8">
        <v>5000</v>
      </c>
      <c r="E188" s="11">
        <v>0</v>
      </c>
      <c r="F188" t="s">
        <v>8219</v>
      </c>
      <c r="G188" t="s">
        <v>8228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50">
        <f t="shared" si="9"/>
        <v>0</v>
      </c>
      <c r="P188">
        <f t="shared" si="8"/>
        <v>0</v>
      </c>
      <c r="Q188" s="14" t="s">
        <v>8308</v>
      </c>
      <c r="R188" t="s">
        <v>8316</v>
      </c>
      <c r="S188" s="20">
        <f t="shared" si="10"/>
        <v>42767.812893518523</v>
      </c>
      <c r="T188" s="20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8">
        <v>5000</v>
      </c>
      <c r="E189" s="11">
        <v>800</v>
      </c>
      <c r="F189" t="s">
        <v>8219</v>
      </c>
      <c r="G189" t="s">
        <v>8228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50">
        <f t="shared" si="9"/>
        <v>16</v>
      </c>
      <c r="P189">
        <f t="shared" ref="P189:P252" si="12">IFERROR(ROUND(E189/L189,2),0)</f>
        <v>160</v>
      </c>
      <c r="Q189" s="14" t="s">
        <v>8308</v>
      </c>
      <c r="R189" t="s">
        <v>8316</v>
      </c>
      <c r="S189" s="20">
        <f t="shared" si="10"/>
        <v>42182.234456018516</v>
      </c>
      <c r="T189" s="20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8">
        <v>1500</v>
      </c>
      <c r="E190" s="11">
        <v>0</v>
      </c>
      <c r="F190" t="s">
        <v>8219</v>
      </c>
      <c r="G190" t="s">
        <v>8228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50">
        <f t="shared" si="9"/>
        <v>0</v>
      </c>
      <c r="P190">
        <f t="shared" si="12"/>
        <v>0</v>
      </c>
      <c r="Q190" s="14" t="s">
        <v>8308</v>
      </c>
      <c r="R190" t="s">
        <v>8316</v>
      </c>
      <c r="S190" s="20">
        <f t="shared" si="10"/>
        <v>41857.18304398148</v>
      </c>
      <c r="T190" s="20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8">
        <v>500000</v>
      </c>
      <c r="E191" s="11">
        <v>345</v>
      </c>
      <c r="F191" t="s">
        <v>8219</v>
      </c>
      <c r="G191" t="s">
        <v>8228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50">
        <f t="shared" si="9"/>
        <v>0</v>
      </c>
      <c r="P191">
        <f t="shared" si="12"/>
        <v>69</v>
      </c>
      <c r="Q191" s="14" t="s">
        <v>8308</v>
      </c>
      <c r="R191" t="s">
        <v>8316</v>
      </c>
      <c r="S191" s="20">
        <f t="shared" si="10"/>
        <v>42556.690706018519</v>
      </c>
      <c r="T191" s="20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8">
        <v>12000</v>
      </c>
      <c r="E192" s="11">
        <v>50</v>
      </c>
      <c r="F192" t="s">
        <v>8219</v>
      </c>
      <c r="G192" t="s">
        <v>8228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50">
        <f t="shared" si="9"/>
        <v>0</v>
      </c>
      <c r="P192">
        <f t="shared" si="12"/>
        <v>50</v>
      </c>
      <c r="Q192" s="14" t="s">
        <v>8308</v>
      </c>
      <c r="R192" t="s">
        <v>8316</v>
      </c>
      <c r="S192" s="20">
        <f t="shared" si="10"/>
        <v>42527.650995370372</v>
      </c>
      <c r="T192" s="20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8">
        <v>5000</v>
      </c>
      <c r="E193" s="11">
        <v>250</v>
      </c>
      <c r="F193" t="s">
        <v>8219</v>
      </c>
      <c r="G193" t="s">
        <v>8228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50">
        <f t="shared" si="9"/>
        <v>5</v>
      </c>
      <c r="P193">
        <f t="shared" si="12"/>
        <v>83.33</v>
      </c>
      <c r="Q193" s="14" t="s">
        <v>8308</v>
      </c>
      <c r="R193" t="s">
        <v>8316</v>
      </c>
      <c r="S193" s="20">
        <f t="shared" si="10"/>
        <v>42239.441412037035</v>
      </c>
      <c r="T193" s="20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8">
        <v>1000000</v>
      </c>
      <c r="E194" s="11">
        <v>17</v>
      </c>
      <c r="F194" t="s">
        <v>8219</v>
      </c>
      <c r="G194" t="s">
        <v>8228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50">
        <f t="shared" ref="O194:O257" si="13">ROUND(E194/D194*100,0)</f>
        <v>0</v>
      </c>
      <c r="P194">
        <f t="shared" si="12"/>
        <v>5.67</v>
      </c>
      <c r="Q194" s="14" t="s">
        <v>8308</v>
      </c>
      <c r="R194" t="s">
        <v>8316</v>
      </c>
      <c r="S194" s="20">
        <f t="shared" si="10"/>
        <v>41899.792037037041</v>
      </c>
      <c r="T194" s="20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8">
        <v>1000</v>
      </c>
      <c r="E195" s="11">
        <v>0</v>
      </c>
      <c r="F195" t="s">
        <v>8219</v>
      </c>
      <c r="G195" t="s">
        <v>8228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50">
        <f t="shared" si="13"/>
        <v>0</v>
      </c>
      <c r="P195">
        <f t="shared" si="12"/>
        <v>0</v>
      </c>
      <c r="Q195" s="14" t="s">
        <v>8308</v>
      </c>
      <c r="R195" t="s">
        <v>8316</v>
      </c>
      <c r="S195" s="20">
        <f t="shared" ref="S195:S258" si="14">(((J195/60)/60)/24)+DATE(1970,1,1)</f>
        <v>41911.934791666667</v>
      </c>
      <c r="T195" s="20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8">
        <v>2500</v>
      </c>
      <c r="E196" s="11">
        <v>3</v>
      </c>
      <c r="F196" t="s">
        <v>8219</v>
      </c>
      <c r="G196" t="s">
        <v>8228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50">
        <f t="shared" si="13"/>
        <v>0</v>
      </c>
      <c r="P196">
        <f t="shared" si="12"/>
        <v>1</v>
      </c>
      <c r="Q196" s="14" t="s">
        <v>8308</v>
      </c>
      <c r="R196" t="s">
        <v>8316</v>
      </c>
      <c r="S196" s="20">
        <f t="shared" si="14"/>
        <v>42375.996886574074</v>
      </c>
      <c r="T196" s="20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8">
        <v>2000000</v>
      </c>
      <c r="E197" s="11">
        <v>0</v>
      </c>
      <c r="F197" t="s">
        <v>8219</v>
      </c>
      <c r="G197" t="s">
        <v>8228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50">
        <f t="shared" si="13"/>
        <v>0</v>
      </c>
      <c r="P197">
        <f t="shared" si="12"/>
        <v>0</v>
      </c>
      <c r="Q197" s="14" t="s">
        <v>8308</v>
      </c>
      <c r="R197" t="s">
        <v>8316</v>
      </c>
      <c r="S197" s="20">
        <f t="shared" si="14"/>
        <v>42135.67050925926</v>
      </c>
      <c r="T197" s="20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8">
        <v>3500</v>
      </c>
      <c r="E198" s="11">
        <v>1465</v>
      </c>
      <c r="F198" t="s">
        <v>8219</v>
      </c>
      <c r="G198" t="s">
        <v>8228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50">
        <f t="shared" si="13"/>
        <v>42</v>
      </c>
      <c r="P198">
        <f t="shared" si="12"/>
        <v>77.11</v>
      </c>
      <c r="Q198" s="14" t="s">
        <v>8308</v>
      </c>
      <c r="R198" t="s">
        <v>8316</v>
      </c>
      <c r="S198" s="20">
        <f t="shared" si="14"/>
        <v>42259.542800925927</v>
      </c>
      <c r="T198" s="20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8">
        <v>2500</v>
      </c>
      <c r="E199" s="11">
        <v>262</v>
      </c>
      <c r="F199" t="s">
        <v>8219</v>
      </c>
      <c r="G199" t="s">
        <v>8228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50">
        <f t="shared" si="13"/>
        <v>10</v>
      </c>
      <c r="P199">
        <f t="shared" si="12"/>
        <v>32.75</v>
      </c>
      <c r="Q199" s="14" t="s">
        <v>8308</v>
      </c>
      <c r="R199" t="s">
        <v>8316</v>
      </c>
      <c r="S199" s="20">
        <f t="shared" si="14"/>
        <v>42741.848379629635</v>
      </c>
      <c r="T199" s="20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8">
        <v>25000</v>
      </c>
      <c r="E200" s="11">
        <v>279</v>
      </c>
      <c r="F200" t="s">
        <v>8219</v>
      </c>
      <c r="G200" t="s">
        <v>8228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50">
        <f t="shared" si="13"/>
        <v>1</v>
      </c>
      <c r="P200">
        <f t="shared" si="12"/>
        <v>46.5</v>
      </c>
      <c r="Q200" s="14" t="s">
        <v>8308</v>
      </c>
      <c r="R200" t="s">
        <v>8316</v>
      </c>
      <c r="S200" s="20">
        <f t="shared" si="14"/>
        <v>41887.383356481485</v>
      </c>
      <c r="T200" s="20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8">
        <v>10000</v>
      </c>
      <c r="E201" s="11">
        <v>0</v>
      </c>
      <c r="F201" t="s">
        <v>8219</v>
      </c>
      <c r="G201" t="s">
        <v>8228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50">
        <f t="shared" si="13"/>
        <v>0</v>
      </c>
      <c r="P201">
        <f t="shared" si="12"/>
        <v>0</v>
      </c>
      <c r="Q201" s="14" t="s">
        <v>8308</v>
      </c>
      <c r="R201" t="s">
        <v>8316</v>
      </c>
      <c r="S201" s="20">
        <f t="shared" si="14"/>
        <v>42584.123865740738</v>
      </c>
      <c r="T201" s="20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8">
        <v>6000</v>
      </c>
      <c r="E202" s="11">
        <v>1571.55</v>
      </c>
      <c r="F202" t="s">
        <v>8219</v>
      </c>
      <c r="G202" t="s">
        <v>8228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50">
        <f t="shared" si="13"/>
        <v>26</v>
      </c>
      <c r="P202">
        <f t="shared" si="12"/>
        <v>87.31</v>
      </c>
      <c r="Q202" s="14" t="s">
        <v>8308</v>
      </c>
      <c r="R202" t="s">
        <v>8316</v>
      </c>
      <c r="S202" s="20">
        <f t="shared" si="14"/>
        <v>41867.083368055559</v>
      </c>
      <c r="T202" s="20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8">
        <v>650</v>
      </c>
      <c r="E203" s="11">
        <v>380</v>
      </c>
      <c r="F203" t="s">
        <v>8219</v>
      </c>
      <c r="G203" t="s">
        <v>8228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50">
        <f t="shared" si="13"/>
        <v>58</v>
      </c>
      <c r="P203">
        <f t="shared" si="12"/>
        <v>54.29</v>
      </c>
      <c r="Q203" s="14" t="s">
        <v>8308</v>
      </c>
      <c r="R203" t="s">
        <v>8316</v>
      </c>
      <c r="S203" s="20">
        <f t="shared" si="14"/>
        <v>42023.818622685183</v>
      </c>
      <c r="T203" s="20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8">
        <v>6000</v>
      </c>
      <c r="E204" s="11">
        <v>0</v>
      </c>
      <c r="F204" t="s">
        <v>8219</v>
      </c>
      <c r="G204" t="s">
        <v>8228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50">
        <f t="shared" si="13"/>
        <v>0</v>
      </c>
      <c r="P204">
        <f t="shared" si="12"/>
        <v>0</v>
      </c>
      <c r="Q204" s="14" t="s">
        <v>8308</v>
      </c>
      <c r="R204" t="s">
        <v>8316</v>
      </c>
      <c r="S204" s="20">
        <f t="shared" si="14"/>
        <v>42255.927824074075</v>
      </c>
      <c r="T204" s="20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8">
        <v>2500</v>
      </c>
      <c r="E205" s="11">
        <v>746</v>
      </c>
      <c r="F205" t="s">
        <v>8219</v>
      </c>
      <c r="G205" t="s">
        <v>8228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50">
        <f t="shared" si="13"/>
        <v>30</v>
      </c>
      <c r="P205">
        <f t="shared" si="12"/>
        <v>93.25</v>
      </c>
      <c r="Q205" s="14" t="s">
        <v>8308</v>
      </c>
      <c r="R205" t="s">
        <v>8316</v>
      </c>
      <c r="S205" s="20">
        <f t="shared" si="14"/>
        <v>41973.847962962958</v>
      </c>
      <c r="T205" s="20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8">
        <v>300000</v>
      </c>
      <c r="E206" s="11">
        <v>152165</v>
      </c>
      <c r="F206" t="s">
        <v>8219</v>
      </c>
      <c r="G206" t="s">
        <v>8228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50">
        <f t="shared" si="13"/>
        <v>51</v>
      </c>
      <c r="P206">
        <f t="shared" si="12"/>
        <v>117.68</v>
      </c>
      <c r="Q206" s="14" t="s">
        <v>8308</v>
      </c>
      <c r="R206" t="s">
        <v>8316</v>
      </c>
      <c r="S206" s="20">
        <f t="shared" si="14"/>
        <v>42556.583368055552</v>
      </c>
      <c r="T206" s="20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8">
        <v>8000</v>
      </c>
      <c r="E207" s="11">
        <v>1300</v>
      </c>
      <c r="F207" t="s">
        <v>8219</v>
      </c>
      <c r="G207" t="s">
        <v>8228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50">
        <f t="shared" si="13"/>
        <v>16</v>
      </c>
      <c r="P207">
        <f t="shared" si="12"/>
        <v>76.47</v>
      </c>
      <c r="Q207" s="14" t="s">
        <v>8308</v>
      </c>
      <c r="R207" t="s">
        <v>8316</v>
      </c>
      <c r="S207" s="20">
        <f t="shared" si="14"/>
        <v>42248.632199074069</v>
      </c>
      <c r="T207" s="20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8">
        <v>12700</v>
      </c>
      <c r="E208" s="11">
        <v>0</v>
      </c>
      <c r="F208" t="s">
        <v>8219</v>
      </c>
      <c r="G208" t="s">
        <v>8228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50">
        <f t="shared" si="13"/>
        <v>0</v>
      </c>
      <c r="P208">
        <f t="shared" si="12"/>
        <v>0</v>
      </c>
      <c r="Q208" s="14" t="s">
        <v>8308</v>
      </c>
      <c r="R208" t="s">
        <v>8316</v>
      </c>
      <c r="S208" s="20">
        <f t="shared" si="14"/>
        <v>42567.004432870366</v>
      </c>
      <c r="T208" s="20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8">
        <v>14000</v>
      </c>
      <c r="E209" s="11">
        <v>2130</v>
      </c>
      <c r="F209" t="s">
        <v>8219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50">
        <f t="shared" si="13"/>
        <v>15</v>
      </c>
      <c r="P209">
        <f t="shared" si="12"/>
        <v>163.85</v>
      </c>
      <c r="Q209" s="14" t="s">
        <v>8308</v>
      </c>
      <c r="R209" t="s">
        <v>8316</v>
      </c>
      <c r="S209" s="20">
        <f t="shared" si="14"/>
        <v>41978.197199074071</v>
      </c>
      <c r="T209" s="20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8">
        <v>50000</v>
      </c>
      <c r="E210" s="11">
        <v>0</v>
      </c>
      <c r="F210" t="s">
        <v>8219</v>
      </c>
      <c r="G210" t="s">
        <v>8228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50">
        <f t="shared" si="13"/>
        <v>0</v>
      </c>
      <c r="P210">
        <f t="shared" si="12"/>
        <v>0</v>
      </c>
      <c r="Q210" s="14" t="s">
        <v>8308</v>
      </c>
      <c r="R210" t="s">
        <v>8316</v>
      </c>
      <c r="S210" s="20">
        <f t="shared" si="14"/>
        <v>41959.369988425926</v>
      </c>
      <c r="T210" s="20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8">
        <v>25000</v>
      </c>
      <c r="E211" s="11">
        <v>0</v>
      </c>
      <c r="F211" t="s">
        <v>8219</v>
      </c>
      <c r="G211" t="s">
        <v>8228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50">
        <f t="shared" si="13"/>
        <v>0</v>
      </c>
      <c r="P211">
        <f t="shared" si="12"/>
        <v>0</v>
      </c>
      <c r="Q211" s="14" t="s">
        <v>8308</v>
      </c>
      <c r="R211" t="s">
        <v>8316</v>
      </c>
      <c r="S211" s="20">
        <f t="shared" si="14"/>
        <v>42165.922858796301</v>
      </c>
      <c r="T211" s="20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8">
        <v>12000</v>
      </c>
      <c r="E212" s="11">
        <v>3030</v>
      </c>
      <c r="F212" t="s">
        <v>8219</v>
      </c>
      <c r="G212" t="s">
        <v>8228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50">
        <f t="shared" si="13"/>
        <v>25</v>
      </c>
      <c r="P212">
        <f t="shared" si="12"/>
        <v>91.82</v>
      </c>
      <c r="Q212" s="14" t="s">
        <v>8308</v>
      </c>
      <c r="R212" t="s">
        <v>8316</v>
      </c>
      <c r="S212" s="20">
        <f t="shared" si="14"/>
        <v>42249.064722222218</v>
      </c>
      <c r="T212" s="20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8">
        <v>5000</v>
      </c>
      <c r="E213" s="11">
        <v>2230</v>
      </c>
      <c r="F213" t="s">
        <v>8219</v>
      </c>
      <c r="G213" t="s">
        <v>8228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50">
        <f t="shared" si="13"/>
        <v>45</v>
      </c>
      <c r="P213">
        <f t="shared" si="12"/>
        <v>185.83</v>
      </c>
      <c r="Q213" s="14" t="s">
        <v>8308</v>
      </c>
      <c r="R213" t="s">
        <v>8316</v>
      </c>
      <c r="S213" s="20">
        <f t="shared" si="14"/>
        <v>42236.159918981488</v>
      </c>
      <c r="T213" s="20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8">
        <v>6300</v>
      </c>
      <c r="E214" s="11">
        <v>1</v>
      </c>
      <c r="F214" t="s">
        <v>8219</v>
      </c>
      <c r="G214" t="s">
        <v>8228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50">
        <f t="shared" si="13"/>
        <v>0</v>
      </c>
      <c r="P214">
        <f t="shared" si="12"/>
        <v>1</v>
      </c>
      <c r="Q214" s="14" t="s">
        <v>8308</v>
      </c>
      <c r="R214" t="s">
        <v>8316</v>
      </c>
      <c r="S214" s="20">
        <f t="shared" si="14"/>
        <v>42416.881018518514</v>
      </c>
      <c r="T214" s="20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8">
        <v>50000</v>
      </c>
      <c r="E215" s="11">
        <v>20</v>
      </c>
      <c r="F215" t="s">
        <v>8219</v>
      </c>
      <c r="G215" t="s">
        <v>8228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50">
        <f t="shared" si="13"/>
        <v>0</v>
      </c>
      <c r="P215">
        <f t="shared" si="12"/>
        <v>20</v>
      </c>
      <c r="Q215" s="14" t="s">
        <v>8308</v>
      </c>
      <c r="R215" t="s">
        <v>8316</v>
      </c>
      <c r="S215" s="20">
        <f t="shared" si="14"/>
        <v>42202.594293981485</v>
      </c>
      <c r="T215" s="20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8">
        <v>12500</v>
      </c>
      <c r="E216" s="11">
        <v>1</v>
      </c>
      <c r="F216" t="s">
        <v>8219</v>
      </c>
      <c r="G216" t="s">
        <v>8228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50">
        <f t="shared" si="13"/>
        <v>0</v>
      </c>
      <c r="P216">
        <f t="shared" si="12"/>
        <v>1</v>
      </c>
      <c r="Q216" s="14" t="s">
        <v>8308</v>
      </c>
      <c r="R216" t="s">
        <v>8316</v>
      </c>
      <c r="S216" s="20">
        <f t="shared" si="14"/>
        <v>42009.64061342593</v>
      </c>
      <c r="T216" s="20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8">
        <v>4400</v>
      </c>
      <c r="E217" s="11">
        <v>10</v>
      </c>
      <c r="F217" t="s">
        <v>8219</v>
      </c>
      <c r="G217" t="s">
        <v>8228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50">
        <f t="shared" si="13"/>
        <v>0</v>
      </c>
      <c r="P217">
        <f t="shared" si="12"/>
        <v>10</v>
      </c>
      <c r="Q217" s="14" t="s">
        <v>8308</v>
      </c>
      <c r="R217" t="s">
        <v>8316</v>
      </c>
      <c r="S217" s="20">
        <f t="shared" si="14"/>
        <v>42375.230115740742</v>
      </c>
      <c r="T217" s="20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8">
        <v>50000</v>
      </c>
      <c r="E218" s="11">
        <v>27849.22</v>
      </c>
      <c r="F218" t="s">
        <v>8219</v>
      </c>
      <c r="G218" t="s">
        <v>8228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50">
        <f t="shared" si="13"/>
        <v>56</v>
      </c>
      <c r="P218">
        <f t="shared" si="12"/>
        <v>331.54</v>
      </c>
      <c r="Q218" s="14" t="s">
        <v>8308</v>
      </c>
      <c r="R218" t="s">
        <v>8316</v>
      </c>
      <c r="S218" s="20">
        <f t="shared" si="14"/>
        <v>42066.958761574075</v>
      </c>
      <c r="T218" s="20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8">
        <v>100000</v>
      </c>
      <c r="E219" s="11">
        <v>11943</v>
      </c>
      <c r="F219" t="s">
        <v>8219</v>
      </c>
      <c r="G219" t="s">
        <v>8228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50">
        <f t="shared" si="13"/>
        <v>12</v>
      </c>
      <c r="P219">
        <f t="shared" si="12"/>
        <v>314.29000000000002</v>
      </c>
      <c r="Q219" s="14" t="s">
        <v>8308</v>
      </c>
      <c r="R219" t="s">
        <v>8316</v>
      </c>
      <c r="S219" s="20">
        <f t="shared" si="14"/>
        <v>41970.64061342593</v>
      </c>
      <c r="T219" s="20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8">
        <v>5000</v>
      </c>
      <c r="E220" s="11">
        <v>100</v>
      </c>
      <c r="F220" t="s">
        <v>8219</v>
      </c>
      <c r="G220" t="s">
        <v>8228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50">
        <f t="shared" si="13"/>
        <v>2</v>
      </c>
      <c r="P220">
        <f t="shared" si="12"/>
        <v>100</v>
      </c>
      <c r="Q220" s="14" t="s">
        <v>8308</v>
      </c>
      <c r="R220" t="s">
        <v>8316</v>
      </c>
      <c r="S220" s="20">
        <f t="shared" si="14"/>
        <v>42079.628344907411</v>
      </c>
      <c r="T220" s="20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8">
        <v>50000</v>
      </c>
      <c r="E221" s="11">
        <v>8815</v>
      </c>
      <c r="F221" t="s">
        <v>8219</v>
      </c>
      <c r="G221" t="s">
        <v>8228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50">
        <f t="shared" si="13"/>
        <v>18</v>
      </c>
      <c r="P221">
        <f t="shared" si="12"/>
        <v>115.99</v>
      </c>
      <c r="Q221" s="14" t="s">
        <v>8308</v>
      </c>
      <c r="R221" t="s">
        <v>8316</v>
      </c>
      <c r="S221" s="20">
        <f t="shared" si="14"/>
        <v>42429.326678240745</v>
      </c>
      <c r="T221" s="20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8">
        <v>50000</v>
      </c>
      <c r="E222" s="11">
        <v>360</v>
      </c>
      <c r="F222" t="s">
        <v>8219</v>
      </c>
      <c r="G222" t="s">
        <v>8228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50">
        <f t="shared" si="13"/>
        <v>1</v>
      </c>
      <c r="P222">
        <f t="shared" si="12"/>
        <v>120</v>
      </c>
      <c r="Q222" s="14" t="s">
        <v>8308</v>
      </c>
      <c r="R222" t="s">
        <v>8316</v>
      </c>
      <c r="S222" s="20">
        <f t="shared" si="14"/>
        <v>42195.643865740742</v>
      </c>
      <c r="T222" s="20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8">
        <v>50000</v>
      </c>
      <c r="E223" s="11">
        <v>0</v>
      </c>
      <c r="F223" t="s">
        <v>8219</v>
      </c>
      <c r="G223" t="s">
        <v>8228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50">
        <f t="shared" si="13"/>
        <v>0</v>
      </c>
      <c r="P223">
        <f t="shared" si="12"/>
        <v>0</v>
      </c>
      <c r="Q223" s="14" t="s">
        <v>8308</v>
      </c>
      <c r="R223" t="s">
        <v>8316</v>
      </c>
      <c r="S223" s="20">
        <f t="shared" si="14"/>
        <v>42031.837546296301</v>
      </c>
      <c r="T223" s="20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8">
        <v>1000</v>
      </c>
      <c r="E224" s="11">
        <v>130</v>
      </c>
      <c r="F224" t="s">
        <v>8219</v>
      </c>
      <c r="G224" t="s">
        <v>8228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50">
        <f t="shared" si="13"/>
        <v>13</v>
      </c>
      <c r="P224">
        <f t="shared" si="12"/>
        <v>65</v>
      </c>
      <c r="Q224" s="14" t="s">
        <v>8308</v>
      </c>
      <c r="R224" t="s">
        <v>8316</v>
      </c>
      <c r="S224" s="20">
        <f t="shared" si="14"/>
        <v>42031.769884259258</v>
      </c>
      <c r="T224" s="20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8">
        <v>1500000</v>
      </c>
      <c r="E225" s="11">
        <v>0</v>
      </c>
      <c r="F225" t="s">
        <v>8219</v>
      </c>
      <c r="G225" t="s">
        <v>8228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50">
        <f t="shared" si="13"/>
        <v>0</v>
      </c>
      <c r="P225">
        <f t="shared" si="12"/>
        <v>0</v>
      </c>
      <c r="Q225" s="14" t="s">
        <v>8308</v>
      </c>
      <c r="R225" t="s">
        <v>8316</v>
      </c>
      <c r="S225" s="20">
        <f t="shared" si="14"/>
        <v>42482.048032407409</v>
      </c>
      <c r="T225" s="20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8">
        <v>6000000</v>
      </c>
      <c r="E226" s="11">
        <v>0</v>
      </c>
      <c r="F226" t="s">
        <v>8219</v>
      </c>
      <c r="G226" t="s">
        <v>8228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50">
        <f t="shared" si="13"/>
        <v>0</v>
      </c>
      <c r="P226">
        <f t="shared" si="12"/>
        <v>0</v>
      </c>
      <c r="Q226" s="14" t="s">
        <v>8308</v>
      </c>
      <c r="R226" t="s">
        <v>8316</v>
      </c>
      <c r="S226" s="20">
        <f t="shared" si="14"/>
        <v>42135.235254629632</v>
      </c>
      <c r="T226" s="20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8">
        <v>200</v>
      </c>
      <c r="E227" s="11">
        <v>0</v>
      </c>
      <c r="F227" t="s">
        <v>8219</v>
      </c>
      <c r="G227" t="s">
        <v>8228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50">
        <f t="shared" si="13"/>
        <v>0</v>
      </c>
      <c r="P227">
        <f t="shared" si="12"/>
        <v>0</v>
      </c>
      <c r="Q227" s="14" t="s">
        <v>8308</v>
      </c>
      <c r="R227" t="s">
        <v>8316</v>
      </c>
      <c r="S227" s="20">
        <f t="shared" si="14"/>
        <v>42438.961273148147</v>
      </c>
      <c r="T227" s="20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8">
        <v>29000</v>
      </c>
      <c r="E228" s="11">
        <v>250</v>
      </c>
      <c r="F228" t="s">
        <v>8219</v>
      </c>
      <c r="G228" t="s">
        <v>8228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50">
        <f t="shared" si="13"/>
        <v>1</v>
      </c>
      <c r="P228">
        <f t="shared" si="12"/>
        <v>125</v>
      </c>
      <c r="Q228" s="14" t="s">
        <v>8308</v>
      </c>
      <c r="R228" t="s">
        <v>8316</v>
      </c>
      <c r="S228" s="20">
        <f t="shared" si="14"/>
        <v>42106.666018518517</v>
      </c>
      <c r="T228" s="20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8">
        <v>28000</v>
      </c>
      <c r="E229" s="11">
        <v>0</v>
      </c>
      <c r="F229" t="s">
        <v>8219</v>
      </c>
      <c r="G229" t="s">
        <v>8228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50">
        <f t="shared" si="13"/>
        <v>0</v>
      </c>
      <c r="P229">
        <f t="shared" si="12"/>
        <v>0</v>
      </c>
      <c r="Q229" s="14" t="s">
        <v>8308</v>
      </c>
      <c r="R229" t="s">
        <v>8316</v>
      </c>
      <c r="S229" s="20">
        <f t="shared" si="14"/>
        <v>42164.893993055557</v>
      </c>
      <c r="T229" s="20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8">
        <v>8000</v>
      </c>
      <c r="E230" s="11">
        <v>0</v>
      </c>
      <c r="F230" t="s">
        <v>8219</v>
      </c>
      <c r="G230" t="s">
        <v>8239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50">
        <f t="shared" si="13"/>
        <v>0</v>
      </c>
      <c r="P230">
        <f t="shared" si="12"/>
        <v>0</v>
      </c>
      <c r="Q230" s="14" t="s">
        <v>8308</v>
      </c>
      <c r="R230" t="s">
        <v>8316</v>
      </c>
      <c r="S230" s="20">
        <f t="shared" si="14"/>
        <v>42096.686400462961</v>
      </c>
      <c r="T230" s="20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8">
        <v>3000</v>
      </c>
      <c r="E231" s="11">
        <v>0</v>
      </c>
      <c r="F231" t="s">
        <v>8219</v>
      </c>
      <c r="G231" t="s">
        <v>8239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50">
        <f t="shared" si="13"/>
        <v>0</v>
      </c>
      <c r="P231">
        <f t="shared" si="12"/>
        <v>0</v>
      </c>
      <c r="Q231" s="14" t="s">
        <v>8308</v>
      </c>
      <c r="R231" t="s">
        <v>8316</v>
      </c>
      <c r="S231" s="20">
        <f t="shared" si="14"/>
        <v>42383.933993055558</v>
      </c>
      <c r="T231" s="20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8">
        <v>15000</v>
      </c>
      <c r="E232" s="11">
        <v>60</v>
      </c>
      <c r="F232" t="s">
        <v>8219</v>
      </c>
      <c r="G232" t="s">
        <v>8239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50">
        <f t="shared" si="13"/>
        <v>0</v>
      </c>
      <c r="P232">
        <f t="shared" si="12"/>
        <v>30</v>
      </c>
      <c r="Q232" s="14" t="s">
        <v>8308</v>
      </c>
      <c r="R232" t="s">
        <v>8316</v>
      </c>
      <c r="S232" s="20">
        <f t="shared" si="14"/>
        <v>42129.777210648142</v>
      </c>
      <c r="T232" s="20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8">
        <v>1500000</v>
      </c>
      <c r="E233" s="11">
        <v>0</v>
      </c>
      <c r="F233" t="s">
        <v>8219</v>
      </c>
      <c r="G233" t="s">
        <v>8239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50">
        <f t="shared" si="13"/>
        <v>0</v>
      </c>
      <c r="P233">
        <f t="shared" si="12"/>
        <v>0</v>
      </c>
      <c r="Q233" s="14" t="s">
        <v>8308</v>
      </c>
      <c r="R233" t="s">
        <v>8316</v>
      </c>
      <c r="S233" s="20">
        <f t="shared" si="14"/>
        <v>42341.958923611113</v>
      </c>
      <c r="T233" s="20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8">
        <v>4000</v>
      </c>
      <c r="E234" s="11">
        <v>110</v>
      </c>
      <c r="F234" t="s">
        <v>8219</v>
      </c>
      <c r="G234" t="s">
        <v>8239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50">
        <f t="shared" si="13"/>
        <v>3</v>
      </c>
      <c r="P234">
        <f t="shared" si="12"/>
        <v>15.71</v>
      </c>
      <c r="Q234" s="14" t="s">
        <v>8308</v>
      </c>
      <c r="R234" t="s">
        <v>8316</v>
      </c>
      <c r="S234" s="20">
        <f t="shared" si="14"/>
        <v>42032.82576388889</v>
      </c>
      <c r="T234" s="20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8">
        <v>350000</v>
      </c>
      <c r="E235" s="11">
        <v>0</v>
      </c>
      <c r="F235" t="s">
        <v>8219</v>
      </c>
      <c r="G235" t="s">
        <v>8239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50">
        <f t="shared" si="13"/>
        <v>0</v>
      </c>
      <c r="P235">
        <f t="shared" si="12"/>
        <v>0</v>
      </c>
      <c r="Q235" s="14" t="s">
        <v>8308</v>
      </c>
      <c r="R235" t="s">
        <v>8316</v>
      </c>
      <c r="S235" s="20">
        <f t="shared" si="14"/>
        <v>42612.911712962959</v>
      </c>
      <c r="T235" s="20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8">
        <v>1000</v>
      </c>
      <c r="E236" s="11">
        <v>401</v>
      </c>
      <c r="F236" t="s">
        <v>8219</v>
      </c>
      <c r="G236" t="s">
        <v>8235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50">
        <f t="shared" si="13"/>
        <v>40</v>
      </c>
      <c r="P236">
        <f t="shared" si="12"/>
        <v>80.2</v>
      </c>
      <c r="Q236" s="14" t="s">
        <v>8308</v>
      </c>
      <c r="R236" t="s">
        <v>8316</v>
      </c>
      <c r="S236" s="20">
        <f t="shared" si="14"/>
        <v>42136.035405092596</v>
      </c>
      <c r="T236" s="20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8">
        <v>10000</v>
      </c>
      <c r="E237" s="11">
        <v>0</v>
      </c>
      <c r="F237" t="s">
        <v>8219</v>
      </c>
      <c r="G237" t="s">
        <v>8235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50">
        <f t="shared" si="13"/>
        <v>0</v>
      </c>
      <c r="P237">
        <f t="shared" si="12"/>
        <v>0</v>
      </c>
      <c r="Q237" s="14" t="s">
        <v>8308</v>
      </c>
      <c r="R237" t="s">
        <v>8316</v>
      </c>
      <c r="S237" s="20">
        <f t="shared" si="14"/>
        <v>42164.908530092594</v>
      </c>
      <c r="T237" s="20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8">
        <v>150000</v>
      </c>
      <c r="E238" s="11">
        <v>0</v>
      </c>
      <c r="F238" t="s">
        <v>8219</v>
      </c>
      <c r="G238" t="s">
        <v>8235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50">
        <f t="shared" si="13"/>
        <v>0</v>
      </c>
      <c r="P238">
        <f t="shared" si="12"/>
        <v>0</v>
      </c>
      <c r="Q238" s="14" t="s">
        <v>8308</v>
      </c>
      <c r="R238" t="s">
        <v>8316</v>
      </c>
      <c r="S238" s="20">
        <f t="shared" si="14"/>
        <v>42321.08447916666</v>
      </c>
      <c r="T238" s="20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8">
        <v>15000</v>
      </c>
      <c r="E239" s="11">
        <v>50</v>
      </c>
      <c r="F239" t="s">
        <v>8219</v>
      </c>
      <c r="G239" t="s">
        <v>8235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50">
        <f t="shared" si="13"/>
        <v>0</v>
      </c>
      <c r="P239">
        <f t="shared" si="12"/>
        <v>50</v>
      </c>
      <c r="Q239" s="14" t="s">
        <v>8308</v>
      </c>
      <c r="R239" t="s">
        <v>8316</v>
      </c>
      <c r="S239" s="20">
        <f t="shared" si="14"/>
        <v>42377.577187499999</v>
      </c>
      <c r="T239" s="20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8">
        <v>26000</v>
      </c>
      <c r="E240" s="11">
        <v>0</v>
      </c>
      <c r="F240" t="s">
        <v>8219</v>
      </c>
      <c r="G240" t="s">
        <v>8235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50">
        <f t="shared" si="13"/>
        <v>0</v>
      </c>
      <c r="P240">
        <f t="shared" si="12"/>
        <v>0</v>
      </c>
      <c r="Q240" s="14" t="s">
        <v>8308</v>
      </c>
      <c r="R240" t="s">
        <v>8316</v>
      </c>
      <c r="S240" s="20">
        <f t="shared" si="14"/>
        <v>42713.962499999994</v>
      </c>
      <c r="T240" s="20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8">
        <v>1000</v>
      </c>
      <c r="E241" s="11">
        <v>250</v>
      </c>
      <c r="F241" t="s">
        <v>8219</v>
      </c>
      <c r="G241" t="s">
        <v>8235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50">
        <f t="shared" si="13"/>
        <v>25</v>
      </c>
      <c r="P241">
        <f t="shared" si="12"/>
        <v>50</v>
      </c>
      <c r="Q241" s="14" t="s">
        <v>8308</v>
      </c>
      <c r="R241" t="s">
        <v>8316</v>
      </c>
      <c r="S241" s="20">
        <f t="shared" si="14"/>
        <v>42297.110300925924</v>
      </c>
      <c r="T241" s="20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8">
        <v>15000</v>
      </c>
      <c r="E242" s="11">
        <v>16145.12</v>
      </c>
      <c r="F242" t="s">
        <v>8219</v>
      </c>
      <c r="G242" t="s">
        <v>8235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50">
        <f t="shared" si="13"/>
        <v>108</v>
      </c>
      <c r="P242">
        <f t="shared" si="12"/>
        <v>117.85</v>
      </c>
      <c r="Q242" s="14" t="s">
        <v>8308</v>
      </c>
      <c r="R242" t="s">
        <v>8316</v>
      </c>
      <c r="S242" s="20">
        <f t="shared" si="14"/>
        <v>41354.708460648151</v>
      </c>
      <c r="T242" s="20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8">
        <v>36400</v>
      </c>
      <c r="E243" s="11">
        <v>41000</v>
      </c>
      <c r="F243" t="s">
        <v>8219</v>
      </c>
      <c r="G243" t="s">
        <v>8235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50">
        <f t="shared" si="13"/>
        <v>113</v>
      </c>
      <c r="P243">
        <f t="shared" si="12"/>
        <v>109.04</v>
      </c>
      <c r="Q243" s="14" t="s">
        <v>8308</v>
      </c>
      <c r="R243" t="s">
        <v>8316</v>
      </c>
      <c r="S243" s="20">
        <f t="shared" si="14"/>
        <v>41949.697962962964</v>
      </c>
      <c r="T243" s="20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8">
        <v>13000</v>
      </c>
      <c r="E244" s="11">
        <v>14750</v>
      </c>
      <c r="F244" t="s">
        <v>8219</v>
      </c>
      <c r="G244" t="s">
        <v>8235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50">
        <f t="shared" si="13"/>
        <v>113</v>
      </c>
      <c r="P244">
        <f t="shared" si="12"/>
        <v>73.02</v>
      </c>
      <c r="Q244" s="14" t="s">
        <v>8308</v>
      </c>
      <c r="R244" t="s">
        <v>8316</v>
      </c>
      <c r="S244" s="20">
        <f t="shared" si="14"/>
        <v>40862.492939814816</v>
      </c>
      <c r="T244" s="20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8">
        <v>25000</v>
      </c>
      <c r="E245" s="11">
        <v>25648</v>
      </c>
      <c r="F245" t="s">
        <v>8219</v>
      </c>
      <c r="G245" t="s">
        <v>8235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50">
        <f t="shared" si="13"/>
        <v>103</v>
      </c>
      <c r="P245">
        <f t="shared" si="12"/>
        <v>78.2</v>
      </c>
      <c r="Q245" s="14" t="s">
        <v>8308</v>
      </c>
      <c r="R245" t="s">
        <v>8316</v>
      </c>
      <c r="S245" s="20">
        <f t="shared" si="14"/>
        <v>41662.047500000001</v>
      </c>
      <c r="T245" s="20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8">
        <v>3500</v>
      </c>
      <c r="E246" s="11">
        <v>3981.5</v>
      </c>
      <c r="F246" t="s">
        <v>8219</v>
      </c>
      <c r="G246" t="s">
        <v>8235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50">
        <f t="shared" si="13"/>
        <v>114</v>
      </c>
      <c r="P246">
        <f t="shared" si="12"/>
        <v>47.4</v>
      </c>
      <c r="Q246" s="14" t="s">
        <v>8308</v>
      </c>
      <c r="R246" t="s">
        <v>8316</v>
      </c>
      <c r="S246" s="20">
        <f t="shared" si="14"/>
        <v>40213.323599537034</v>
      </c>
      <c r="T246" s="20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8">
        <v>5000</v>
      </c>
      <c r="E247" s="11">
        <v>5186</v>
      </c>
      <c r="F247" t="s">
        <v>8219</v>
      </c>
      <c r="G247" t="s">
        <v>8235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50">
        <f t="shared" si="13"/>
        <v>104</v>
      </c>
      <c r="P247">
        <f t="shared" si="12"/>
        <v>54.02</v>
      </c>
      <c r="Q247" s="14" t="s">
        <v>8308</v>
      </c>
      <c r="R247" t="s">
        <v>8316</v>
      </c>
      <c r="S247" s="20">
        <f t="shared" si="14"/>
        <v>41107.053067129629</v>
      </c>
      <c r="T247" s="20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8">
        <v>5000</v>
      </c>
      <c r="E248" s="11">
        <v>15273</v>
      </c>
      <c r="F248" t="s">
        <v>8219</v>
      </c>
      <c r="G248" t="s">
        <v>8235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50">
        <f t="shared" si="13"/>
        <v>305</v>
      </c>
      <c r="P248">
        <f t="shared" si="12"/>
        <v>68.489999999999995</v>
      </c>
      <c r="Q248" s="14" t="s">
        <v>8308</v>
      </c>
      <c r="R248" t="s">
        <v>8316</v>
      </c>
      <c r="S248" s="20">
        <f t="shared" si="14"/>
        <v>40480.363483796296</v>
      </c>
      <c r="T248" s="20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8">
        <v>5000</v>
      </c>
      <c r="E249" s="11">
        <v>6705</v>
      </c>
      <c r="F249" t="s">
        <v>8219</v>
      </c>
      <c r="G249" t="s">
        <v>8235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50">
        <f t="shared" si="13"/>
        <v>134</v>
      </c>
      <c r="P249">
        <f t="shared" si="12"/>
        <v>108.15</v>
      </c>
      <c r="Q249" s="14" t="s">
        <v>8308</v>
      </c>
      <c r="R249" t="s">
        <v>8316</v>
      </c>
      <c r="S249" s="20">
        <f t="shared" si="14"/>
        <v>40430.604328703703</v>
      </c>
      <c r="T249" s="20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8">
        <v>85000</v>
      </c>
      <c r="E250" s="11">
        <v>86133</v>
      </c>
      <c r="F250" t="s">
        <v>8219</v>
      </c>
      <c r="G250" t="s">
        <v>8235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50">
        <f t="shared" si="13"/>
        <v>101</v>
      </c>
      <c r="P250">
        <f t="shared" si="12"/>
        <v>589.95000000000005</v>
      </c>
      <c r="Q250" s="14" t="s">
        <v>8308</v>
      </c>
      <c r="R250" t="s">
        <v>8316</v>
      </c>
      <c r="S250" s="20">
        <f t="shared" si="14"/>
        <v>40870.774409722224</v>
      </c>
      <c r="T250" s="20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8">
        <v>10000</v>
      </c>
      <c r="E251" s="11">
        <v>11292</v>
      </c>
      <c r="F251" t="s">
        <v>8219</v>
      </c>
      <c r="G251" t="s">
        <v>8235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50">
        <f t="shared" si="13"/>
        <v>113</v>
      </c>
      <c r="P251">
        <f t="shared" si="12"/>
        <v>48.05</v>
      </c>
      <c r="Q251" s="14" t="s">
        <v>8308</v>
      </c>
      <c r="R251" t="s">
        <v>8316</v>
      </c>
      <c r="S251" s="20">
        <f t="shared" si="14"/>
        <v>40332.923842592594</v>
      </c>
      <c r="T251" s="20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8">
        <v>30000</v>
      </c>
      <c r="E252" s="11">
        <v>31675</v>
      </c>
      <c r="F252" t="s">
        <v>8219</v>
      </c>
      <c r="G252" t="s">
        <v>8235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50">
        <f t="shared" si="13"/>
        <v>106</v>
      </c>
      <c r="P252">
        <f t="shared" si="12"/>
        <v>72.48</v>
      </c>
      <c r="Q252" s="14" t="s">
        <v>8308</v>
      </c>
      <c r="R252" t="s">
        <v>8316</v>
      </c>
      <c r="S252" s="20">
        <f t="shared" si="14"/>
        <v>41401.565868055557</v>
      </c>
      <c r="T252" s="20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8">
        <v>3500</v>
      </c>
      <c r="E253" s="11">
        <v>4395</v>
      </c>
      <c r="F253" t="s">
        <v>8219</v>
      </c>
      <c r="G253" t="s">
        <v>8235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50">
        <f t="shared" si="13"/>
        <v>126</v>
      </c>
      <c r="P253">
        <f t="shared" ref="P253:P316" si="16">IFERROR(ROUND(E253/L253,2),0)</f>
        <v>57.08</v>
      </c>
      <c r="Q253" s="14" t="s">
        <v>8308</v>
      </c>
      <c r="R253" t="s">
        <v>8316</v>
      </c>
      <c r="S253" s="20">
        <f t="shared" si="14"/>
        <v>41013.787569444445</v>
      </c>
      <c r="T253" s="20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8">
        <v>5000</v>
      </c>
      <c r="E254" s="11">
        <v>9228</v>
      </c>
      <c r="F254" t="s">
        <v>8219</v>
      </c>
      <c r="G254" t="s">
        <v>8235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50">
        <f t="shared" si="13"/>
        <v>185</v>
      </c>
      <c r="P254">
        <f t="shared" si="16"/>
        <v>85.44</v>
      </c>
      <c r="Q254" s="14" t="s">
        <v>8308</v>
      </c>
      <c r="R254" t="s">
        <v>8316</v>
      </c>
      <c r="S254" s="20">
        <f t="shared" si="14"/>
        <v>40266.662708333337</v>
      </c>
      <c r="T254" s="20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8">
        <v>1500</v>
      </c>
      <c r="E255" s="11">
        <v>1511</v>
      </c>
      <c r="F255" t="s">
        <v>8219</v>
      </c>
      <c r="G255" t="s">
        <v>8235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50">
        <f t="shared" si="13"/>
        <v>101</v>
      </c>
      <c r="P255">
        <f t="shared" si="16"/>
        <v>215.86</v>
      </c>
      <c r="Q255" s="14" t="s">
        <v>8308</v>
      </c>
      <c r="R255" t="s">
        <v>8316</v>
      </c>
      <c r="S255" s="20">
        <f t="shared" si="14"/>
        <v>40924.650868055556</v>
      </c>
      <c r="T255" s="20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8">
        <v>24000</v>
      </c>
      <c r="E256" s="11">
        <v>28067.34</v>
      </c>
      <c r="F256" t="s">
        <v>8219</v>
      </c>
      <c r="G256" t="s">
        <v>8235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50">
        <f t="shared" si="13"/>
        <v>117</v>
      </c>
      <c r="P256">
        <f t="shared" si="16"/>
        <v>89.39</v>
      </c>
      <c r="Q256" s="14" t="s">
        <v>8308</v>
      </c>
      <c r="R256" t="s">
        <v>8316</v>
      </c>
      <c r="S256" s="20">
        <f t="shared" si="14"/>
        <v>42263.952662037031</v>
      </c>
      <c r="T256" s="20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8">
        <v>8000</v>
      </c>
      <c r="E257" s="11">
        <v>8538.66</v>
      </c>
      <c r="F257" t="s">
        <v>8219</v>
      </c>
      <c r="G257" t="s">
        <v>8235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50">
        <f t="shared" si="13"/>
        <v>107</v>
      </c>
      <c r="P257">
        <f t="shared" si="16"/>
        <v>45.42</v>
      </c>
      <c r="Q257" s="14" t="s">
        <v>8308</v>
      </c>
      <c r="R257" t="s">
        <v>8316</v>
      </c>
      <c r="S257" s="20">
        <f t="shared" si="14"/>
        <v>40588.526412037041</v>
      </c>
      <c r="T257" s="20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8">
        <v>13000</v>
      </c>
      <c r="E258" s="11">
        <v>18083</v>
      </c>
      <c r="F258" t="s">
        <v>8219</v>
      </c>
      <c r="G258" t="s">
        <v>8235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50">
        <f t="shared" ref="O258:O321" si="17">ROUND(E258/D258*100,0)</f>
        <v>139</v>
      </c>
      <c r="P258">
        <f t="shared" si="16"/>
        <v>65.760000000000005</v>
      </c>
      <c r="Q258" s="14" t="s">
        <v>8308</v>
      </c>
      <c r="R258" t="s">
        <v>8316</v>
      </c>
      <c r="S258" s="20">
        <f t="shared" si="14"/>
        <v>41319.769293981481</v>
      </c>
      <c r="T258" s="20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8">
        <v>35000</v>
      </c>
      <c r="E259" s="11">
        <v>37354.269999999997</v>
      </c>
      <c r="F259" t="s">
        <v>8219</v>
      </c>
      <c r="G259" t="s">
        <v>8235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50">
        <f t="shared" si="17"/>
        <v>107</v>
      </c>
      <c r="P259">
        <f t="shared" si="16"/>
        <v>66.7</v>
      </c>
      <c r="Q259" s="14" t="s">
        <v>8308</v>
      </c>
      <c r="R259" t="s">
        <v>8316</v>
      </c>
      <c r="S259" s="20">
        <f t="shared" ref="S259:S322" si="18">(((J259/60)/60)/24)+DATE(1970,1,1)</f>
        <v>42479.626875000002</v>
      </c>
      <c r="T259" s="20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8">
        <v>30000</v>
      </c>
      <c r="E260" s="11">
        <v>57342</v>
      </c>
      <c r="F260" t="s">
        <v>8219</v>
      </c>
      <c r="G260" t="s">
        <v>8235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50">
        <f t="shared" si="17"/>
        <v>191</v>
      </c>
      <c r="P260">
        <f t="shared" si="16"/>
        <v>83.35</v>
      </c>
      <c r="Q260" s="14" t="s">
        <v>8308</v>
      </c>
      <c r="R260" t="s">
        <v>8316</v>
      </c>
      <c r="S260" s="20">
        <f t="shared" si="18"/>
        <v>40682.051689814813</v>
      </c>
      <c r="T260" s="20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8">
        <v>75000</v>
      </c>
      <c r="E261" s="11">
        <v>98953.42</v>
      </c>
      <c r="F261" t="s">
        <v>8219</v>
      </c>
      <c r="G261" t="s">
        <v>8235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50">
        <f t="shared" si="17"/>
        <v>132</v>
      </c>
      <c r="P261">
        <f t="shared" si="16"/>
        <v>105.05</v>
      </c>
      <c r="Q261" s="14" t="s">
        <v>8308</v>
      </c>
      <c r="R261" t="s">
        <v>8316</v>
      </c>
      <c r="S261" s="20">
        <f t="shared" si="18"/>
        <v>42072.738067129627</v>
      </c>
      <c r="T261" s="20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8">
        <v>10000</v>
      </c>
      <c r="E262" s="11">
        <v>10640</v>
      </c>
      <c r="F262" t="s">
        <v>8219</v>
      </c>
      <c r="G262" t="s">
        <v>8235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50">
        <f t="shared" si="17"/>
        <v>106</v>
      </c>
      <c r="P262">
        <f t="shared" si="16"/>
        <v>120.91</v>
      </c>
      <c r="Q262" s="14" t="s">
        <v>8308</v>
      </c>
      <c r="R262" t="s">
        <v>8316</v>
      </c>
      <c r="S262" s="20">
        <f t="shared" si="18"/>
        <v>40330.755543981482</v>
      </c>
      <c r="T262" s="20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8">
        <v>20000</v>
      </c>
      <c r="E263" s="11">
        <v>21480</v>
      </c>
      <c r="F263" t="s">
        <v>8219</v>
      </c>
      <c r="G263" t="s">
        <v>8235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50">
        <f t="shared" si="17"/>
        <v>107</v>
      </c>
      <c r="P263">
        <f t="shared" si="16"/>
        <v>97.64</v>
      </c>
      <c r="Q263" s="14" t="s">
        <v>8308</v>
      </c>
      <c r="R263" t="s">
        <v>8316</v>
      </c>
      <c r="S263" s="20">
        <f t="shared" si="18"/>
        <v>41017.885462962964</v>
      </c>
      <c r="T263" s="20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8">
        <v>2500</v>
      </c>
      <c r="E264" s="11">
        <v>6000</v>
      </c>
      <c r="F264" t="s">
        <v>8219</v>
      </c>
      <c r="G264" t="s">
        <v>8235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50">
        <f t="shared" si="17"/>
        <v>240</v>
      </c>
      <c r="P264">
        <f t="shared" si="16"/>
        <v>41.38</v>
      </c>
      <c r="Q264" s="14" t="s">
        <v>8308</v>
      </c>
      <c r="R264" t="s">
        <v>8316</v>
      </c>
      <c r="S264" s="20">
        <f t="shared" si="18"/>
        <v>40555.24800925926</v>
      </c>
      <c r="T264" s="20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8">
        <v>25000</v>
      </c>
      <c r="E265" s="11">
        <v>29520.27</v>
      </c>
      <c r="F265" t="s">
        <v>8219</v>
      </c>
      <c r="G265" t="s">
        <v>8235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50">
        <f t="shared" si="17"/>
        <v>118</v>
      </c>
      <c r="P265">
        <f t="shared" si="16"/>
        <v>30.65</v>
      </c>
      <c r="Q265" s="14" t="s">
        <v>8308</v>
      </c>
      <c r="R265" t="s">
        <v>8316</v>
      </c>
      <c r="S265" s="20">
        <f t="shared" si="18"/>
        <v>41149.954791666663</v>
      </c>
      <c r="T265" s="20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8">
        <v>5000</v>
      </c>
      <c r="E266" s="11">
        <v>5910</v>
      </c>
      <c r="F266" t="s">
        <v>8219</v>
      </c>
      <c r="G266" t="s">
        <v>8235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50">
        <f t="shared" si="17"/>
        <v>118</v>
      </c>
      <c r="P266">
        <f t="shared" si="16"/>
        <v>64.95</v>
      </c>
      <c r="Q266" s="14" t="s">
        <v>8308</v>
      </c>
      <c r="R266" t="s">
        <v>8316</v>
      </c>
      <c r="S266" s="20">
        <f t="shared" si="18"/>
        <v>41010.620312500003</v>
      </c>
      <c r="T266" s="20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8">
        <v>5000</v>
      </c>
      <c r="E267" s="11">
        <v>5555</v>
      </c>
      <c r="F267" t="s">
        <v>8219</v>
      </c>
      <c r="G267" t="s">
        <v>8235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50">
        <f t="shared" si="17"/>
        <v>111</v>
      </c>
      <c r="P267">
        <f t="shared" si="16"/>
        <v>95.78</v>
      </c>
      <c r="Q267" s="14" t="s">
        <v>8308</v>
      </c>
      <c r="R267" t="s">
        <v>8316</v>
      </c>
      <c r="S267" s="20">
        <f t="shared" si="18"/>
        <v>40267.245717592588</v>
      </c>
      <c r="T267" s="20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8">
        <v>1000</v>
      </c>
      <c r="E268" s="11">
        <v>1455</v>
      </c>
      <c r="F268" t="s">
        <v>8219</v>
      </c>
      <c r="G268" t="s">
        <v>8235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50">
        <f t="shared" si="17"/>
        <v>146</v>
      </c>
      <c r="P268">
        <f t="shared" si="16"/>
        <v>40.42</v>
      </c>
      <c r="Q268" s="14" t="s">
        <v>8308</v>
      </c>
      <c r="R268" t="s">
        <v>8316</v>
      </c>
      <c r="S268" s="20">
        <f t="shared" si="18"/>
        <v>40205.174849537041</v>
      </c>
      <c r="T268" s="20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8">
        <v>9850</v>
      </c>
      <c r="E269" s="11">
        <v>12965.44</v>
      </c>
      <c r="F269" t="s">
        <v>8219</v>
      </c>
      <c r="G269" t="s">
        <v>8235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50">
        <f t="shared" si="17"/>
        <v>132</v>
      </c>
      <c r="P269">
        <f t="shared" si="16"/>
        <v>78.58</v>
      </c>
      <c r="Q269" s="14" t="s">
        <v>8308</v>
      </c>
      <c r="R269" t="s">
        <v>8316</v>
      </c>
      <c r="S269" s="20">
        <f t="shared" si="18"/>
        <v>41785.452534722222</v>
      </c>
      <c r="T269" s="20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8">
        <v>5000</v>
      </c>
      <c r="E270" s="11">
        <v>5570</v>
      </c>
      <c r="F270" t="s">
        <v>8219</v>
      </c>
      <c r="G270" t="s">
        <v>8235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50">
        <f t="shared" si="17"/>
        <v>111</v>
      </c>
      <c r="P270">
        <f t="shared" si="16"/>
        <v>50.18</v>
      </c>
      <c r="Q270" s="14" t="s">
        <v>8308</v>
      </c>
      <c r="R270" t="s">
        <v>8316</v>
      </c>
      <c r="S270" s="20">
        <f t="shared" si="18"/>
        <v>40809.15252314815</v>
      </c>
      <c r="T270" s="20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8">
        <v>100000</v>
      </c>
      <c r="E271" s="11">
        <v>147233.76999999999</v>
      </c>
      <c r="F271" t="s">
        <v>8219</v>
      </c>
      <c r="G271" t="s">
        <v>8235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50">
        <f t="shared" si="17"/>
        <v>147</v>
      </c>
      <c r="P271">
        <f t="shared" si="16"/>
        <v>92.25</v>
      </c>
      <c r="Q271" s="14" t="s">
        <v>8308</v>
      </c>
      <c r="R271" t="s">
        <v>8316</v>
      </c>
      <c r="S271" s="20">
        <f t="shared" si="18"/>
        <v>42758.197013888886</v>
      </c>
      <c r="T271" s="20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8">
        <v>2300</v>
      </c>
      <c r="E272" s="11">
        <v>3510</v>
      </c>
      <c r="F272" t="s">
        <v>8219</v>
      </c>
      <c r="G272" t="s">
        <v>8235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50">
        <f t="shared" si="17"/>
        <v>153</v>
      </c>
      <c r="P272">
        <f t="shared" si="16"/>
        <v>57.54</v>
      </c>
      <c r="Q272" s="14" t="s">
        <v>8308</v>
      </c>
      <c r="R272" t="s">
        <v>8316</v>
      </c>
      <c r="S272" s="20">
        <f t="shared" si="18"/>
        <v>40637.866550925923</v>
      </c>
      <c r="T272" s="20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8">
        <v>30000</v>
      </c>
      <c r="E273" s="11">
        <v>31404</v>
      </c>
      <c r="F273" t="s">
        <v>8219</v>
      </c>
      <c r="G273" t="s">
        <v>8235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50">
        <f t="shared" si="17"/>
        <v>105</v>
      </c>
      <c r="P273">
        <f t="shared" si="16"/>
        <v>109.42</v>
      </c>
      <c r="Q273" s="14" t="s">
        <v>8308</v>
      </c>
      <c r="R273" t="s">
        <v>8316</v>
      </c>
      <c r="S273" s="20">
        <f t="shared" si="18"/>
        <v>41612.10024305556</v>
      </c>
      <c r="T273" s="20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8">
        <v>3000</v>
      </c>
      <c r="E274" s="11">
        <v>5323.01</v>
      </c>
      <c r="F274" t="s">
        <v>8219</v>
      </c>
      <c r="G274" t="s">
        <v>8235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50">
        <f t="shared" si="17"/>
        <v>177</v>
      </c>
      <c r="P274">
        <f t="shared" si="16"/>
        <v>81.89</v>
      </c>
      <c r="Q274" s="14" t="s">
        <v>8308</v>
      </c>
      <c r="R274" t="s">
        <v>8316</v>
      </c>
      <c r="S274" s="20">
        <f t="shared" si="18"/>
        <v>40235.900358796294</v>
      </c>
      <c r="T274" s="20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8">
        <v>5000</v>
      </c>
      <c r="E275" s="11">
        <v>5388.79</v>
      </c>
      <c r="F275" t="s">
        <v>8219</v>
      </c>
      <c r="G275" t="s">
        <v>8235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50">
        <f t="shared" si="17"/>
        <v>108</v>
      </c>
      <c r="P275">
        <f t="shared" si="16"/>
        <v>45.67</v>
      </c>
      <c r="Q275" s="14" t="s">
        <v>8308</v>
      </c>
      <c r="R275" t="s">
        <v>8316</v>
      </c>
      <c r="S275" s="20">
        <f t="shared" si="18"/>
        <v>40697.498449074075</v>
      </c>
      <c r="T275" s="20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8">
        <v>4000</v>
      </c>
      <c r="E276" s="11">
        <v>6240</v>
      </c>
      <c r="F276" t="s">
        <v>8219</v>
      </c>
      <c r="G276" t="s">
        <v>8235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50">
        <f t="shared" si="17"/>
        <v>156</v>
      </c>
      <c r="P276">
        <f t="shared" si="16"/>
        <v>55.22</v>
      </c>
      <c r="Q276" s="14" t="s">
        <v>8308</v>
      </c>
      <c r="R276" t="s">
        <v>8316</v>
      </c>
      <c r="S276" s="20">
        <f t="shared" si="18"/>
        <v>40969.912372685183</v>
      </c>
      <c r="T276" s="20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8">
        <v>20000</v>
      </c>
      <c r="E277" s="11">
        <v>21679</v>
      </c>
      <c r="F277" t="s">
        <v>8219</v>
      </c>
      <c r="G277" t="s">
        <v>8235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50">
        <f t="shared" si="17"/>
        <v>108</v>
      </c>
      <c r="P277">
        <f t="shared" si="16"/>
        <v>65.3</v>
      </c>
      <c r="Q277" s="14" t="s">
        <v>8308</v>
      </c>
      <c r="R277" t="s">
        <v>8316</v>
      </c>
      <c r="S277" s="20">
        <f t="shared" si="18"/>
        <v>41193.032013888893</v>
      </c>
      <c r="T277" s="20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8">
        <v>4000</v>
      </c>
      <c r="E278" s="11">
        <v>5904</v>
      </c>
      <c r="F278" t="s">
        <v>8219</v>
      </c>
      <c r="G278" t="s">
        <v>8235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50">
        <f t="shared" si="17"/>
        <v>148</v>
      </c>
      <c r="P278">
        <f t="shared" si="16"/>
        <v>95.23</v>
      </c>
      <c r="Q278" s="14" t="s">
        <v>8308</v>
      </c>
      <c r="R278" t="s">
        <v>8316</v>
      </c>
      <c r="S278" s="20">
        <f t="shared" si="18"/>
        <v>40967.081874999996</v>
      </c>
      <c r="T278" s="20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8">
        <v>65000</v>
      </c>
      <c r="E279" s="11">
        <v>71748</v>
      </c>
      <c r="F279" t="s">
        <v>8219</v>
      </c>
      <c r="G279" t="s">
        <v>8235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50">
        <f t="shared" si="17"/>
        <v>110</v>
      </c>
      <c r="P279">
        <f t="shared" si="16"/>
        <v>75.44</v>
      </c>
      <c r="Q279" s="14" t="s">
        <v>8308</v>
      </c>
      <c r="R279" t="s">
        <v>8316</v>
      </c>
      <c r="S279" s="20">
        <f t="shared" si="18"/>
        <v>42117.891423611116</v>
      </c>
      <c r="T279" s="20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8">
        <v>27000</v>
      </c>
      <c r="E280" s="11">
        <v>40594</v>
      </c>
      <c r="F280" t="s">
        <v>8219</v>
      </c>
      <c r="G280" t="s">
        <v>8235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50">
        <f t="shared" si="17"/>
        <v>150</v>
      </c>
      <c r="P280">
        <f t="shared" si="16"/>
        <v>97.82</v>
      </c>
      <c r="Q280" s="14" t="s">
        <v>8308</v>
      </c>
      <c r="R280" t="s">
        <v>8316</v>
      </c>
      <c r="S280" s="20">
        <f t="shared" si="18"/>
        <v>41164.040960648148</v>
      </c>
      <c r="T280" s="20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8">
        <v>17000</v>
      </c>
      <c r="E281" s="11">
        <v>26744.11</v>
      </c>
      <c r="F281" t="s">
        <v>8219</v>
      </c>
      <c r="G281" t="s">
        <v>8235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50">
        <f t="shared" si="17"/>
        <v>157</v>
      </c>
      <c r="P281">
        <f t="shared" si="16"/>
        <v>87.69</v>
      </c>
      <c r="Q281" s="14" t="s">
        <v>8308</v>
      </c>
      <c r="R281" t="s">
        <v>8316</v>
      </c>
      <c r="S281" s="20">
        <f t="shared" si="18"/>
        <v>42759.244166666671</v>
      </c>
      <c r="T281" s="20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8">
        <v>75000</v>
      </c>
      <c r="E282" s="11">
        <v>117108</v>
      </c>
      <c r="F282" t="s">
        <v>8219</v>
      </c>
      <c r="G282" t="s">
        <v>8235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50">
        <f t="shared" si="17"/>
        <v>156</v>
      </c>
      <c r="P282">
        <f t="shared" si="16"/>
        <v>54.75</v>
      </c>
      <c r="Q282" s="14" t="s">
        <v>8308</v>
      </c>
      <c r="R282" t="s">
        <v>8316</v>
      </c>
      <c r="S282" s="20">
        <f t="shared" si="18"/>
        <v>41744.590682870366</v>
      </c>
      <c r="T282" s="20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8">
        <v>5500</v>
      </c>
      <c r="E283" s="11">
        <v>6632.32</v>
      </c>
      <c r="F283" t="s">
        <v>8219</v>
      </c>
      <c r="G283" t="s">
        <v>8235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50">
        <f t="shared" si="17"/>
        <v>121</v>
      </c>
      <c r="P283">
        <f t="shared" si="16"/>
        <v>83.95</v>
      </c>
      <c r="Q283" s="14" t="s">
        <v>8308</v>
      </c>
      <c r="R283" t="s">
        <v>8316</v>
      </c>
      <c r="S283" s="20">
        <f t="shared" si="18"/>
        <v>39950.163344907407</v>
      </c>
      <c r="T283" s="20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8">
        <v>45000</v>
      </c>
      <c r="E284" s="11">
        <v>45535</v>
      </c>
      <c r="F284" t="s">
        <v>8219</v>
      </c>
      <c r="G284" t="s">
        <v>8235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50">
        <f t="shared" si="17"/>
        <v>101</v>
      </c>
      <c r="P284">
        <f t="shared" si="16"/>
        <v>254.39</v>
      </c>
      <c r="Q284" s="14" t="s">
        <v>8308</v>
      </c>
      <c r="R284" t="s">
        <v>8316</v>
      </c>
      <c r="S284" s="20">
        <f t="shared" si="18"/>
        <v>40194.920046296298</v>
      </c>
      <c r="T284" s="20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8">
        <v>18000</v>
      </c>
      <c r="E285" s="11">
        <v>20569.05</v>
      </c>
      <c r="F285" t="s">
        <v>8219</v>
      </c>
      <c r="G285" t="s">
        <v>8235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50">
        <f t="shared" si="17"/>
        <v>114</v>
      </c>
      <c r="P285">
        <f t="shared" si="16"/>
        <v>101.83</v>
      </c>
      <c r="Q285" s="14" t="s">
        <v>8308</v>
      </c>
      <c r="R285" t="s">
        <v>8316</v>
      </c>
      <c r="S285" s="20">
        <f t="shared" si="18"/>
        <v>40675.71</v>
      </c>
      <c r="T285" s="20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8">
        <v>40000</v>
      </c>
      <c r="E286" s="11">
        <v>41850.46</v>
      </c>
      <c r="F286" t="s">
        <v>8219</v>
      </c>
      <c r="G286" t="s">
        <v>8235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50">
        <f t="shared" si="17"/>
        <v>105</v>
      </c>
      <c r="P286">
        <f t="shared" si="16"/>
        <v>55.07</v>
      </c>
      <c r="Q286" s="14" t="s">
        <v>8308</v>
      </c>
      <c r="R286" t="s">
        <v>8316</v>
      </c>
      <c r="S286" s="20">
        <f t="shared" si="18"/>
        <v>40904.738194444442</v>
      </c>
      <c r="T286" s="20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8">
        <v>14000</v>
      </c>
      <c r="E287" s="11">
        <v>32035.51</v>
      </c>
      <c r="F287" t="s">
        <v>8219</v>
      </c>
      <c r="G287" t="s">
        <v>8235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50">
        <f t="shared" si="17"/>
        <v>229</v>
      </c>
      <c r="P287">
        <f t="shared" si="16"/>
        <v>56.9</v>
      </c>
      <c r="Q287" s="14" t="s">
        <v>8308</v>
      </c>
      <c r="R287" t="s">
        <v>8316</v>
      </c>
      <c r="S287" s="20">
        <f t="shared" si="18"/>
        <v>41506.756111111114</v>
      </c>
      <c r="T287" s="20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8">
        <v>15000</v>
      </c>
      <c r="E288" s="11">
        <v>16373</v>
      </c>
      <c r="F288" t="s">
        <v>8219</v>
      </c>
      <c r="G288" t="s">
        <v>8235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50">
        <f t="shared" si="17"/>
        <v>109</v>
      </c>
      <c r="P288">
        <f t="shared" si="16"/>
        <v>121.28</v>
      </c>
      <c r="Q288" s="14" t="s">
        <v>8308</v>
      </c>
      <c r="R288" t="s">
        <v>8316</v>
      </c>
      <c r="S288" s="20">
        <f t="shared" si="18"/>
        <v>41313.816249999996</v>
      </c>
      <c r="T288" s="20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8">
        <v>15000</v>
      </c>
      <c r="E289" s="11">
        <v>26445</v>
      </c>
      <c r="F289" t="s">
        <v>8219</v>
      </c>
      <c r="G289" t="s">
        <v>8231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50">
        <f t="shared" si="17"/>
        <v>176</v>
      </c>
      <c r="P289">
        <f t="shared" si="16"/>
        <v>91.19</v>
      </c>
      <c r="Q289" s="14" t="s">
        <v>8308</v>
      </c>
      <c r="R289" t="s">
        <v>8316</v>
      </c>
      <c r="S289" s="20">
        <f t="shared" si="18"/>
        <v>41184.277986111112</v>
      </c>
      <c r="T289" s="20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8">
        <v>50000</v>
      </c>
      <c r="E290" s="11">
        <v>51605.31</v>
      </c>
      <c r="F290" t="s">
        <v>8219</v>
      </c>
      <c r="G290" t="s">
        <v>8231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50">
        <f t="shared" si="17"/>
        <v>103</v>
      </c>
      <c r="P290">
        <f t="shared" si="16"/>
        <v>115.45</v>
      </c>
      <c r="Q290" s="14" t="s">
        <v>8308</v>
      </c>
      <c r="R290" t="s">
        <v>8316</v>
      </c>
      <c r="S290" s="20">
        <f t="shared" si="18"/>
        <v>41051.168900462959</v>
      </c>
      <c r="T290" s="20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8">
        <v>15000</v>
      </c>
      <c r="E291" s="11">
        <v>15723</v>
      </c>
      <c r="F291" t="s">
        <v>8219</v>
      </c>
      <c r="G291" t="s">
        <v>8231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50">
        <f t="shared" si="17"/>
        <v>105</v>
      </c>
      <c r="P291">
        <f t="shared" si="16"/>
        <v>67.77</v>
      </c>
      <c r="Q291" s="14" t="s">
        <v>8308</v>
      </c>
      <c r="R291" t="s">
        <v>8316</v>
      </c>
      <c r="S291" s="20">
        <f t="shared" si="18"/>
        <v>41550.456412037034</v>
      </c>
      <c r="T291" s="20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8">
        <v>4500</v>
      </c>
      <c r="E292" s="11">
        <v>4800.8</v>
      </c>
      <c r="F292" t="s">
        <v>8219</v>
      </c>
      <c r="G292" t="s">
        <v>8231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50">
        <f t="shared" si="17"/>
        <v>107</v>
      </c>
      <c r="P292">
        <f t="shared" si="16"/>
        <v>28.58</v>
      </c>
      <c r="Q292" s="14" t="s">
        <v>8308</v>
      </c>
      <c r="R292" t="s">
        <v>8316</v>
      </c>
      <c r="S292" s="20">
        <f t="shared" si="18"/>
        <v>40526.36917824074</v>
      </c>
      <c r="T292" s="20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8">
        <v>5000</v>
      </c>
      <c r="E293" s="11">
        <v>6001</v>
      </c>
      <c r="F293" t="s">
        <v>8219</v>
      </c>
      <c r="G293" t="s">
        <v>8231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50">
        <f t="shared" si="17"/>
        <v>120</v>
      </c>
      <c r="P293">
        <f t="shared" si="16"/>
        <v>46.88</v>
      </c>
      <c r="Q293" s="14" t="s">
        <v>8308</v>
      </c>
      <c r="R293" t="s">
        <v>8316</v>
      </c>
      <c r="S293" s="20">
        <f t="shared" si="18"/>
        <v>41376.769050925926</v>
      </c>
      <c r="T293" s="20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8">
        <v>75000</v>
      </c>
      <c r="E294" s="11">
        <v>76130.2</v>
      </c>
      <c r="F294" t="s">
        <v>8219</v>
      </c>
      <c r="G294" t="s">
        <v>8231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50">
        <f t="shared" si="17"/>
        <v>102</v>
      </c>
      <c r="P294">
        <f t="shared" si="16"/>
        <v>154.41999999999999</v>
      </c>
      <c r="Q294" s="14" t="s">
        <v>8308</v>
      </c>
      <c r="R294" t="s">
        <v>8316</v>
      </c>
      <c r="S294" s="20">
        <f t="shared" si="18"/>
        <v>40812.803229166668</v>
      </c>
      <c r="T294" s="20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8">
        <v>26000</v>
      </c>
      <c r="E295" s="11">
        <v>26360</v>
      </c>
      <c r="F295" t="s">
        <v>8219</v>
      </c>
      <c r="G295" t="s">
        <v>8231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50">
        <f t="shared" si="17"/>
        <v>101</v>
      </c>
      <c r="P295">
        <f t="shared" si="16"/>
        <v>201.22</v>
      </c>
      <c r="Q295" s="14" t="s">
        <v>8308</v>
      </c>
      <c r="R295" t="s">
        <v>8316</v>
      </c>
      <c r="S295" s="20">
        <f t="shared" si="18"/>
        <v>41719.667986111112</v>
      </c>
      <c r="T295" s="20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8">
        <v>5000</v>
      </c>
      <c r="E296" s="11">
        <v>5000</v>
      </c>
      <c r="F296" t="s">
        <v>8219</v>
      </c>
      <c r="G296" t="s">
        <v>8231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50">
        <f t="shared" si="17"/>
        <v>100</v>
      </c>
      <c r="P296">
        <f t="shared" si="16"/>
        <v>100</v>
      </c>
      <c r="Q296" s="14" t="s">
        <v>8308</v>
      </c>
      <c r="R296" t="s">
        <v>8316</v>
      </c>
      <c r="S296" s="20">
        <f t="shared" si="18"/>
        <v>40343.084421296298</v>
      </c>
      <c r="T296" s="20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8">
        <v>50000</v>
      </c>
      <c r="E297" s="11">
        <v>66554.559999999998</v>
      </c>
      <c r="F297" t="s">
        <v>8219</v>
      </c>
      <c r="G297" t="s">
        <v>8231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50">
        <f t="shared" si="17"/>
        <v>133</v>
      </c>
      <c r="P297">
        <f t="shared" si="16"/>
        <v>100.08</v>
      </c>
      <c r="Q297" s="14" t="s">
        <v>8308</v>
      </c>
      <c r="R297" t="s">
        <v>8316</v>
      </c>
      <c r="S297" s="20">
        <f t="shared" si="18"/>
        <v>41519.004733796297</v>
      </c>
      <c r="T297" s="20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8">
        <v>25000</v>
      </c>
      <c r="E298" s="11">
        <v>29681.55</v>
      </c>
      <c r="F298" t="s">
        <v>8219</v>
      </c>
      <c r="G298" t="s">
        <v>8231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50">
        <f t="shared" si="17"/>
        <v>119</v>
      </c>
      <c r="P298">
        <f t="shared" si="16"/>
        <v>230.09</v>
      </c>
      <c r="Q298" s="14" t="s">
        <v>8308</v>
      </c>
      <c r="R298" t="s">
        <v>8316</v>
      </c>
      <c r="S298" s="20">
        <f t="shared" si="18"/>
        <v>41134.475497685184</v>
      </c>
      <c r="T298" s="20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8">
        <v>20000</v>
      </c>
      <c r="E299" s="11">
        <v>20128</v>
      </c>
      <c r="F299" t="s">
        <v>8219</v>
      </c>
      <c r="G299" t="s">
        <v>8231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50">
        <f t="shared" si="17"/>
        <v>101</v>
      </c>
      <c r="P299">
        <f t="shared" si="16"/>
        <v>141.75</v>
      </c>
      <c r="Q299" s="14" t="s">
        <v>8308</v>
      </c>
      <c r="R299" t="s">
        <v>8316</v>
      </c>
      <c r="S299" s="20">
        <f t="shared" si="18"/>
        <v>42089.72802083334</v>
      </c>
      <c r="T299" s="20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8">
        <v>126000</v>
      </c>
      <c r="E300" s="11">
        <v>137254.84</v>
      </c>
      <c r="F300" t="s">
        <v>8219</v>
      </c>
      <c r="G300" t="s">
        <v>8231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50">
        <f t="shared" si="17"/>
        <v>109</v>
      </c>
      <c r="P300">
        <f t="shared" si="16"/>
        <v>56.34</v>
      </c>
      <c r="Q300" s="14" t="s">
        <v>8308</v>
      </c>
      <c r="R300" t="s">
        <v>8316</v>
      </c>
      <c r="S300" s="20">
        <f t="shared" si="18"/>
        <v>41709.463518518518</v>
      </c>
      <c r="T300" s="20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8">
        <v>10000</v>
      </c>
      <c r="E301" s="11">
        <v>17895.25</v>
      </c>
      <c r="F301" t="s">
        <v>8219</v>
      </c>
      <c r="G301" t="s">
        <v>8231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50">
        <f t="shared" si="17"/>
        <v>179</v>
      </c>
      <c r="P301">
        <f t="shared" si="16"/>
        <v>73.34</v>
      </c>
      <c r="Q301" s="14" t="s">
        <v>8308</v>
      </c>
      <c r="R301" t="s">
        <v>8316</v>
      </c>
      <c r="S301" s="20">
        <f t="shared" si="18"/>
        <v>40469.225231481483</v>
      </c>
      <c r="T301" s="20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8">
        <v>25000</v>
      </c>
      <c r="E302" s="11">
        <v>25430.66</v>
      </c>
      <c r="F302" t="s">
        <v>8219</v>
      </c>
      <c r="G302" t="s">
        <v>8231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50">
        <f t="shared" si="17"/>
        <v>102</v>
      </c>
      <c r="P302">
        <f t="shared" si="16"/>
        <v>85.34</v>
      </c>
      <c r="Q302" s="14" t="s">
        <v>8308</v>
      </c>
      <c r="R302" t="s">
        <v>8316</v>
      </c>
      <c r="S302" s="20">
        <f t="shared" si="18"/>
        <v>40626.959930555553</v>
      </c>
      <c r="T302" s="20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8">
        <v>13000</v>
      </c>
      <c r="E303" s="11">
        <v>15435.55</v>
      </c>
      <c r="F303" t="s">
        <v>8219</v>
      </c>
      <c r="G303" t="s">
        <v>8226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50">
        <f t="shared" si="17"/>
        <v>119</v>
      </c>
      <c r="P303">
        <f t="shared" si="16"/>
        <v>61.5</v>
      </c>
      <c r="Q303" s="14" t="s">
        <v>8308</v>
      </c>
      <c r="R303" t="s">
        <v>8316</v>
      </c>
      <c r="S303" s="20">
        <f t="shared" si="18"/>
        <v>41312.737673611111</v>
      </c>
      <c r="T303" s="20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8">
        <v>10000</v>
      </c>
      <c r="E304" s="11">
        <v>10046</v>
      </c>
      <c r="F304" t="s">
        <v>8219</v>
      </c>
      <c r="G304" t="s">
        <v>8226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50">
        <f t="shared" si="17"/>
        <v>100</v>
      </c>
      <c r="P304">
        <f t="shared" si="16"/>
        <v>93.02</v>
      </c>
      <c r="Q304" s="14" t="s">
        <v>8308</v>
      </c>
      <c r="R304" t="s">
        <v>8316</v>
      </c>
      <c r="S304" s="20">
        <f t="shared" si="18"/>
        <v>40933.856921296298</v>
      </c>
      <c r="T304" s="20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8">
        <v>3000</v>
      </c>
      <c r="E305" s="11">
        <v>4124</v>
      </c>
      <c r="F305" t="s">
        <v>8219</v>
      </c>
      <c r="G305" t="s">
        <v>8226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50">
        <f t="shared" si="17"/>
        <v>137</v>
      </c>
      <c r="P305">
        <f t="shared" si="16"/>
        <v>50.29</v>
      </c>
      <c r="Q305" s="14" t="s">
        <v>8308</v>
      </c>
      <c r="R305" t="s">
        <v>8316</v>
      </c>
      <c r="S305" s="20">
        <f t="shared" si="18"/>
        <v>41032.071134259262</v>
      </c>
      <c r="T305" s="20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8">
        <v>3400</v>
      </c>
      <c r="E306" s="11">
        <v>7876</v>
      </c>
      <c r="F306" t="s">
        <v>8219</v>
      </c>
      <c r="G306" t="s">
        <v>8226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50">
        <f t="shared" si="17"/>
        <v>232</v>
      </c>
      <c r="P306">
        <f t="shared" si="16"/>
        <v>106.43</v>
      </c>
      <c r="Q306" s="14" t="s">
        <v>8308</v>
      </c>
      <c r="R306" t="s">
        <v>8316</v>
      </c>
      <c r="S306" s="20">
        <f t="shared" si="18"/>
        <v>41114.094872685186</v>
      </c>
      <c r="T306" s="20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8">
        <v>7500</v>
      </c>
      <c r="E307" s="11">
        <v>9775</v>
      </c>
      <c r="F307" t="s">
        <v>8219</v>
      </c>
      <c r="G307" t="s">
        <v>8226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50">
        <f t="shared" si="17"/>
        <v>130</v>
      </c>
      <c r="P307">
        <f t="shared" si="16"/>
        <v>51.72</v>
      </c>
      <c r="Q307" s="14" t="s">
        <v>8308</v>
      </c>
      <c r="R307" t="s">
        <v>8316</v>
      </c>
      <c r="S307" s="20">
        <f t="shared" si="18"/>
        <v>40948.630196759259</v>
      </c>
      <c r="T307" s="20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8">
        <v>1000</v>
      </c>
      <c r="E308" s="11">
        <v>2929</v>
      </c>
      <c r="F308" t="s">
        <v>8219</v>
      </c>
      <c r="G308" t="s">
        <v>8226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50">
        <f t="shared" si="17"/>
        <v>293</v>
      </c>
      <c r="P308">
        <f t="shared" si="16"/>
        <v>36.61</v>
      </c>
      <c r="Q308" s="14" t="s">
        <v>8308</v>
      </c>
      <c r="R308" t="s">
        <v>8316</v>
      </c>
      <c r="S308" s="20">
        <f t="shared" si="18"/>
        <v>41333.837187500001</v>
      </c>
      <c r="T308" s="20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8">
        <v>22000</v>
      </c>
      <c r="E309" s="11">
        <v>24490</v>
      </c>
      <c r="F309" t="s">
        <v>8219</v>
      </c>
      <c r="G309" t="s">
        <v>8226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50">
        <f t="shared" si="17"/>
        <v>111</v>
      </c>
      <c r="P309">
        <f t="shared" si="16"/>
        <v>42.52</v>
      </c>
      <c r="Q309" s="14" t="s">
        <v>8308</v>
      </c>
      <c r="R309" t="s">
        <v>8316</v>
      </c>
      <c r="S309" s="20">
        <f t="shared" si="18"/>
        <v>41282.944456018515</v>
      </c>
      <c r="T309" s="20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8">
        <v>12000</v>
      </c>
      <c r="E310" s="11">
        <v>12668</v>
      </c>
      <c r="F310" t="s">
        <v>8219</v>
      </c>
      <c r="G310" t="s">
        <v>8226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50">
        <f t="shared" si="17"/>
        <v>106</v>
      </c>
      <c r="P310">
        <f t="shared" si="16"/>
        <v>62.71</v>
      </c>
      <c r="Q310" s="14" t="s">
        <v>8308</v>
      </c>
      <c r="R310" t="s">
        <v>8316</v>
      </c>
      <c r="S310" s="20">
        <f t="shared" si="18"/>
        <v>40567.694560185184</v>
      </c>
      <c r="T310" s="20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8">
        <v>18000</v>
      </c>
      <c r="E311" s="11">
        <v>21410</v>
      </c>
      <c r="F311" t="s">
        <v>8219</v>
      </c>
      <c r="G311" t="s">
        <v>8226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50">
        <f t="shared" si="17"/>
        <v>119</v>
      </c>
      <c r="P311">
        <f t="shared" si="16"/>
        <v>89.96</v>
      </c>
      <c r="Q311" s="14" t="s">
        <v>8308</v>
      </c>
      <c r="R311" t="s">
        <v>8316</v>
      </c>
      <c r="S311" s="20">
        <f t="shared" si="18"/>
        <v>41134.751550925925</v>
      </c>
      <c r="T311" s="20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8">
        <v>1000</v>
      </c>
      <c r="E312" s="11">
        <v>1041.29</v>
      </c>
      <c r="F312" t="s">
        <v>8219</v>
      </c>
      <c r="G312" t="s">
        <v>8226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50">
        <f t="shared" si="17"/>
        <v>104</v>
      </c>
      <c r="P312">
        <f t="shared" si="16"/>
        <v>28.92</v>
      </c>
      <c r="Q312" s="14" t="s">
        <v>8308</v>
      </c>
      <c r="R312" t="s">
        <v>8316</v>
      </c>
      <c r="S312" s="20">
        <f t="shared" si="18"/>
        <v>40821.183136574073</v>
      </c>
      <c r="T312" s="20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8">
        <v>20000</v>
      </c>
      <c r="E313" s="11">
        <v>20820.330000000002</v>
      </c>
      <c r="F313" t="s">
        <v>8219</v>
      </c>
      <c r="G313" t="s">
        <v>8226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50">
        <f t="shared" si="17"/>
        <v>104</v>
      </c>
      <c r="P313">
        <f t="shared" si="16"/>
        <v>138.80000000000001</v>
      </c>
      <c r="Q313" s="14" t="s">
        <v>8308</v>
      </c>
      <c r="R313" t="s">
        <v>8316</v>
      </c>
      <c r="S313" s="20">
        <f t="shared" si="18"/>
        <v>40868.219814814816</v>
      </c>
      <c r="T313" s="20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8">
        <v>8000</v>
      </c>
      <c r="E314" s="11">
        <v>8950</v>
      </c>
      <c r="F314" t="s">
        <v>8219</v>
      </c>
      <c r="G314" t="s">
        <v>8226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50">
        <f t="shared" si="17"/>
        <v>112</v>
      </c>
      <c r="P314">
        <f t="shared" si="16"/>
        <v>61.3</v>
      </c>
      <c r="Q314" s="14" t="s">
        <v>8308</v>
      </c>
      <c r="R314" t="s">
        <v>8316</v>
      </c>
      <c r="S314" s="20">
        <f t="shared" si="18"/>
        <v>41348.877685185187</v>
      </c>
      <c r="T314" s="20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8">
        <v>17000</v>
      </c>
      <c r="E315" s="11">
        <v>17805</v>
      </c>
      <c r="F315" t="s">
        <v>8219</v>
      </c>
      <c r="G315" t="s">
        <v>8226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50">
        <f t="shared" si="17"/>
        <v>105</v>
      </c>
      <c r="P315">
        <f t="shared" si="16"/>
        <v>80.2</v>
      </c>
      <c r="Q315" s="14" t="s">
        <v>8308</v>
      </c>
      <c r="R315" t="s">
        <v>8316</v>
      </c>
      <c r="S315" s="20">
        <f t="shared" si="18"/>
        <v>40357.227939814817</v>
      </c>
      <c r="T315" s="20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8">
        <v>1000</v>
      </c>
      <c r="E316" s="11">
        <v>3851.5</v>
      </c>
      <c r="F316" t="s">
        <v>8219</v>
      </c>
      <c r="G316" t="s">
        <v>8226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50">
        <f t="shared" si="17"/>
        <v>385</v>
      </c>
      <c r="P316">
        <f t="shared" si="16"/>
        <v>32.1</v>
      </c>
      <c r="Q316" s="14" t="s">
        <v>8308</v>
      </c>
      <c r="R316" t="s">
        <v>8316</v>
      </c>
      <c r="S316" s="20">
        <f t="shared" si="18"/>
        <v>41304.833194444444</v>
      </c>
      <c r="T316" s="20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8">
        <v>25000</v>
      </c>
      <c r="E317" s="11">
        <v>25312</v>
      </c>
      <c r="F317" t="s">
        <v>8219</v>
      </c>
      <c r="G317" t="s">
        <v>8226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50">
        <f t="shared" si="17"/>
        <v>101</v>
      </c>
      <c r="P317">
        <f t="shared" ref="P317:P380" si="20">IFERROR(ROUND(E317/L317,2),0)</f>
        <v>200.89</v>
      </c>
      <c r="Q317" s="14" t="s">
        <v>8308</v>
      </c>
      <c r="R317" t="s">
        <v>8316</v>
      </c>
      <c r="S317" s="20">
        <f t="shared" si="18"/>
        <v>41113.77238425926</v>
      </c>
      <c r="T317" s="20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8">
        <v>15000</v>
      </c>
      <c r="E318" s="11">
        <v>17066</v>
      </c>
      <c r="F318" t="s">
        <v>8219</v>
      </c>
      <c r="G318" t="s">
        <v>8226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50">
        <f t="shared" si="17"/>
        <v>114</v>
      </c>
      <c r="P318">
        <f t="shared" si="20"/>
        <v>108.01</v>
      </c>
      <c r="Q318" s="14" t="s">
        <v>8308</v>
      </c>
      <c r="R318" t="s">
        <v>8316</v>
      </c>
      <c r="S318" s="20">
        <f t="shared" si="18"/>
        <v>41950.923576388886</v>
      </c>
      <c r="T318" s="20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8">
        <v>30000</v>
      </c>
      <c r="E319" s="11">
        <v>30241</v>
      </c>
      <c r="F319" t="s">
        <v>8219</v>
      </c>
      <c r="G319" t="s">
        <v>8226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50">
        <f t="shared" si="17"/>
        <v>101</v>
      </c>
      <c r="P319">
        <f t="shared" si="20"/>
        <v>95.7</v>
      </c>
      <c r="Q319" s="14" t="s">
        <v>8308</v>
      </c>
      <c r="R319" t="s">
        <v>8316</v>
      </c>
      <c r="S319" s="20">
        <f t="shared" si="18"/>
        <v>41589.676886574074</v>
      </c>
      <c r="T319" s="20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8">
        <v>5000</v>
      </c>
      <c r="E320" s="11">
        <v>14166</v>
      </c>
      <c r="F320" t="s">
        <v>8219</v>
      </c>
      <c r="G320" t="s">
        <v>8226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50">
        <f t="shared" si="17"/>
        <v>283</v>
      </c>
      <c r="P320">
        <f t="shared" si="20"/>
        <v>49.88</v>
      </c>
      <c r="Q320" s="14" t="s">
        <v>8308</v>
      </c>
      <c r="R320" t="s">
        <v>8316</v>
      </c>
      <c r="S320" s="20">
        <f t="shared" si="18"/>
        <v>41330.038784722223</v>
      </c>
      <c r="T320" s="20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8">
        <v>5000</v>
      </c>
      <c r="E321" s="11">
        <v>5634</v>
      </c>
      <c r="F321" t="s">
        <v>8219</v>
      </c>
      <c r="G321" t="s">
        <v>8226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50">
        <f t="shared" si="17"/>
        <v>113</v>
      </c>
      <c r="P321">
        <f t="shared" si="20"/>
        <v>110.47</v>
      </c>
      <c r="Q321" s="14" t="s">
        <v>8308</v>
      </c>
      <c r="R321" t="s">
        <v>8316</v>
      </c>
      <c r="S321" s="20">
        <f t="shared" si="18"/>
        <v>40123.83829861111</v>
      </c>
      <c r="T321" s="20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8">
        <v>20000</v>
      </c>
      <c r="E322" s="11">
        <v>21316</v>
      </c>
      <c r="F322" t="s">
        <v>8219</v>
      </c>
      <c r="G322" t="s">
        <v>8226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50">
        <f t="shared" ref="O322:O385" si="21">ROUND(E322/D322*100,0)</f>
        <v>107</v>
      </c>
      <c r="P322">
        <f t="shared" si="20"/>
        <v>134.91</v>
      </c>
      <c r="Q322" s="14" t="s">
        <v>8308</v>
      </c>
      <c r="R322" t="s">
        <v>8316</v>
      </c>
      <c r="S322" s="20">
        <f t="shared" si="18"/>
        <v>42331.551307870366</v>
      </c>
      <c r="T322" s="20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8">
        <v>35000</v>
      </c>
      <c r="E323" s="11">
        <v>35932</v>
      </c>
      <c r="F323" t="s">
        <v>8219</v>
      </c>
      <c r="G323" t="s">
        <v>8226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50">
        <f t="shared" si="21"/>
        <v>103</v>
      </c>
      <c r="P323">
        <f t="shared" si="20"/>
        <v>106.62</v>
      </c>
      <c r="Q323" s="14" t="s">
        <v>8308</v>
      </c>
      <c r="R323" t="s">
        <v>8316</v>
      </c>
      <c r="S323" s="20">
        <f t="shared" ref="S323:S386" si="22">(((J323/60)/60)/24)+DATE(1970,1,1)</f>
        <v>42647.446597222224</v>
      </c>
      <c r="T323" s="20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8">
        <v>25000</v>
      </c>
      <c r="E324" s="11">
        <v>26978</v>
      </c>
      <c r="F324" t="s">
        <v>8219</v>
      </c>
      <c r="G324" t="s">
        <v>8229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50">
        <f t="shared" si="21"/>
        <v>108</v>
      </c>
      <c r="P324">
        <f t="shared" si="20"/>
        <v>145.04</v>
      </c>
      <c r="Q324" s="14" t="s">
        <v>8308</v>
      </c>
      <c r="R324" t="s">
        <v>8316</v>
      </c>
      <c r="S324" s="20">
        <f t="shared" si="22"/>
        <v>42473.57</v>
      </c>
      <c r="T324" s="20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8">
        <v>5400</v>
      </c>
      <c r="E325" s="11">
        <v>6646</v>
      </c>
      <c r="F325" t="s">
        <v>8219</v>
      </c>
      <c r="G325" t="s">
        <v>8229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50">
        <f t="shared" si="21"/>
        <v>123</v>
      </c>
      <c r="P325">
        <f t="shared" si="20"/>
        <v>114.59</v>
      </c>
      <c r="Q325" s="14" t="s">
        <v>8308</v>
      </c>
      <c r="R325" t="s">
        <v>8316</v>
      </c>
      <c r="S325" s="20">
        <f t="shared" si="22"/>
        <v>42697.32136574074</v>
      </c>
      <c r="T325" s="20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8">
        <v>8500</v>
      </c>
      <c r="E326" s="11">
        <v>8636</v>
      </c>
      <c r="F326" t="s">
        <v>8219</v>
      </c>
      <c r="G326" t="s">
        <v>8229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50">
        <f t="shared" si="21"/>
        <v>102</v>
      </c>
      <c r="P326">
        <f t="shared" si="20"/>
        <v>105.32</v>
      </c>
      <c r="Q326" s="14" t="s">
        <v>8308</v>
      </c>
      <c r="R326" t="s">
        <v>8316</v>
      </c>
      <c r="S326" s="20">
        <f t="shared" si="22"/>
        <v>42184.626250000001</v>
      </c>
      <c r="T326" s="20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8">
        <v>50000</v>
      </c>
      <c r="E327" s="11">
        <v>52198</v>
      </c>
      <c r="F327" t="s">
        <v>8219</v>
      </c>
      <c r="G327" t="s">
        <v>8229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50">
        <f t="shared" si="21"/>
        <v>104</v>
      </c>
      <c r="P327">
        <f t="shared" si="20"/>
        <v>70.92</v>
      </c>
      <c r="Q327" s="14" t="s">
        <v>8308</v>
      </c>
      <c r="R327" t="s">
        <v>8316</v>
      </c>
      <c r="S327" s="20">
        <f t="shared" si="22"/>
        <v>42689.187881944439</v>
      </c>
      <c r="T327" s="20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8">
        <v>150000</v>
      </c>
      <c r="E328" s="11">
        <v>169394.6</v>
      </c>
      <c r="F328" t="s">
        <v>8219</v>
      </c>
      <c r="G328" t="s">
        <v>8229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50">
        <f t="shared" si="21"/>
        <v>113</v>
      </c>
      <c r="P328">
        <f t="shared" si="20"/>
        <v>147.16999999999999</v>
      </c>
      <c r="Q328" s="14" t="s">
        <v>8308</v>
      </c>
      <c r="R328" t="s">
        <v>8316</v>
      </c>
      <c r="S328" s="20">
        <f t="shared" si="22"/>
        <v>42775.314884259264</v>
      </c>
      <c r="T328" s="20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8">
        <v>4000</v>
      </c>
      <c r="E329" s="11">
        <v>5456</v>
      </c>
      <c r="F329" t="s">
        <v>8219</v>
      </c>
      <c r="G329" t="s">
        <v>8229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50">
        <f t="shared" si="21"/>
        <v>136</v>
      </c>
      <c r="P329">
        <f t="shared" si="20"/>
        <v>160.47</v>
      </c>
      <c r="Q329" s="14" t="s">
        <v>8308</v>
      </c>
      <c r="R329" t="s">
        <v>8316</v>
      </c>
      <c r="S329" s="20">
        <f t="shared" si="22"/>
        <v>42058.235289351855</v>
      </c>
      <c r="T329" s="20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8">
        <v>75000</v>
      </c>
      <c r="E330" s="11">
        <v>77710.8</v>
      </c>
      <c r="F330" t="s">
        <v>8219</v>
      </c>
      <c r="G330" t="s">
        <v>8229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50">
        <f t="shared" si="21"/>
        <v>104</v>
      </c>
      <c r="P330">
        <f t="shared" si="20"/>
        <v>156.05000000000001</v>
      </c>
      <c r="Q330" s="14" t="s">
        <v>8308</v>
      </c>
      <c r="R330" t="s">
        <v>8316</v>
      </c>
      <c r="S330" s="20">
        <f t="shared" si="22"/>
        <v>42278.946620370371</v>
      </c>
      <c r="T330" s="20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8">
        <v>10000</v>
      </c>
      <c r="E331" s="11">
        <v>10550</v>
      </c>
      <c r="F331" t="s">
        <v>8219</v>
      </c>
      <c r="G331" t="s">
        <v>8229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50">
        <f t="shared" si="21"/>
        <v>106</v>
      </c>
      <c r="P331">
        <f t="shared" si="20"/>
        <v>63.17</v>
      </c>
      <c r="Q331" s="14" t="s">
        <v>8308</v>
      </c>
      <c r="R331" t="s">
        <v>8316</v>
      </c>
      <c r="S331" s="20">
        <f t="shared" si="22"/>
        <v>42291.46674768519</v>
      </c>
      <c r="T331" s="20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8">
        <v>35000</v>
      </c>
      <c r="E332" s="11">
        <v>35640</v>
      </c>
      <c r="F332" t="s">
        <v>8219</v>
      </c>
      <c r="G332" t="s">
        <v>8229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50">
        <f t="shared" si="21"/>
        <v>102</v>
      </c>
      <c r="P332">
        <f t="shared" si="20"/>
        <v>104.82</v>
      </c>
      <c r="Q332" s="14" t="s">
        <v>8308</v>
      </c>
      <c r="R332" t="s">
        <v>8316</v>
      </c>
      <c r="S332" s="20">
        <f t="shared" si="22"/>
        <v>41379.515775462962</v>
      </c>
      <c r="T332" s="20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8">
        <v>40000</v>
      </c>
      <c r="E333" s="11">
        <v>42642</v>
      </c>
      <c r="F333" t="s">
        <v>8219</v>
      </c>
      <c r="G333" t="s">
        <v>8229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50">
        <f t="shared" si="21"/>
        <v>107</v>
      </c>
      <c r="P333">
        <f t="shared" si="20"/>
        <v>97.36</v>
      </c>
      <c r="Q333" s="14" t="s">
        <v>8308</v>
      </c>
      <c r="R333" t="s">
        <v>8316</v>
      </c>
      <c r="S333" s="20">
        <f t="shared" si="22"/>
        <v>42507.581412037034</v>
      </c>
      <c r="T333" s="20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8">
        <v>100000</v>
      </c>
      <c r="E334" s="11">
        <v>113015</v>
      </c>
      <c r="F334" t="s">
        <v>8219</v>
      </c>
      <c r="G334" t="s">
        <v>8229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50">
        <f t="shared" si="21"/>
        <v>113</v>
      </c>
      <c r="P334">
        <f t="shared" si="20"/>
        <v>203.63</v>
      </c>
      <c r="Q334" s="14" t="s">
        <v>8308</v>
      </c>
      <c r="R334" t="s">
        <v>8316</v>
      </c>
      <c r="S334" s="20">
        <f t="shared" si="22"/>
        <v>42263.680289351847</v>
      </c>
      <c r="T334" s="20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8">
        <v>40000</v>
      </c>
      <c r="E335" s="11">
        <v>50091</v>
      </c>
      <c r="F335" t="s">
        <v>8219</v>
      </c>
      <c r="G335" t="s">
        <v>8229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50">
        <f t="shared" si="21"/>
        <v>125</v>
      </c>
      <c r="P335">
        <f t="shared" si="20"/>
        <v>188.31</v>
      </c>
      <c r="Q335" s="14" t="s">
        <v>8308</v>
      </c>
      <c r="R335" t="s">
        <v>8316</v>
      </c>
      <c r="S335" s="20">
        <f t="shared" si="22"/>
        <v>42437.636469907404</v>
      </c>
      <c r="T335" s="20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8">
        <v>10000</v>
      </c>
      <c r="E336" s="11">
        <v>10119</v>
      </c>
      <c r="F336" t="s">
        <v>8219</v>
      </c>
      <c r="G336" t="s">
        <v>8229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50">
        <f t="shared" si="21"/>
        <v>101</v>
      </c>
      <c r="P336">
        <f t="shared" si="20"/>
        <v>146.65</v>
      </c>
      <c r="Q336" s="14" t="s">
        <v>8308</v>
      </c>
      <c r="R336" t="s">
        <v>8316</v>
      </c>
      <c r="S336" s="20">
        <f t="shared" si="22"/>
        <v>42101.682372685187</v>
      </c>
      <c r="T336" s="20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8">
        <v>8500</v>
      </c>
      <c r="E337" s="11">
        <v>8735</v>
      </c>
      <c r="F337" t="s">
        <v>8219</v>
      </c>
      <c r="G337" t="s">
        <v>8229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50">
        <f t="shared" si="21"/>
        <v>103</v>
      </c>
      <c r="P337">
        <f t="shared" si="20"/>
        <v>109.19</v>
      </c>
      <c r="Q337" s="14" t="s">
        <v>8308</v>
      </c>
      <c r="R337" t="s">
        <v>8316</v>
      </c>
      <c r="S337" s="20">
        <f t="shared" si="22"/>
        <v>42101.737442129626</v>
      </c>
      <c r="T337" s="20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8">
        <v>25000</v>
      </c>
      <c r="E338" s="11">
        <v>29209.78</v>
      </c>
      <c r="F338" t="s">
        <v>8219</v>
      </c>
      <c r="G338" t="s">
        <v>8229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50">
        <f t="shared" si="21"/>
        <v>117</v>
      </c>
      <c r="P338">
        <f t="shared" si="20"/>
        <v>59.25</v>
      </c>
      <c r="Q338" s="14" t="s">
        <v>8308</v>
      </c>
      <c r="R338" t="s">
        <v>8316</v>
      </c>
      <c r="S338" s="20">
        <f t="shared" si="22"/>
        <v>42291.596273148149</v>
      </c>
      <c r="T338" s="20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8">
        <v>3000</v>
      </c>
      <c r="E339" s="11">
        <v>3035.05</v>
      </c>
      <c r="F339" t="s">
        <v>8219</v>
      </c>
      <c r="G339" t="s">
        <v>8229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50">
        <f t="shared" si="21"/>
        <v>101</v>
      </c>
      <c r="P339">
        <f t="shared" si="20"/>
        <v>97.9</v>
      </c>
      <c r="Q339" s="14" t="s">
        <v>8308</v>
      </c>
      <c r="R339" t="s">
        <v>8316</v>
      </c>
      <c r="S339" s="20">
        <f t="shared" si="22"/>
        <v>42047.128564814819</v>
      </c>
      <c r="T339" s="20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8">
        <v>15000</v>
      </c>
      <c r="E340" s="11">
        <v>16520.04</v>
      </c>
      <c r="F340" t="s">
        <v>8219</v>
      </c>
      <c r="G340" t="s">
        <v>8229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50">
        <f t="shared" si="21"/>
        <v>110</v>
      </c>
      <c r="P340">
        <f t="shared" si="20"/>
        <v>70</v>
      </c>
      <c r="Q340" s="14" t="s">
        <v>8308</v>
      </c>
      <c r="R340" t="s">
        <v>8316</v>
      </c>
      <c r="S340" s="20">
        <f t="shared" si="22"/>
        <v>42559.755671296298</v>
      </c>
      <c r="T340" s="20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8">
        <v>6000</v>
      </c>
      <c r="E341" s="11">
        <v>6485</v>
      </c>
      <c r="F341" t="s">
        <v>8219</v>
      </c>
      <c r="G341" t="s">
        <v>8229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50">
        <f t="shared" si="21"/>
        <v>108</v>
      </c>
      <c r="P341">
        <f t="shared" si="20"/>
        <v>72.87</v>
      </c>
      <c r="Q341" s="14" t="s">
        <v>8308</v>
      </c>
      <c r="R341" t="s">
        <v>8316</v>
      </c>
      <c r="S341" s="20">
        <f t="shared" si="22"/>
        <v>42093.760046296295</v>
      </c>
      <c r="T341" s="20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8">
        <v>35000</v>
      </c>
      <c r="E342" s="11">
        <v>43758</v>
      </c>
      <c r="F342" t="s">
        <v>8219</v>
      </c>
      <c r="G342" t="s">
        <v>8229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50">
        <f t="shared" si="21"/>
        <v>125</v>
      </c>
      <c r="P342">
        <f t="shared" si="20"/>
        <v>146.35</v>
      </c>
      <c r="Q342" s="14" t="s">
        <v>8308</v>
      </c>
      <c r="R342" t="s">
        <v>8316</v>
      </c>
      <c r="S342" s="20">
        <f t="shared" si="22"/>
        <v>42772.669062500005</v>
      </c>
      <c r="T342" s="20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8">
        <v>3500</v>
      </c>
      <c r="E343" s="11">
        <v>3735</v>
      </c>
      <c r="F343" t="s">
        <v>8219</v>
      </c>
      <c r="G343" t="s">
        <v>8229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50">
        <f t="shared" si="21"/>
        <v>107</v>
      </c>
      <c r="P343">
        <f t="shared" si="20"/>
        <v>67.91</v>
      </c>
      <c r="Q343" s="14" t="s">
        <v>8308</v>
      </c>
      <c r="R343" t="s">
        <v>8316</v>
      </c>
      <c r="S343" s="20">
        <f t="shared" si="22"/>
        <v>41894.879606481481</v>
      </c>
      <c r="T343" s="20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8">
        <v>55000</v>
      </c>
      <c r="E344" s="11">
        <v>55201.52</v>
      </c>
      <c r="F344" t="s">
        <v>8219</v>
      </c>
      <c r="G344" t="s">
        <v>8229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50">
        <f t="shared" si="21"/>
        <v>100</v>
      </c>
      <c r="P344">
        <f t="shared" si="20"/>
        <v>169.85</v>
      </c>
      <c r="Q344" s="14" t="s">
        <v>8308</v>
      </c>
      <c r="R344" t="s">
        <v>8316</v>
      </c>
      <c r="S344" s="20">
        <f t="shared" si="22"/>
        <v>42459.780844907407</v>
      </c>
      <c r="T344" s="20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8">
        <v>30000</v>
      </c>
      <c r="E345" s="11">
        <v>30608.59</v>
      </c>
      <c r="F345" t="s">
        <v>8219</v>
      </c>
      <c r="G345" t="s">
        <v>8229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50">
        <f t="shared" si="21"/>
        <v>102</v>
      </c>
      <c r="P345">
        <f t="shared" si="20"/>
        <v>58.41</v>
      </c>
      <c r="Q345" s="14" t="s">
        <v>8308</v>
      </c>
      <c r="R345" t="s">
        <v>8316</v>
      </c>
      <c r="S345" s="20">
        <f t="shared" si="22"/>
        <v>41926.73778935185</v>
      </c>
      <c r="T345" s="20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8">
        <v>33500</v>
      </c>
      <c r="E346" s="11">
        <v>34198</v>
      </c>
      <c r="F346" t="s">
        <v>8219</v>
      </c>
      <c r="G346" t="s">
        <v>8229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50">
        <f t="shared" si="21"/>
        <v>102</v>
      </c>
      <c r="P346">
        <f t="shared" si="20"/>
        <v>119.99</v>
      </c>
      <c r="Q346" s="14" t="s">
        <v>8308</v>
      </c>
      <c r="R346" t="s">
        <v>8316</v>
      </c>
      <c r="S346" s="20">
        <f t="shared" si="22"/>
        <v>42111.970995370371</v>
      </c>
      <c r="T346" s="20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8">
        <v>14500</v>
      </c>
      <c r="E347" s="11">
        <v>17875</v>
      </c>
      <c r="F347" t="s">
        <v>8219</v>
      </c>
      <c r="G347" t="s">
        <v>8229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50">
        <f t="shared" si="21"/>
        <v>123</v>
      </c>
      <c r="P347">
        <f t="shared" si="20"/>
        <v>99.86</v>
      </c>
      <c r="Q347" s="14" t="s">
        <v>8308</v>
      </c>
      <c r="R347" t="s">
        <v>8316</v>
      </c>
      <c r="S347" s="20">
        <f t="shared" si="22"/>
        <v>42114.944328703699</v>
      </c>
      <c r="T347" s="20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8">
        <v>10000</v>
      </c>
      <c r="E348" s="11">
        <v>17028.88</v>
      </c>
      <c r="F348" t="s">
        <v>8219</v>
      </c>
      <c r="G348" t="s">
        <v>8229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50">
        <f t="shared" si="21"/>
        <v>170</v>
      </c>
      <c r="P348">
        <f t="shared" si="20"/>
        <v>90.58</v>
      </c>
      <c r="Q348" s="14" t="s">
        <v>8308</v>
      </c>
      <c r="R348" t="s">
        <v>8316</v>
      </c>
      <c r="S348" s="20">
        <f t="shared" si="22"/>
        <v>42261.500243055561</v>
      </c>
      <c r="T348" s="20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8">
        <v>40000</v>
      </c>
      <c r="E349" s="11">
        <v>44636.2</v>
      </c>
      <c r="F349" t="s">
        <v>8219</v>
      </c>
      <c r="G349" t="s">
        <v>8229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50">
        <f t="shared" si="21"/>
        <v>112</v>
      </c>
      <c r="P349">
        <f t="shared" si="20"/>
        <v>117.77</v>
      </c>
      <c r="Q349" s="14" t="s">
        <v>8308</v>
      </c>
      <c r="R349" t="s">
        <v>8316</v>
      </c>
      <c r="S349" s="20">
        <f t="shared" si="22"/>
        <v>42292.495474537034</v>
      </c>
      <c r="T349" s="20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8">
        <v>10000</v>
      </c>
      <c r="E350" s="11">
        <v>10300</v>
      </c>
      <c r="F350" t="s">
        <v>8219</v>
      </c>
      <c r="G350" t="s">
        <v>8229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50">
        <f t="shared" si="21"/>
        <v>103</v>
      </c>
      <c r="P350">
        <f t="shared" si="20"/>
        <v>86.55</v>
      </c>
      <c r="Q350" s="14" t="s">
        <v>8308</v>
      </c>
      <c r="R350" t="s">
        <v>8316</v>
      </c>
      <c r="S350" s="20">
        <f t="shared" si="22"/>
        <v>42207.58699074074</v>
      </c>
      <c r="T350" s="2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8">
        <v>11260</v>
      </c>
      <c r="E351" s="11">
        <v>12007.18</v>
      </c>
      <c r="F351" t="s">
        <v>8220</v>
      </c>
      <c r="G351" t="s">
        <v>8224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50">
        <f t="shared" si="21"/>
        <v>107</v>
      </c>
      <c r="P351">
        <f t="shared" si="20"/>
        <v>71.900000000000006</v>
      </c>
      <c r="Q351" s="14" t="s">
        <v>8308</v>
      </c>
      <c r="R351" t="s">
        <v>8316</v>
      </c>
      <c r="S351" s="20">
        <f t="shared" si="22"/>
        <v>42760.498935185184</v>
      </c>
      <c r="T351" s="2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8">
        <v>25000</v>
      </c>
      <c r="E352" s="11">
        <v>28690</v>
      </c>
      <c r="F352" t="s">
        <v>8220</v>
      </c>
      <c r="G352" t="s">
        <v>8224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50">
        <f t="shared" si="21"/>
        <v>115</v>
      </c>
      <c r="P352">
        <f t="shared" si="20"/>
        <v>129.82</v>
      </c>
      <c r="Q352" s="14" t="s">
        <v>8308</v>
      </c>
      <c r="R352" t="s">
        <v>8316</v>
      </c>
      <c r="S352" s="20">
        <f t="shared" si="22"/>
        <v>42586.066076388888</v>
      </c>
      <c r="T352" s="2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8">
        <v>34000</v>
      </c>
      <c r="E353" s="11">
        <v>43296</v>
      </c>
      <c r="F353" t="s">
        <v>8220</v>
      </c>
      <c r="G353" t="s">
        <v>8224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50">
        <f t="shared" si="21"/>
        <v>127</v>
      </c>
      <c r="P353">
        <f t="shared" si="20"/>
        <v>44.91</v>
      </c>
      <c r="Q353" s="14" t="s">
        <v>8308</v>
      </c>
      <c r="R353" t="s">
        <v>8316</v>
      </c>
      <c r="S353" s="20">
        <f t="shared" si="22"/>
        <v>42427.964745370366</v>
      </c>
      <c r="T353" s="2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8">
        <v>10000</v>
      </c>
      <c r="E354" s="11">
        <v>11656</v>
      </c>
      <c r="F354" t="s">
        <v>8220</v>
      </c>
      <c r="G354" t="s">
        <v>8224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50">
        <f t="shared" si="21"/>
        <v>117</v>
      </c>
      <c r="P354">
        <f t="shared" si="20"/>
        <v>40.76</v>
      </c>
      <c r="Q354" s="14" t="s">
        <v>8308</v>
      </c>
      <c r="R354" t="s">
        <v>8316</v>
      </c>
      <c r="S354" s="20">
        <f t="shared" si="22"/>
        <v>41890.167453703703</v>
      </c>
      <c r="T354" s="2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8">
        <v>58425</v>
      </c>
      <c r="E355" s="11">
        <v>63460.18</v>
      </c>
      <c r="F355" t="s">
        <v>8220</v>
      </c>
      <c r="G355" t="s">
        <v>8224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50">
        <f t="shared" si="21"/>
        <v>109</v>
      </c>
      <c r="P355">
        <f t="shared" si="20"/>
        <v>103.52</v>
      </c>
      <c r="Q355" s="14" t="s">
        <v>8308</v>
      </c>
      <c r="R355" t="s">
        <v>8316</v>
      </c>
      <c r="S355" s="20">
        <f t="shared" si="22"/>
        <v>42297.791886574079</v>
      </c>
      <c r="T355" s="2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8">
        <v>3500</v>
      </c>
      <c r="E356" s="11">
        <v>3638</v>
      </c>
      <c r="F356" t="s">
        <v>8220</v>
      </c>
      <c r="G356" t="s">
        <v>8224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50">
        <f t="shared" si="21"/>
        <v>104</v>
      </c>
      <c r="P356">
        <f t="shared" si="20"/>
        <v>125.45</v>
      </c>
      <c r="Q356" s="14" t="s">
        <v>8308</v>
      </c>
      <c r="R356" t="s">
        <v>8316</v>
      </c>
      <c r="S356" s="20">
        <f t="shared" si="22"/>
        <v>42438.827789351853</v>
      </c>
      <c r="T356" s="2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8">
        <v>35000</v>
      </c>
      <c r="E357" s="11">
        <v>40690</v>
      </c>
      <c r="F357" t="s">
        <v>8220</v>
      </c>
      <c r="G357" t="s">
        <v>8224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50">
        <f t="shared" si="21"/>
        <v>116</v>
      </c>
      <c r="P357">
        <f t="shared" si="20"/>
        <v>246.61</v>
      </c>
      <c r="Q357" s="14" t="s">
        <v>8308</v>
      </c>
      <c r="R357" t="s">
        <v>8316</v>
      </c>
      <c r="S357" s="20">
        <f t="shared" si="22"/>
        <v>41943.293912037036</v>
      </c>
      <c r="T357" s="2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8">
        <v>7500</v>
      </c>
      <c r="E358" s="11">
        <v>7701.93</v>
      </c>
      <c r="F358" t="s">
        <v>8220</v>
      </c>
      <c r="G358" t="s">
        <v>8224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50">
        <f t="shared" si="21"/>
        <v>103</v>
      </c>
      <c r="P358">
        <f t="shared" si="20"/>
        <v>79.400000000000006</v>
      </c>
      <c r="Q358" s="14" t="s">
        <v>8308</v>
      </c>
      <c r="R358" t="s">
        <v>8316</v>
      </c>
      <c r="S358" s="20">
        <f t="shared" si="22"/>
        <v>42415.803159722222</v>
      </c>
      <c r="T358" s="2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8">
        <v>15000</v>
      </c>
      <c r="E359" s="11">
        <v>26100</v>
      </c>
      <c r="F359" t="s">
        <v>8220</v>
      </c>
      <c r="G359" t="s">
        <v>8224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50">
        <f t="shared" si="21"/>
        <v>174</v>
      </c>
      <c r="P359">
        <f t="shared" si="20"/>
        <v>86.14</v>
      </c>
      <c r="Q359" s="14" t="s">
        <v>8308</v>
      </c>
      <c r="R359" t="s">
        <v>8316</v>
      </c>
      <c r="S359" s="20">
        <f t="shared" si="22"/>
        <v>42078.222187499996</v>
      </c>
      <c r="T359" s="2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8">
        <v>50000</v>
      </c>
      <c r="E360" s="11">
        <v>51544</v>
      </c>
      <c r="F360" t="s">
        <v>8220</v>
      </c>
      <c r="G360" t="s">
        <v>8224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50">
        <f t="shared" si="21"/>
        <v>103</v>
      </c>
      <c r="P360">
        <f t="shared" si="20"/>
        <v>193.05</v>
      </c>
      <c r="Q360" s="14" t="s">
        <v>8308</v>
      </c>
      <c r="R360" t="s">
        <v>8316</v>
      </c>
      <c r="S360" s="20">
        <f t="shared" si="22"/>
        <v>42507.860196759255</v>
      </c>
      <c r="T360" s="2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8">
        <v>24200</v>
      </c>
      <c r="E361" s="11">
        <v>25375</v>
      </c>
      <c r="F361" t="s">
        <v>8220</v>
      </c>
      <c r="G361" t="s">
        <v>8224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50">
        <f t="shared" si="21"/>
        <v>105</v>
      </c>
      <c r="P361">
        <f t="shared" si="20"/>
        <v>84.02</v>
      </c>
      <c r="Q361" s="14" t="s">
        <v>8308</v>
      </c>
      <c r="R361" t="s">
        <v>8316</v>
      </c>
      <c r="S361" s="20">
        <f t="shared" si="22"/>
        <v>41935.070486111108</v>
      </c>
      <c r="T361" s="2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8">
        <v>12000</v>
      </c>
      <c r="E362" s="11">
        <v>12165</v>
      </c>
      <c r="F362" t="s">
        <v>8220</v>
      </c>
      <c r="G362" t="s">
        <v>8224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50">
        <f t="shared" si="21"/>
        <v>101</v>
      </c>
      <c r="P362">
        <f t="shared" si="20"/>
        <v>139.83000000000001</v>
      </c>
      <c r="Q362" s="14" t="s">
        <v>8308</v>
      </c>
      <c r="R362" t="s">
        <v>8316</v>
      </c>
      <c r="S362" s="20">
        <f t="shared" si="22"/>
        <v>42163.897916666669</v>
      </c>
      <c r="T362" s="2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8">
        <v>35000</v>
      </c>
      <c r="E363" s="11">
        <v>38876.949999999997</v>
      </c>
      <c r="F363" t="s">
        <v>8220</v>
      </c>
      <c r="G363" t="s">
        <v>8224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50">
        <f t="shared" si="21"/>
        <v>111</v>
      </c>
      <c r="P363">
        <f t="shared" si="20"/>
        <v>109.82</v>
      </c>
      <c r="Q363" s="14" t="s">
        <v>8308</v>
      </c>
      <c r="R363" t="s">
        <v>8316</v>
      </c>
      <c r="S363" s="20">
        <f t="shared" si="22"/>
        <v>41936.001226851848</v>
      </c>
      <c r="T363" s="2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8">
        <v>9665</v>
      </c>
      <c r="E364" s="11">
        <v>12000</v>
      </c>
      <c r="F364" t="s">
        <v>8220</v>
      </c>
      <c r="G364" t="s">
        <v>8224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50">
        <f t="shared" si="21"/>
        <v>124</v>
      </c>
      <c r="P364">
        <f t="shared" si="20"/>
        <v>139.53</v>
      </c>
      <c r="Q364" s="14" t="s">
        <v>8308</v>
      </c>
      <c r="R364" t="s">
        <v>8316</v>
      </c>
      <c r="S364" s="20">
        <f t="shared" si="22"/>
        <v>41837.210543981484</v>
      </c>
      <c r="T364" s="2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8">
        <v>8925</v>
      </c>
      <c r="E365" s="11">
        <v>9044</v>
      </c>
      <c r="F365" t="s">
        <v>8220</v>
      </c>
      <c r="G365" t="s">
        <v>8224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50">
        <f t="shared" si="21"/>
        <v>101</v>
      </c>
      <c r="P365">
        <f t="shared" si="20"/>
        <v>347.85</v>
      </c>
      <c r="Q365" s="14" t="s">
        <v>8308</v>
      </c>
      <c r="R365" t="s">
        <v>8316</v>
      </c>
      <c r="S365" s="20">
        <f t="shared" si="22"/>
        <v>40255.744629629626</v>
      </c>
      <c r="T365" s="2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8">
        <v>7000</v>
      </c>
      <c r="E366" s="11">
        <v>7711.3</v>
      </c>
      <c r="F366" t="s">
        <v>8220</v>
      </c>
      <c r="G366" t="s">
        <v>8224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50">
        <f t="shared" si="21"/>
        <v>110</v>
      </c>
      <c r="P366">
        <f t="shared" si="20"/>
        <v>68.239999999999995</v>
      </c>
      <c r="Q366" s="14" t="s">
        <v>8308</v>
      </c>
      <c r="R366" t="s">
        <v>8316</v>
      </c>
      <c r="S366" s="20">
        <f t="shared" si="22"/>
        <v>41780.859629629631</v>
      </c>
      <c r="T366" s="2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8">
        <v>15000</v>
      </c>
      <c r="E367" s="11">
        <v>15596</v>
      </c>
      <c r="F367" t="s">
        <v>8220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50">
        <f t="shared" si="21"/>
        <v>104</v>
      </c>
      <c r="P367">
        <f t="shared" si="20"/>
        <v>239.94</v>
      </c>
      <c r="Q367" s="14" t="s">
        <v>8308</v>
      </c>
      <c r="R367" t="s">
        <v>8316</v>
      </c>
      <c r="S367" s="20">
        <f t="shared" si="22"/>
        <v>41668.606469907405</v>
      </c>
      <c r="T367" s="2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8">
        <v>38000</v>
      </c>
      <c r="E368" s="11">
        <v>38500</v>
      </c>
      <c r="F368" t="s">
        <v>8220</v>
      </c>
      <c r="G368" t="s">
        <v>8224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50">
        <f t="shared" si="21"/>
        <v>101</v>
      </c>
      <c r="P368">
        <f t="shared" si="20"/>
        <v>287.31</v>
      </c>
      <c r="Q368" s="14" t="s">
        <v>8308</v>
      </c>
      <c r="R368" t="s">
        <v>8316</v>
      </c>
      <c r="S368" s="20">
        <f t="shared" si="22"/>
        <v>41019.793032407404</v>
      </c>
      <c r="T368" s="2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8">
        <v>10000</v>
      </c>
      <c r="E369" s="11">
        <v>10335.01</v>
      </c>
      <c r="F369" t="s">
        <v>8220</v>
      </c>
      <c r="G369" t="s">
        <v>8224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50">
        <f t="shared" si="21"/>
        <v>103</v>
      </c>
      <c r="P369">
        <f t="shared" si="20"/>
        <v>86.85</v>
      </c>
      <c r="Q369" s="14" t="s">
        <v>8308</v>
      </c>
      <c r="R369" t="s">
        <v>8316</v>
      </c>
      <c r="S369" s="20">
        <f t="shared" si="22"/>
        <v>41355.577291666668</v>
      </c>
      <c r="T369" s="2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8">
        <v>12500</v>
      </c>
      <c r="E370" s="11">
        <v>13014</v>
      </c>
      <c r="F370" t="s">
        <v>8220</v>
      </c>
      <c r="G370" t="s">
        <v>8224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50">
        <f t="shared" si="21"/>
        <v>104</v>
      </c>
      <c r="P370">
        <f t="shared" si="20"/>
        <v>81.849999999999994</v>
      </c>
      <c r="Q370" s="14" t="s">
        <v>8308</v>
      </c>
      <c r="R370" t="s">
        <v>8316</v>
      </c>
      <c r="S370" s="20">
        <f t="shared" si="22"/>
        <v>42043.605578703704</v>
      </c>
      <c r="T370" s="2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8">
        <v>6500</v>
      </c>
      <c r="E371" s="11">
        <v>7160.12</v>
      </c>
      <c r="F371" t="s">
        <v>8220</v>
      </c>
      <c r="G371" t="s">
        <v>8224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50">
        <f t="shared" si="21"/>
        <v>110</v>
      </c>
      <c r="P371">
        <f t="shared" si="20"/>
        <v>42.87</v>
      </c>
      <c r="Q371" s="14" t="s">
        <v>8308</v>
      </c>
      <c r="R371" t="s">
        <v>8316</v>
      </c>
      <c r="S371" s="20">
        <f t="shared" si="22"/>
        <v>40893.551724537036</v>
      </c>
      <c r="T371" s="2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8">
        <v>25000</v>
      </c>
      <c r="E372" s="11">
        <v>30505</v>
      </c>
      <c r="F372" t="s">
        <v>8220</v>
      </c>
      <c r="G372" t="s">
        <v>8224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50">
        <f t="shared" si="21"/>
        <v>122</v>
      </c>
      <c r="P372">
        <f t="shared" si="20"/>
        <v>709.42</v>
      </c>
      <c r="Q372" s="14" t="s">
        <v>8308</v>
      </c>
      <c r="R372" t="s">
        <v>8316</v>
      </c>
      <c r="S372" s="20">
        <f t="shared" si="22"/>
        <v>42711.795138888891</v>
      </c>
      <c r="T372" s="2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8">
        <v>150000</v>
      </c>
      <c r="E373" s="11">
        <v>171253</v>
      </c>
      <c r="F373" t="s">
        <v>8220</v>
      </c>
      <c r="G373" t="s">
        <v>8224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50">
        <f t="shared" si="21"/>
        <v>114</v>
      </c>
      <c r="P373">
        <f t="shared" si="20"/>
        <v>161.26</v>
      </c>
      <c r="Q373" s="14" t="s">
        <v>8308</v>
      </c>
      <c r="R373" t="s">
        <v>8316</v>
      </c>
      <c r="S373" s="20">
        <f t="shared" si="22"/>
        <v>41261.767812500002</v>
      </c>
      <c r="T373" s="2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8">
        <v>300</v>
      </c>
      <c r="E374" s="11">
        <v>376</v>
      </c>
      <c r="F374" t="s">
        <v>8220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50">
        <f t="shared" si="21"/>
        <v>125</v>
      </c>
      <c r="P374">
        <f t="shared" si="20"/>
        <v>41.78</v>
      </c>
      <c r="Q374" s="14" t="s">
        <v>8308</v>
      </c>
      <c r="R374" t="s">
        <v>8316</v>
      </c>
      <c r="S374" s="20">
        <f t="shared" si="22"/>
        <v>42425.576898148152</v>
      </c>
      <c r="T374" s="2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8">
        <v>7500</v>
      </c>
      <c r="E375" s="11">
        <v>8000</v>
      </c>
      <c r="F375" t="s">
        <v>8220</v>
      </c>
      <c r="G375" t="s">
        <v>8224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50">
        <f t="shared" si="21"/>
        <v>107</v>
      </c>
      <c r="P375">
        <f t="shared" si="20"/>
        <v>89.89</v>
      </c>
      <c r="Q375" s="14" t="s">
        <v>8308</v>
      </c>
      <c r="R375" t="s">
        <v>8316</v>
      </c>
      <c r="S375" s="20">
        <f t="shared" si="22"/>
        <v>41078.91201388889</v>
      </c>
      <c r="T375" s="2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8">
        <v>6000</v>
      </c>
      <c r="E376" s="11">
        <v>7839</v>
      </c>
      <c r="F376" t="s">
        <v>8220</v>
      </c>
      <c r="G376" t="s">
        <v>8224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50">
        <f t="shared" si="21"/>
        <v>131</v>
      </c>
      <c r="P376">
        <f t="shared" si="20"/>
        <v>45.05</v>
      </c>
      <c r="Q376" s="14" t="s">
        <v>8308</v>
      </c>
      <c r="R376" t="s">
        <v>8316</v>
      </c>
      <c r="S376" s="20">
        <f t="shared" si="22"/>
        <v>40757.889247685183</v>
      </c>
      <c r="T376" s="2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8">
        <v>500</v>
      </c>
      <c r="E377" s="11">
        <v>600</v>
      </c>
      <c r="F377" t="s">
        <v>8220</v>
      </c>
      <c r="G377" t="s">
        <v>8224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50">
        <f t="shared" si="21"/>
        <v>120</v>
      </c>
      <c r="P377">
        <f t="shared" si="20"/>
        <v>42.86</v>
      </c>
      <c r="Q377" s="14" t="s">
        <v>8308</v>
      </c>
      <c r="R377" t="s">
        <v>8316</v>
      </c>
      <c r="S377" s="20">
        <f t="shared" si="22"/>
        <v>41657.985081018516</v>
      </c>
      <c r="T377" s="2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8">
        <v>2450</v>
      </c>
      <c r="E378" s="11">
        <v>2596</v>
      </c>
      <c r="F378" t="s">
        <v>8220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50">
        <f t="shared" si="21"/>
        <v>106</v>
      </c>
      <c r="P378">
        <f t="shared" si="20"/>
        <v>54.08</v>
      </c>
      <c r="Q378" s="14" t="s">
        <v>8308</v>
      </c>
      <c r="R378" t="s">
        <v>8316</v>
      </c>
      <c r="S378" s="20">
        <f t="shared" si="22"/>
        <v>42576.452731481477</v>
      </c>
      <c r="T378" s="2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8">
        <v>12000</v>
      </c>
      <c r="E379" s="11">
        <v>13728</v>
      </c>
      <c r="F379" t="s">
        <v>8220</v>
      </c>
      <c r="G379" t="s">
        <v>8224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50">
        <f t="shared" si="21"/>
        <v>114</v>
      </c>
      <c r="P379">
        <f t="shared" si="20"/>
        <v>103.22</v>
      </c>
      <c r="Q379" s="14" t="s">
        <v>8308</v>
      </c>
      <c r="R379" t="s">
        <v>8316</v>
      </c>
      <c r="S379" s="20">
        <f t="shared" si="22"/>
        <v>42292.250787037032</v>
      </c>
      <c r="T379" s="2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8">
        <v>3000</v>
      </c>
      <c r="E380" s="11">
        <v>3353</v>
      </c>
      <c r="F380" t="s">
        <v>8220</v>
      </c>
      <c r="G380" t="s">
        <v>8224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50">
        <f t="shared" si="21"/>
        <v>112</v>
      </c>
      <c r="P380">
        <f t="shared" si="20"/>
        <v>40.4</v>
      </c>
      <c r="Q380" s="14" t="s">
        <v>8308</v>
      </c>
      <c r="R380" t="s">
        <v>8316</v>
      </c>
      <c r="S380" s="20">
        <f t="shared" si="22"/>
        <v>42370.571851851855</v>
      </c>
      <c r="T380" s="2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8">
        <v>15000</v>
      </c>
      <c r="E381" s="11">
        <v>17412</v>
      </c>
      <c r="F381" t="s">
        <v>8220</v>
      </c>
      <c r="G381" t="s">
        <v>8224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50">
        <f t="shared" si="21"/>
        <v>116</v>
      </c>
      <c r="P381">
        <f t="shared" ref="P381:P444" si="24">IFERROR(ROUND(E381/L381,2),0)</f>
        <v>116.86</v>
      </c>
      <c r="Q381" s="14" t="s">
        <v>8308</v>
      </c>
      <c r="R381" t="s">
        <v>8316</v>
      </c>
      <c r="S381" s="20">
        <f t="shared" si="22"/>
        <v>40987.688333333332</v>
      </c>
      <c r="T381" s="2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8">
        <v>4000</v>
      </c>
      <c r="E382" s="11">
        <v>5660</v>
      </c>
      <c r="F382" t="s">
        <v>8220</v>
      </c>
      <c r="G382" t="s">
        <v>8224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50">
        <f t="shared" si="21"/>
        <v>142</v>
      </c>
      <c r="P382">
        <f t="shared" si="24"/>
        <v>115.51</v>
      </c>
      <c r="Q382" s="14" t="s">
        <v>8308</v>
      </c>
      <c r="R382" t="s">
        <v>8316</v>
      </c>
      <c r="S382" s="20">
        <f t="shared" si="22"/>
        <v>42367.719814814816</v>
      </c>
      <c r="T382" s="2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8">
        <v>25000</v>
      </c>
      <c r="E383" s="11">
        <v>26182.5</v>
      </c>
      <c r="F383" t="s">
        <v>8220</v>
      </c>
      <c r="G383" t="s">
        <v>8224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50">
        <f t="shared" si="21"/>
        <v>105</v>
      </c>
      <c r="P383">
        <f t="shared" si="24"/>
        <v>104.31</v>
      </c>
      <c r="Q383" s="14" t="s">
        <v>8308</v>
      </c>
      <c r="R383" t="s">
        <v>8316</v>
      </c>
      <c r="S383" s="20">
        <f t="shared" si="22"/>
        <v>41085.698113425926</v>
      </c>
      <c r="T383" s="2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8">
        <v>600</v>
      </c>
      <c r="E384" s="11">
        <v>1535</v>
      </c>
      <c r="F384" t="s">
        <v>8220</v>
      </c>
      <c r="G384" t="s">
        <v>8224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50">
        <f t="shared" si="21"/>
        <v>256</v>
      </c>
      <c r="P384">
        <f t="shared" si="24"/>
        <v>69.77</v>
      </c>
      <c r="Q384" s="14" t="s">
        <v>8308</v>
      </c>
      <c r="R384" t="s">
        <v>8316</v>
      </c>
      <c r="S384" s="20">
        <f t="shared" si="22"/>
        <v>41144.709490740745</v>
      </c>
      <c r="T384" s="2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8">
        <v>999</v>
      </c>
      <c r="E385" s="11">
        <v>2065</v>
      </c>
      <c r="F385" t="s">
        <v>8220</v>
      </c>
      <c r="G385" t="s">
        <v>8224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50">
        <f t="shared" si="21"/>
        <v>207</v>
      </c>
      <c r="P385">
        <f t="shared" si="24"/>
        <v>43.02</v>
      </c>
      <c r="Q385" s="14" t="s">
        <v>8308</v>
      </c>
      <c r="R385" t="s">
        <v>8316</v>
      </c>
      <c r="S385" s="20">
        <f t="shared" si="22"/>
        <v>41755.117581018516</v>
      </c>
      <c r="T385" s="2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8">
        <v>20000</v>
      </c>
      <c r="E386" s="11">
        <v>22421</v>
      </c>
      <c r="F386" t="s">
        <v>8220</v>
      </c>
      <c r="G386" t="s">
        <v>8224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50">
        <f t="shared" ref="O386:O449" si="25">ROUND(E386/D386*100,0)</f>
        <v>112</v>
      </c>
      <c r="P386">
        <f t="shared" si="24"/>
        <v>58.54</v>
      </c>
      <c r="Q386" s="14" t="s">
        <v>8308</v>
      </c>
      <c r="R386" t="s">
        <v>8316</v>
      </c>
      <c r="S386" s="20">
        <f t="shared" si="22"/>
        <v>41980.781793981485</v>
      </c>
      <c r="T386" s="2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8">
        <v>25000</v>
      </c>
      <c r="E387" s="11">
        <v>26495.5</v>
      </c>
      <c r="F387" t="s">
        <v>8220</v>
      </c>
      <c r="G387" t="s">
        <v>8224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50">
        <f t="shared" si="25"/>
        <v>106</v>
      </c>
      <c r="P387">
        <f t="shared" si="24"/>
        <v>111.8</v>
      </c>
      <c r="Q387" s="14" t="s">
        <v>8308</v>
      </c>
      <c r="R387" t="s">
        <v>8316</v>
      </c>
      <c r="S387" s="20">
        <f t="shared" ref="S387:S450" si="26">(((J387/60)/60)/24)+DATE(1970,1,1)</f>
        <v>41934.584502314814</v>
      </c>
      <c r="T387" s="20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8">
        <v>600</v>
      </c>
      <c r="E388" s="11">
        <v>601</v>
      </c>
      <c r="F388" t="s">
        <v>8220</v>
      </c>
      <c r="G388" t="s">
        <v>8224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50">
        <f t="shared" si="25"/>
        <v>100</v>
      </c>
      <c r="P388">
        <f t="shared" si="24"/>
        <v>46.23</v>
      </c>
      <c r="Q388" s="14" t="s">
        <v>8308</v>
      </c>
      <c r="R388" t="s">
        <v>8316</v>
      </c>
      <c r="S388" s="20">
        <f t="shared" si="26"/>
        <v>42211.951284722221</v>
      </c>
      <c r="T388" s="2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8">
        <v>38000</v>
      </c>
      <c r="E389" s="11">
        <v>81316</v>
      </c>
      <c r="F389" t="s">
        <v>8220</v>
      </c>
      <c r="G389" t="s">
        <v>8224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50">
        <f t="shared" si="25"/>
        <v>214</v>
      </c>
      <c r="P389">
        <f t="shared" si="24"/>
        <v>144.69</v>
      </c>
      <c r="Q389" s="14" t="s">
        <v>8308</v>
      </c>
      <c r="R389" t="s">
        <v>8316</v>
      </c>
      <c r="S389" s="20">
        <f t="shared" si="26"/>
        <v>42200.67659722222</v>
      </c>
      <c r="T389" s="2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8">
        <v>5000</v>
      </c>
      <c r="E390" s="11">
        <v>6308</v>
      </c>
      <c r="F390" t="s">
        <v>8220</v>
      </c>
      <c r="G390" t="s">
        <v>8224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50">
        <f t="shared" si="25"/>
        <v>126</v>
      </c>
      <c r="P390">
        <f t="shared" si="24"/>
        <v>88.85</v>
      </c>
      <c r="Q390" s="14" t="s">
        <v>8308</v>
      </c>
      <c r="R390" t="s">
        <v>8316</v>
      </c>
      <c r="S390" s="20">
        <f t="shared" si="26"/>
        <v>42549.076157407413</v>
      </c>
      <c r="T390" s="2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8">
        <v>68000</v>
      </c>
      <c r="E391" s="11">
        <v>123444.12</v>
      </c>
      <c r="F391" t="s">
        <v>8220</v>
      </c>
      <c r="G391" t="s">
        <v>8224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50">
        <f t="shared" si="25"/>
        <v>182</v>
      </c>
      <c r="P391">
        <f t="shared" si="24"/>
        <v>81.75</v>
      </c>
      <c r="Q391" s="14" t="s">
        <v>8308</v>
      </c>
      <c r="R391" t="s">
        <v>8316</v>
      </c>
      <c r="S391" s="20">
        <f t="shared" si="26"/>
        <v>41674.063078703701</v>
      </c>
      <c r="T391" s="2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8">
        <v>1000</v>
      </c>
      <c r="E392" s="11">
        <v>1000</v>
      </c>
      <c r="F392" t="s">
        <v>8220</v>
      </c>
      <c r="G392" t="s">
        <v>8224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50">
        <f t="shared" si="25"/>
        <v>100</v>
      </c>
      <c r="P392">
        <f t="shared" si="24"/>
        <v>71.430000000000007</v>
      </c>
      <c r="Q392" s="14" t="s">
        <v>8308</v>
      </c>
      <c r="R392" t="s">
        <v>8316</v>
      </c>
      <c r="S392" s="20">
        <f t="shared" si="26"/>
        <v>42112.036712962959</v>
      </c>
      <c r="T392" s="2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8">
        <v>20000</v>
      </c>
      <c r="E393" s="11">
        <v>20122</v>
      </c>
      <c r="F393" t="s">
        <v>8220</v>
      </c>
      <c r="G393" t="s">
        <v>8224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50">
        <f t="shared" si="25"/>
        <v>101</v>
      </c>
      <c r="P393">
        <f t="shared" si="24"/>
        <v>104.26</v>
      </c>
      <c r="Q393" s="14" t="s">
        <v>8308</v>
      </c>
      <c r="R393" t="s">
        <v>8316</v>
      </c>
      <c r="S393" s="20">
        <f t="shared" si="26"/>
        <v>40865.042256944449</v>
      </c>
      <c r="T393" s="2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8">
        <v>18500</v>
      </c>
      <c r="E394" s="11">
        <v>18667</v>
      </c>
      <c r="F394" t="s">
        <v>8220</v>
      </c>
      <c r="G394" t="s">
        <v>8224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50">
        <f t="shared" si="25"/>
        <v>101</v>
      </c>
      <c r="P394">
        <f t="shared" si="24"/>
        <v>90.62</v>
      </c>
      <c r="Q394" s="14" t="s">
        <v>8308</v>
      </c>
      <c r="R394" t="s">
        <v>8316</v>
      </c>
      <c r="S394" s="20">
        <f t="shared" si="26"/>
        <v>40763.717256944445</v>
      </c>
      <c r="T394" s="2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8">
        <v>50000</v>
      </c>
      <c r="E395" s="11">
        <v>55223</v>
      </c>
      <c r="F395" t="s">
        <v>8220</v>
      </c>
      <c r="G395" t="s">
        <v>8224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50">
        <f t="shared" si="25"/>
        <v>110</v>
      </c>
      <c r="P395">
        <f t="shared" si="24"/>
        <v>157.33000000000001</v>
      </c>
      <c r="Q395" s="14" t="s">
        <v>8308</v>
      </c>
      <c r="R395" t="s">
        <v>8316</v>
      </c>
      <c r="S395" s="20">
        <f t="shared" si="26"/>
        <v>41526.708935185183</v>
      </c>
      <c r="T395" s="2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8">
        <v>4700</v>
      </c>
      <c r="E396" s="11">
        <v>5259</v>
      </c>
      <c r="F396" t="s">
        <v>8220</v>
      </c>
      <c r="G396" t="s">
        <v>8224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50">
        <f t="shared" si="25"/>
        <v>112</v>
      </c>
      <c r="P396">
        <f t="shared" si="24"/>
        <v>105.18</v>
      </c>
      <c r="Q396" s="14" t="s">
        <v>8308</v>
      </c>
      <c r="R396" t="s">
        <v>8316</v>
      </c>
      <c r="S396" s="20">
        <f t="shared" si="26"/>
        <v>42417.818078703705</v>
      </c>
      <c r="T396" s="2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8">
        <v>10000</v>
      </c>
      <c r="E397" s="11">
        <v>10804.45</v>
      </c>
      <c r="F397" t="s">
        <v>8220</v>
      </c>
      <c r="G397" t="s">
        <v>8224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50">
        <f t="shared" si="25"/>
        <v>108</v>
      </c>
      <c r="P397">
        <f t="shared" si="24"/>
        <v>58.72</v>
      </c>
      <c r="Q397" s="14" t="s">
        <v>8308</v>
      </c>
      <c r="R397" t="s">
        <v>8316</v>
      </c>
      <c r="S397" s="20">
        <f t="shared" si="26"/>
        <v>40990.909259259257</v>
      </c>
      <c r="T397" s="2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8">
        <v>15000</v>
      </c>
      <c r="E398" s="11">
        <v>16000</v>
      </c>
      <c r="F398" t="s">
        <v>8220</v>
      </c>
      <c r="G398" t="s">
        <v>8224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50">
        <f t="shared" si="25"/>
        <v>107</v>
      </c>
      <c r="P398">
        <f t="shared" si="24"/>
        <v>81.63</v>
      </c>
      <c r="Q398" s="14" t="s">
        <v>8308</v>
      </c>
      <c r="R398" t="s">
        <v>8316</v>
      </c>
      <c r="S398" s="20">
        <f t="shared" si="26"/>
        <v>41082.564884259256</v>
      </c>
      <c r="T398" s="2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8">
        <v>12444</v>
      </c>
      <c r="E399" s="11">
        <v>12929.35</v>
      </c>
      <c r="F399" t="s">
        <v>8220</v>
      </c>
      <c r="G399" t="s">
        <v>8224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50">
        <f t="shared" si="25"/>
        <v>104</v>
      </c>
      <c r="P399">
        <f t="shared" si="24"/>
        <v>56.46</v>
      </c>
      <c r="Q399" s="14" t="s">
        <v>8308</v>
      </c>
      <c r="R399" t="s">
        <v>8316</v>
      </c>
      <c r="S399" s="20">
        <f t="shared" si="26"/>
        <v>40379.776435185187</v>
      </c>
      <c r="T399" s="2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8">
        <v>7500</v>
      </c>
      <c r="E400" s="11">
        <v>9387</v>
      </c>
      <c r="F400" t="s">
        <v>8220</v>
      </c>
      <c r="G400" t="s">
        <v>8224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50">
        <f t="shared" si="25"/>
        <v>125</v>
      </c>
      <c r="P400">
        <f t="shared" si="24"/>
        <v>140.1</v>
      </c>
      <c r="Q400" s="14" t="s">
        <v>8308</v>
      </c>
      <c r="R400" t="s">
        <v>8316</v>
      </c>
      <c r="S400" s="20">
        <f t="shared" si="26"/>
        <v>42078.793124999997</v>
      </c>
      <c r="T400" s="2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8">
        <v>20000</v>
      </c>
      <c r="E401" s="11">
        <v>21361</v>
      </c>
      <c r="F401" t="s">
        <v>8220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50">
        <f t="shared" si="25"/>
        <v>107</v>
      </c>
      <c r="P401">
        <f t="shared" si="24"/>
        <v>224.85</v>
      </c>
      <c r="Q401" s="14" t="s">
        <v>8308</v>
      </c>
      <c r="R401" t="s">
        <v>8316</v>
      </c>
      <c r="S401" s="20">
        <f t="shared" si="26"/>
        <v>42687.875775462962</v>
      </c>
      <c r="T401" s="2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8">
        <v>10000</v>
      </c>
      <c r="E402" s="11">
        <v>11230.25</v>
      </c>
      <c r="F402" t="s">
        <v>8220</v>
      </c>
      <c r="G402" t="s">
        <v>8224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50">
        <f t="shared" si="25"/>
        <v>112</v>
      </c>
      <c r="P402">
        <f t="shared" si="24"/>
        <v>181.13</v>
      </c>
      <c r="Q402" s="14" t="s">
        <v>8308</v>
      </c>
      <c r="R402" t="s">
        <v>8316</v>
      </c>
      <c r="S402" s="20">
        <f t="shared" si="26"/>
        <v>41745.635960648149</v>
      </c>
      <c r="T402" s="2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8">
        <v>50000</v>
      </c>
      <c r="E403" s="11">
        <v>51906</v>
      </c>
      <c r="F403" t="s">
        <v>8220</v>
      </c>
      <c r="G403" t="s">
        <v>8224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50">
        <f t="shared" si="25"/>
        <v>104</v>
      </c>
      <c r="P403">
        <f t="shared" si="24"/>
        <v>711.04</v>
      </c>
      <c r="Q403" s="14" t="s">
        <v>8308</v>
      </c>
      <c r="R403" t="s">
        <v>8316</v>
      </c>
      <c r="S403" s="20">
        <f t="shared" si="26"/>
        <v>40732.842245370368</v>
      </c>
      <c r="T403" s="2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8">
        <v>2000</v>
      </c>
      <c r="E404" s="11">
        <v>2833</v>
      </c>
      <c r="F404" t="s">
        <v>8220</v>
      </c>
      <c r="G404" s="5" t="s">
        <v>8224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50">
        <f t="shared" si="25"/>
        <v>142</v>
      </c>
      <c r="P404">
        <f t="shared" si="24"/>
        <v>65.88</v>
      </c>
      <c r="Q404" s="14" t="s">
        <v>8308</v>
      </c>
      <c r="R404" t="s">
        <v>8316</v>
      </c>
      <c r="S404" s="20">
        <f t="shared" si="26"/>
        <v>42292.539548611108</v>
      </c>
      <c r="T404" s="2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8">
        <v>5000</v>
      </c>
      <c r="E405" s="11">
        <v>5263</v>
      </c>
      <c r="F405" t="s">
        <v>8220</v>
      </c>
      <c r="G405" t="s">
        <v>8224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50">
        <f t="shared" si="25"/>
        <v>105</v>
      </c>
      <c r="P405">
        <f t="shared" si="24"/>
        <v>75.19</v>
      </c>
      <c r="Q405" s="14" t="s">
        <v>8308</v>
      </c>
      <c r="R405" t="s">
        <v>8316</v>
      </c>
      <c r="S405" s="20">
        <f t="shared" si="26"/>
        <v>40718.310659722221</v>
      </c>
      <c r="T405" s="2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8">
        <v>35000</v>
      </c>
      <c r="E406" s="11">
        <v>36082</v>
      </c>
      <c r="F406" t="s">
        <v>8220</v>
      </c>
      <c r="G406" t="s">
        <v>8224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50">
        <f t="shared" si="25"/>
        <v>103</v>
      </c>
      <c r="P406">
        <f t="shared" si="24"/>
        <v>133.13999999999999</v>
      </c>
      <c r="Q406" s="14" t="s">
        <v>8308</v>
      </c>
      <c r="R406" t="s">
        <v>8316</v>
      </c>
      <c r="S406" s="20">
        <f t="shared" si="26"/>
        <v>41646.628032407411</v>
      </c>
      <c r="T406" s="2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8">
        <v>2820</v>
      </c>
      <c r="E407" s="11">
        <v>3036</v>
      </c>
      <c r="F407" t="s">
        <v>8220</v>
      </c>
      <c r="G407" s="21" t="s">
        <v>8224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50">
        <f t="shared" si="25"/>
        <v>108</v>
      </c>
      <c r="P407">
        <f t="shared" si="24"/>
        <v>55.2</v>
      </c>
      <c r="Q407" s="14" t="s">
        <v>8308</v>
      </c>
      <c r="R407" t="s">
        <v>8316</v>
      </c>
      <c r="S407" s="20">
        <f t="shared" si="26"/>
        <v>41674.08494212963</v>
      </c>
      <c r="T407" s="2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8">
        <v>2800</v>
      </c>
      <c r="E408" s="11">
        <v>3015.73</v>
      </c>
      <c r="F408" t="s">
        <v>8220</v>
      </c>
      <c r="G408" t="s">
        <v>8224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50">
        <f t="shared" si="25"/>
        <v>108</v>
      </c>
      <c r="P408">
        <f t="shared" si="24"/>
        <v>86.16</v>
      </c>
      <c r="Q408" s="14" t="s">
        <v>8308</v>
      </c>
      <c r="R408" t="s">
        <v>8316</v>
      </c>
      <c r="S408" s="20">
        <f t="shared" si="26"/>
        <v>40638.162465277775</v>
      </c>
      <c r="T408" s="2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8">
        <v>2000</v>
      </c>
      <c r="E409" s="11">
        <v>2031</v>
      </c>
      <c r="F409" t="s">
        <v>8220</v>
      </c>
      <c r="G409" t="s">
        <v>8224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50">
        <f t="shared" si="25"/>
        <v>102</v>
      </c>
      <c r="P409">
        <f t="shared" si="24"/>
        <v>92.32</v>
      </c>
      <c r="Q409" s="14" t="s">
        <v>8308</v>
      </c>
      <c r="R409" t="s">
        <v>8316</v>
      </c>
      <c r="S409" s="20">
        <f t="shared" si="26"/>
        <v>40806.870949074073</v>
      </c>
      <c r="T409" s="2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8">
        <v>6000</v>
      </c>
      <c r="E410" s="11">
        <v>6086.26</v>
      </c>
      <c r="F410" t="s">
        <v>8220</v>
      </c>
      <c r="G410" t="s">
        <v>8224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50">
        <f t="shared" si="25"/>
        <v>101</v>
      </c>
      <c r="P410">
        <f t="shared" si="24"/>
        <v>160.16</v>
      </c>
      <c r="Q410" s="14" t="s">
        <v>8308</v>
      </c>
      <c r="R410" t="s">
        <v>8316</v>
      </c>
      <c r="S410" s="20">
        <f t="shared" si="26"/>
        <v>41543.735995370371</v>
      </c>
      <c r="T410" s="2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8">
        <v>500</v>
      </c>
      <c r="E411" s="11">
        <v>684</v>
      </c>
      <c r="F411" t="s">
        <v>8220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50">
        <f t="shared" si="25"/>
        <v>137</v>
      </c>
      <c r="P411">
        <f t="shared" si="24"/>
        <v>45.6</v>
      </c>
      <c r="Q411" s="14" t="s">
        <v>8308</v>
      </c>
      <c r="R411" t="s">
        <v>8316</v>
      </c>
      <c r="S411" s="20">
        <f t="shared" si="26"/>
        <v>42543.862777777773</v>
      </c>
      <c r="T411" s="2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8">
        <v>1000</v>
      </c>
      <c r="E412" s="11">
        <v>1283</v>
      </c>
      <c r="F412" t="s">
        <v>8220</v>
      </c>
      <c r="G412" t="s">
        <v>8224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50">
        <f t="shared" si="25"/>
        <v>128</v>
      </c>
      <c r="P412">
        <f t="shared" si="24"/>
        <v>183.29</v>
      </c>
      <c r="Q412" s="14" t="s">
        <v>8308</v>
      </c>
      <c r="R412" t="s">
        <v>8316</v>
      </c>
      <c r="S412" s="20">
        <f t="shared" si="26"/>
        <v>42113.981446759266</v>
      </c>
      <c r="T412" s="2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8">
        <v>30000</v>
      </c>
      <c r="E413" s="11">
        <v>30315</v>
      </c>
      <c r="F413" t="s">
        <v>8220</v>
      </c>
      <c r="G413" t="s">
        <v>8224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50">
        <f t="shared" si="25"/>
        <v>101</v>
      </c>
      <c r="P413">
        <f t="shared" si="24"/>
        <v>125.79</v>
      </c>
      <c r="Q413" s="14" t="s">
        <v>8308</v>
      </c>
      <c r="R413" t="s">
        <v>8316</v>
      </c>
      <c r="S413" s="20">
        <f t="shared" si="26"/>
        <v>41598.17597222222</v>
      </c>
      <c r="T413" s="2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8">
        <v>2500</v>
      </c>
      <c r="E414" s="11">
        <v>3171</v>
      </c>
      <c r="F414" t="s">
        <v>8220</v>
      </c>
      <c r="G414" t="s">
        <v>8224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50">
        <f t="shared" si="25"/>
        <v>127</v>
      </c>
      <c r="P414">
        <f t="shared" si="24"/>
        <v>57.65</v>
      </c>
      <c r="Q414" s="14" t="s">
        <v>8308</v>
      </c>
      <c r="R414" t="s">
        <v>8316</v>
      </c>
      <c r="S414" s="20">
        <f t="shared" si="26"/>
        <v>41099.742800925924</v>
      </c>
      <c r="T414" s="2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8">
        <v>12800</v>
      </c>
      <c r="E415" s="11">
        <v>13451</v>
      </c>
      <c r="F415" t="s">
        <v>8220</v>
      </c>
      <c r="G415" t="s">
        <v>8224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50">
        <f t="shared" si="25"/>
        <v>105</v>
      </c>
      <c r="P415">
        <f t="shared" si="24"/>
        <v>78.66</v>
      </c>
      <c r="Q415" s="14" t="s">
        <v>8308</v>
      </c>
      <c r="R415" t="s">
        <v>8316</v>
      </c>
      <c r="S415" s="20">
        <f t="shared" si="26"/>
        <v>41079.877442129626</v>
      </c>
      <c r="T415" s="2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8">
        <v>18500</v>
      </c>
      <c r="E416" s="11">
        <v>19028</v>
      </c>
      <c r="F416" t="s">
        <v>8220</v>
      </c>
      <c r="G416" t="s">
        <v>8224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50">
        <f t="shared" si="25"/>
        <v>103</v>
      </c>
      <c r="P416">
        <f t="shared" si="24"/>
        <v>91.48</v>
      </c>
      <c r="Q416" s="14" t="s">
        <v>8308</v>
      </c>
      <c r="R416" t="s">
        <v>8316</v>
      </c>
      <c r="S416" s="20">
        <f t="shared" si="26"/>
        <v>41529.063252314816</v>
      </c>
      <c r="T416" s="2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8">
        <v>1400</v>
      </c>
      <c r="E417" s="11">
        <v>1430.06</v>
      </c>
      <c r="F417" t="s">
        <v>8220</v>
      </c>
      <c r="G417" t="s">
        <v>8224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50">
        <f t="shared" si="25"/>
        <v>102</v>
      </c>
      <c r="P417">
        <f t="shared" si="24"/>
        <v>68.099999999999994</v>
      </c>
      <c r="Q417" s="14" t="s">
        <v>8308</v>
      </c>
      <c r="R417" t="s">
        <v>8316</v>
      </c>
      <c r="S417" s="20">
        <f t="shared" si="26"/>
        <v>41904.851875</v>
      </c>
      <c r="T417" s="2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8">
        <v>1000</v>
      </c>
      <c r="E418" s="11">
        <v>1202.17</v>
      </c>
      <c r="F418" t="s">
        <v>8220</v>
      </c>
      <c r="G418" t="s">
        <v>8224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50">
        <f t="shared" si="25"/>
        <v>120</v>
      </c>
      <c r="P418">
        <f t="shared" si="24"/>
        <v>48.09</v>
      </c>
      <c r="Q418" s="14" t="s">
        <v>8308</v>
      </c>
      <c r="R418" t="s">
        <v>8316</v>
      </c>
      <c r="S418" s="20">
        <f t="shared" si="26"/>
        <v>41648.396192129629</v>
      </c>
      <c r="T418" s="2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8">
        <v>10500</v>
      </c>
      <c r="E419" s="11">
        <v>10526</v>
      </c>
      <c r="F419" t="s">
        <v>8220</v>
      </c>
      <c r="G419" t="s">
        <v>8224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50">
        <f t="shared" si="25"/>
        <v>100</v>
      </c>
      <c r="P419">
        <f t="shared" si="24"/>
        <v>202.42</v>
      </c>
      <c r="Q419" s="14" t="s">
        <v>8308</v>
      </c>
      <c r="R419" t="s">
        <v>8316</v>
      </c>
      <c r="S419" s="20">
        <f t="shared" si="26"/>
        <v>41360.970601851855</v>
      </c>
      <c r="T419" s="2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8">
        <v>22400</v>
      </c>
      <c r="E420" s="11">
        <v>22542</v>
      </c>
      <c r="F420" t="s">
        <v>8220</v>
      </c>
      <c r="G420" t="s">
        <v>8224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50">
        <f t="shared" si="25"/>
        <v>101</v>
      </c>
      <c r="P420">
        <f t="shared" si="24"/>
        <v>216.75</v>
      </c>
      <c r="Q420" s="14" t="s">
        <v>8308</v>
      </c>
      <c r="R420" t="s">
        <v>8316</v>
      </c>
      <c r="S420" s="20">
        <f t="shared" si="26"/>
        <v>42178.282372685186</v>
      </c>
      <c r="T420" s="2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8">
        <v>8000</v>
      </c>
      <c r="E421" s="11">
        <v>8035</v>
      </c>
      <c r="F421" t="s">
        <v>8220</v>
      </c>
      <c r="G421" t="s">
        <v>8224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50">
        <f t="shared" si="25"/>
        <v>100</v>
      </c>
      <c r="P421">
        <f t="shared" si="24"/>
        <v>110.07</v>
      </c>
      <c r="Q421" s="14" t="s">
        <v>8308</v>
      </c>
      <c r="R421" t="s">
        <v>8316</v>
      </c>
      <c r="S421" s="20">
        <f t="shared" si="26"/>
        <v>41394.842442129629</v>
      </c>
      <c r="T421" s="2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8">
        <v>3300</v>
      </c>
      <c r="E422" s="11">
        <v>14.5</v>
      </c>
      <c r="F422" t="s">
        <v>8220</v>
      </c>
      <c r="G422" t="s">
        <v>8224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50">
        <f t="shared" si="25"/>
        <v>0</v>
      </c>
      <c r="P422">
        <f t="shared" si="24"/>
        <v>4.83</v>
      </c>
      <c r="Q422" s="14" t="s">
        <v>8308</v>
      </c>
      <c r="R422" t="s">
        <v>8316</v>
      </c>
      <c r="S422" s="20">
        <f t="shared" si="26"/>
        <v>41682.23646990741</v>
      </c>
      <c r="T422" s="2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8">
        <v>15000</v>
      </c>
      <c r="E423" s="11">
        <v>301</v>
      </c>
      <c r="F423" t="s">
        <v>8220</v>
      </c>
      <c r="G423" t="s">
        <v>8224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50">
        <f t="shared" si="25"/>
        <v>2</v>
      </c>
      <c r="P423">
        <f t="shared" si="24"/>
        <v>50.17</v>
      </c>
      <c r="Q423" s="14" t="s">
        <v>8308</v>
      </c>
      <c r="R423" t="s">
        <v>8316</v>
      </c>
      <c r="S423" s="20">
        <f t="shared" si="26"/>
        <v>42177.491388888884</v>
      </c>
      <c r="T423" s="2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8">
        <v>40000</v>
      </c>
      <c r="E424" s="11">
        <v>430</v>
      </c>
      <c r="F424" t="s">
        <v>8220</v>
      </c>
      <c r="G424" t="s">
        <v>8224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50">
        <f t="shared" si="25"/>
        <v>1</v>
      </c>
      <c r="P424">
        <f t="shared" si="24"/>
        <v>35.83</v>
      </c>
      <c r="Q424" s="14" t="s">
        <v>8308</v>
      </c>
      <c r="R424" t="s">
        <v>8316</v>
      </c>
      <c r="S424" s="20">
        <f t="shared" si="26"/>
        <v>41863.260381944441</v>
      </c>
      <c r="T424" s="2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8">
        <v>20000</v>
      </c>
      <c r="E425" s="11">
        <v>153</v>
      </c>
      <c r="F425" t="s">
        <v>8220</v>
      </c>
      <c r="G425" t="s">
        <v>8224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50">
        <f t="shared" si="25"/>
        <v>1</v>
      </c>
      <c r="P425">
        <f t="shared" si="24"/>
        <v>11.77</v>
      </c>
      <c r="Q425" s="14" t="s">
        <v>8308</v>
      </c>
      <c r="R425" t="s">
        <v>8316</v>
      </c>
      <c r="S425" s="20">
        <f t="shared" si="26"/>
        <v>41400.92627314815</v>
      </c>
      <c r="T425" s="2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8">
        <v>3000</v>
      </c>
      <c r="E426" s="11">
        <v>203.9</v>
      </c>
      <c r="F426" t="s">
        <v>8220</v>
      </c>
      <c r="G426" t="s">
        <v>8224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50">
        <f t="shared" si="25"/>
        <v>7</v>
      </c>
      <c r="P426">
        <f t="shared" si="24"/>
        <v>40.78</v>
      </c>
      <c r="Q426" s="14" t="s">
        <v>8308</v>
      </c>
      <c r="R426" t="s">
        <v>8316</v>
      </c>
      <c r="S426" s="20">
        <f t="shared" si="26"/>
        <v>40934.376145833332</v>
      </c>
      <c r="T426" s="2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8">
        <v>50000</v>
      </c>
      <c r="E427" s="11">
        <v>6</v>
      </c>
      <c r="F427" t="s">
        <v>8220</v>
      </c>
      <c r="G427" t="s">
        <v>8224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50">
        <f t="shared" si="25"/>
        <v>0</v>
      </c>
      <c r="P427">
        <f t="shared" si="24"/>
        <v>3</v>
      </c>
      <c r="Q427" s="14" t="s">
        <v>8308</v>
      </c>
      <c r="R427" t="s">
        <v>8316</v>
      </c>
      <c r="S427" s="20">
        <f t="shared" si="26"/>
        <v>42275.861157407402</v>
      </c>
      <c r="T427" s="2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8">
        <v>10000</v>
      </c>
      <c r="E428" s="11">
        <v>133</v>
      </c>
      <c r="F428" t="s">
        <v>8220</v>
      </c>
      <c r="G428" t="s">
        <v>8224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50">
        <f t="shared" si="25"/>
        <v>1</v>
      </c>
      <c r="P428">
        <f t="shared" si="24"/>
        <v>16.63</v>
      </c>
      <c r="Q428" s="14" t="s">
        <v>8308</v>
      </c>
      <c r="R428" t="s">
        <v>8316</v>
      </c>
      <c r="S428" s="20">
        <f t="shared" si="26"/>
        <v>42400.711967592593</v>
      </c>
      <c r="T428" s="2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8">
        <v>6500</v>
      </c>
      <c r="E429" s="11">
        <v>0</v>
      </c>
      <c r="F429" t="s">
        <v>8220</v>
      </c>
      <c r="G429" t="s">
        <v>8224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50">
        <f t="shared" si="25"/>
        <v>0</v>
      </c>
      <c r="P429">
        <f t="shared" si="24"/>
        <v>0</v>
      </c>
      <c r="Q429" s="14" t="s">
        <v>8308</v>
      </c>
      <c r="R429" t="s">
        <v>8316</v>
      </c>
      <c r="S429" s="20">
        <f t="shared" si="26"/>
        <v>42285.909027777772</v>
      </c>
      <c r="T429" s="2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8">
        <v>12000</v>
      </c>
      <c r="E430" s="11">
        <v>676</v>
      </c>
      <c r="F430" t="s">
        <v>8220</v>
      </c>
      <c r="G430" t="s">
        <v>8224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50">
        <f t="shared" si="25"/>
        <v>6</v>
      </c>
      <c r="P430">
        <f t="shared" si="24"/>
        <v>52</v>
      </c>
      <c r="Q430" s="14" t="s">
        <v>8308</v>
      </c>
      <c r="R430" t="s">
        <v>8316</v>
      </c>
      <c r="S430" s="20">
        <f t="shared" si="26"/>
        <v>41778.766724537039</v>
      </c>
      <c r="T430" s="2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8">
        <v>5000</v>
      </c>
      <c r="E431" s="11">
        <v>0</v>
      </c>
      <c r="F431" t="s">
        <v>8220</v>
      </c>
      <c r="G431" t="s">
        <v>8224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50">
        <f t="shared" si="25"/>
        <v>0</v>
      </c>
      <c r="P431">
        <f t="shared" si="24"/>
        <v>0</v>
      </c>
      <c r="Q431" s="14" t="s">
        <v>8308</v>
      </c>
      <c r="R431" t="s">
        <v>8316</v>
      </c>
      <c r="S431" s="20">
        <f t="shared" si="26"/>
        <v>40070.901412037041</v>
      </c>
      <c r="T431" s="2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8">
        <v>1000</v>
      </c>
      <c r="E432" s="11">
        <v>24</v>
      </c>
      <c r="F432" t="s">
        <v>8220</v>
      </c>
      <c r="G432" t="s">
        <v>8224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50">
        <f t="shared" si="25"/>
        <v>2</v>
      </c>
      <c r="P432">
        <f t="shared" si="24"/>
        <v>4.8</v>
      </c>
      <c r="Q432" s="14" t="s">
        <v>8308</v>
      </c>
      <c r="R432" t="s">
        <v>8316</v>
      </c>
      <c r="S432" s="20">
        <f t="shared" si="26"/>
        <v>41513.107256944444</v>
      </c>
      <c r="T432" s="2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8">
        <v>3000</v>
      </c>
      <c r="E433" s="11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50">
        <f t="shared" si="25"/>
        <v>14</v>
      </c>
      <c r="P433">
        <f t="shared" si="24"/>
        <v>51.88</v>
      </c>
      <c r="Q433" s="14" t="s">
        <v>8308</v>
      </c>
      <c r="R433" t="s">
        <v>8316</v>
      </c>
      <c r="S433" s="20">
        <f t="shared" si="26"/>
        <v>42526.871331018512</v>
      </c>
      <c r="T433" s="2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8">
        <v>6000</v>
      </c>
      <c r="E434" s="11">
        <v>570</v>
      </c>
      <c r="F434" t="s">
        <v>8220</v>
      </c>
      <c r="G434" t="s">
        <v>8224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50">
        <f t="shared" si="25"/>
        <v>10</v>
      </c>
      <c r="P434">
        <f t="shared" si="24"/>
        <v>71.25</v>
      </c>
      <c r="Q434" s="14" t="s">
        <v>8308</v>
      </c>
      <c r="R434" t="s">
        <v>8316</v>
      </c>
      <c r="S434" s="20">
        <f t="shared" si="26"/>
        <v>42238.726631944446</v>
      </c>
      <c r="T434" s="2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8">
        <v>3000</v>
      </c>
      <c r="E435" s="11">
        <v>0</v>
      </c>
      <c r="F435" t="s">
        <v>8220</v>
      </c>
      <c r="G435" t="s">
        <v>8224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50">
        <f t="shared" si="25"/>
        <v>0</v>
      </c>
      <c r="P435">
        <f t="shared" si="24"/>
        <v>0</v>
      </c>
      <c r="Q435" s="14" t="s">
        <v>8308</v>
      </c>
      <c r="R435" t="s">
        <v>8316</v>
      </c>
      <c r="S435" s="20">
        <f t="shared" si="26"/>
        <v>42228.629884259266</v>
      </c>
      <c r="T435" s="2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8">
        <v>2500</v>
      </c>
      <c r="E436" s="11">
        <v>125</v>
      </c>
      <c r="F436" t="s">
        <v>8220</v>
      </c>
      <c r="G436" t="s">
        <v>8224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50">
        <f t="shared" si="25"/>
        <v>5</v>
      </c>
      <c r="P436">
        <f t="shared" si="24"/>
        <v>62.5</v>
      </c>
      <c r="Q436" s="14" t="s">
        <v>8308</v>
      </c>
      <c r="R436" t="s">
        <v>8316</v>
      </c>
      <c r="S436" s="20">
        <f t="shared" si="26"/>
        <v>41576.834513888891</v>
      </c>
      <c r="T436" s="2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8">
        <v>110000</v>
      </c>
      <c r="E437" s="11">
        <v>3</v>
      </c>
      <c r="F437" t="s">
        <v>8220</v>
      </c>
      <c r="G437" t="s">
        <v>8224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50">
        <f t="shared" si="25"/>
        <v>0</v>
      </c>
      <c r="P437">
        <f t="shared" si="24"/>
        <v>1</v>
      </c>
      <c r="Q437" s="14" t="s">
        <v>8308</v>
      </c>
      <c r="R437" t="s">
        <v>8316</v>
      </c>
      <c r="S437" s="20">
        <f t="shared" si="26"/>
        <v>41500.747453703705</v>
      </c>
      <c r="T437" s="2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8">
        <v>1000</v>
      </c>
      <c r="E438" s="11">
        <v>0</v>
      </c>
      <c r="F438" t="s">
        <v>8220</v>
      </c>
      <c r="G438" t="s">
        <v>8224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50">
        <f t="shared" si="25"/>
        <v>0</v>
      </c>
      <c r="P438">
        <f t="shared" si="24"/>
        <v>0</v>
      </c>
      <c r="Q438" s="14" t="s">
        <v>8308</v>
      </c>
      <c r="R438" t="s">
        <v>8316</v>
      </c>
      <c r="S438" s="20">
        <f t="shared" si="26"/>
        <v>41456.36241898148</v>
      </c>
      <c r="T438" s="2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8">
        <v>7000</v>
      </c>
      <c r="E439" s="11">
        <v>0</v>
      </c>
      <c r="F439" t="s">
        <v>8220</v>
      </c>
      <c r="G439" t="s">
        <v>8224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50">
        <f t="shared" si="25"/>
        <v>0</v>
      </c>
      <c r="P439">
        <f t="shared" si="24"/>
        <v>0</v>
      </c>
      <c r="Q439" s="14" t="s">
        <v>8308</v>
      </c>
      <c r="R439" t="s">
        <v>8316</v>
      </c>
      <c r="S439" s="20">
        <f t="shared" si="26"/>
        <v>42591.31858796296</v>
      </c>
      <c r="T439" s="2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8">
        <v>20000</v>
      </c>
      <c r="E440" s="11">
        <v>1876</v>
      </c>
      <c r="F440" t="s">
        <v>8220</v>
      </c>
      <c r="G440" t="s">
        <v>8224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50">
        <f t="shared" si="25"/>
        <v>9</v>
      </c>
      <c r="P440">
        <f t="shared" si="24"/>
        <v>170.55</v>
      </c>
      <c r="Q440" s="14" t="s">
        <v>8308</v>
      </c>
      <c r="R440" t="s">
        <v>8316</v>
      </c>
      <c r="S440" s="20">
        <f t="shared" si="26"/>
        <v>42296.261087962965</v>
      </c>
      <c r="T440" s="2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8">
        <v>450</v>
      </c>
      <c r="E441" s="11">
        <v>0</v>
      </c>
      <c r="F441" t="s">
        <v>8220</v>
      </c>
      <c r="G441" t="s">
        <v>8224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50">
        <f t="shared" si="25"/>
        <v>0</v>
      </c>
      <c r="P441">
        <f t="shared" si="24"/>
        <v>0</v>
      </c>
      <c r="Q441" s="14" t="s">
        <v>8308</v>
      </c>
      <c r="R441" t="s">
        <v>8316</v>
      </c>
      <c r="S441" s="20">
        <f t="shared" si="26"/>
        <v>41919.761782407404</v>
      </c>
      <c r="T441" s="2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8">
        <v>5000</v>
      </c>
      <c r="E442" s="11">
        <v>5</v>
      </c>
      <c r="F442" t="s">
        <v>8220</v>
      </c>
      <c r="G442" t="s">
        <v>8224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50">
        <f t="shared" si="25"/>
        <v>0</v>
      </c>
      <c r="P442">
        <f t="shared" si="24"/>
        <v>5</v>
      </c>
      <c r="Q442" s="14" t="s">
        <v>8308</v>
      </c>
      <c r="R442" t="s">
        <v>8316</v>
      </c>
      <c r="S442" s="20">
        <f t="shared" si="26"/>
        <v>42423.985567129625</v>
      </c>
      <c r="T442" s="2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8">
        <v>400</v>
      </c>
      <c r="E443" s="11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50">
        <f t="shared" si="25"/>
        <v>0</v>
      </c>
      <c r="P443">
        <f t="shared" si="24"/>
        <v>0</v>
      </c>
      <c r="Q443" s="14" t="s">
        <v>8308</v>
      </c>
      <c r="R443" t="s">
        <v>8316</v>
      </c>
      <c r="S443" s="20">
        <f t="shared" si="26"/>
        <v>41550.793935185182</v>
      </c>
      <c r="T443" s="2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8">
        <v>17000</v>
      </c>
      <c r="E444" s="11">
        <v>6691</v>
      </c>
      <c r="F444" t="s">
        <v>8220</v>
      </c>
      <c r="G444" t="s">
        <v>8224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50">
        <f t="shared" si="25"/>
        <v>39</v>
      </c>
      <c r="P444">
        <f t="shared" si="24"/>
        <v>393.59</v>
      </c>
      <c r="Q444" s="14" t="s">
        <v>8308</v>
      </c>
      <c r="R444" t="s">
        <v>8316</v>
      </c>
      <c r="S444" s="20">
        <f t="shared" si="26"/>
        <v>42024.888692129629</v>
      </c>
      <c r="T444" s="2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8">
        <v>10000</v>
      </c>
      <c r="E445" s="11">
        <v>10</v>
      </c>
      <c r="F445" t="s">
        <v>8220</v>
      </c>
      <c r="G445" t="s">
        <v>8224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50">
        <f t="shared" si="25"/>
        <v>0</v>
      </c>
      <c r="P445">
        <f t="shared" ref="P445:P508" si="28">IFERROR(ROUND(E445/L445,2),0)</f>
        <v>5</v>
      </c>
      <c r="Q445" s="14" t="s">
        <v>8308</v>
      </c>
      <c r="R445" t="s">
        <v>8316</v>
      </c>
      <c r="S445" s="20">
        <f t="shared" si="26"/>
        <v>41650.015057870369</v>
      </c>
      <c r="T445" s="2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8">
        <v>1000</v>
      </c>
      <c r="E446" s="11">
        <v>50</v>
      </c>
      <c r="F446" t="s">
        <v>8220</v>
      </c>
      <c r="G446" t="s">
        <v>8224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50">
        <f t="shared" si="25"/>
        <v>5</v>
      </c>
      <c r="P446">
        <f t="shared" si="28"/>
        <v>50</v>
      </c>
      <c r="Q446" s="14" t="s">
        <v>8308</v>
      </c>
      <c r="R446" t="s">
        <v>8316</v>
      </c>
      <c r="S446" s="20">
        <f t="shared" si="26"/>
        <v>40894.906956018516</v>
      </c>
      <c r="T446" s="2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8">
        <v>60000</v>
      </c>
      <c r="E447" s="11">
        <v>2</v>
      </c>
      <c r="F447" t="s">
        <v>8220</v>
      </c>
      <c r="G447" t="s">
        <v>8224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50">
        <f t="shared" si="25"/>
        <v>0</v>
      </c>
      <c r="P447">
        <f t="shared" si="28"/>
        <v>1</v>
      </c>
      <c r="Q447" s="14" t="s">
        <v>8308</v>
      </c>
      <c r="R447" t="s">
        <v>8316</v>
      </c>
      <c r="S447" s="20">
        <f t="shared" si="26"/>
        <v>42130.335358796292</v>
      </c>
      <c r="T447" s="2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8">
        <v>10500</v>
      </c>
      <c r="E448" s="11">
        <v>766</v>
      </c>
      <c r="F448" t="s">
        <v>8220</v>
      </c>
      <c r="G448" t="s">
        <v>8224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50">
        <f t="shared" si="25"/>
        <v>7</v>
      </c>
      <c r="P448">
        <f t="shared" si="28"/>
        <v>47.88</v>
      </c>
      <c r="Q448" s="14" t="s">
        <v>8308</v>
      </c>
      <c r="R448" t="s">
        <v>8316</v>
      </c>
      <c r="S448" s="20">
        <f t="shared" si="26"/>
        <v>42037.083564814813</v>
      </c>
      <c r="T448" s="2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8">
        <v>30000</v>
      </c>
      <c r="E449" s="11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50">
        <f t="shared" si="25"/>
        <v>0</v>
      </c>
      <c r="P449">
        <f t="shared" si="28"/>
        <v>5</v>
      </c>
      <c r="Q449" s="14" t="s">
        <v>8308</v>
      </c>
      <c r="R449" t="s">
        <v>8316</v>
      </c>
      <c r="S449" s="20">
        <f t="shared" si="26"/>
        <v>41331.555127314816</v>
      </c>
      <c r="T449" s="2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8">
        <v>2500</v>
      </c>
      <c r="E450" s="11">
        <v>82.01</v>
      </c>
      <c r="F450" t="s">
        <v>8220</v>
      </c>
      <c r="G450" t="s">
        <v>8224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50">
        <f t="shared" ref="O450:O513" si="29">ROUND(E450/D450*100,0)</f>
        <v>3</v>
      </c>
      <c r="P450">
        <f t="shared" si="28"/>
        <v>20.5</v>
      </c>
      <c r="Q450" s="14" t="s">
        <v>8308</v>
      </c>
      <c r="R450" t="s">
        <v>8316</v>
      </c>
      <c r="S450" s="20">
        <f t="shared" si="26"/>
        <v>41753.758043981477</v>
      </c>
      <c r="T450" s="2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8">
        <v>2000</v>
      </c>
      <c r="E451" s="1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50">
        <f t="shared" si="29"/>
        <v>2</v>
      </c>
      <c r="P451">
        <f t="shared" si="28"/>
        <v>9</v>
      </c>
      <c r="Q451" s="14" t="s">
        <v>8308</v>
      </c>
      <c r="R451" t="s">
        <v>8316</v>
      </c>
      <c r="S451" s="20">
        <f t="shared" ref="S451:S514" si="30">(((J451/60)/60)/24)+DATE(1970,1,1)</f>
        <v>41534.568113425928</v>
      </c>
      <c r="T451" s="20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8">
        <v>50000</v>
      </c>
      <c r="E452" s="11">
        <v>396</v>
      </c>
      <c r="F452" t="s">
        <v>8220</v>
      </c>
      <c r="G452" t="s">
        <v>8224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50">
        <f t="shared" si="29"/>
        <v>1</v>
      </c>
      <c r="P452">
        <f t="shared" si="28"/>
        <v>56.57</v>
      </c>
      <c r="Q452" s="14" t="s">
        <v>8308</v>
      </c>
      <c r="R452" t="s">
        <v>8316</v>
      </c>
      <c r="S452" s="20">
        <f t="shared" si="30"/>
        <v>41654.946759259255</v>
      </c>
      <c r="T452" s="2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8">
        <v>20000</v>
      </c>
      <c r="E453" s="11">
        <v>0</v>
      </c>
      <c r="F453" t="s">
        <v>8220</v>
      </c>
      <c r="G453" t="s">
        <v>8224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50">
        <f t="shared" si="29"/>
        <v>0</v>
      </c>
      <c r="P453">
        <f t="shared" si="28"/>
        <v>0</v>
      </c>
      <c r="Q453" s="14" t="s">
        <v>8308</v>
      </c>
      <c r="R453" t="s">
        <v>8316</v>
      </c>
      <c r="S453" s="20">
        <f t="shared" si="30"/>
        <v>41634.715173611112</v>
      </c>
      <c r="T453" s="2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8">
        <v>750</v>
      </c>
      <c r="E454" s="11">
        <v>480</v>
      </c>
      <c r="F454" t="s">
        <v>8220</v>
      </c>
      <c r="G454" t="s">
        <v>8224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50">
        <f t="shared" si="29"/>
        <v>64</v>
      </c>
      <c r="P454">
        <f t="shared" si="28"/>
        <v>40</v>
      </c>
      <c r="Q454" s="14" t="s">
        <v>8308</v>
      </c>
      <c r="R454" t="s">
        <v>8316</v>
      </c>
      <c r="S454" s="20">
        <f t="shared" si="30"/>
        <v>42107.703877314809</v>
      </c>
      <c r="T454" s="2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8">
        <v>94875</v>
      </c>
      <c r="E455" s="11">
        <v>26</v>
      </c>
      <c r="F455" t="s">
        <v>8220</v>
      </c>
      <c r="G455" t="s">
        <v>8224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50">
        <f t="shared" si="29"/>
        <v>0</v>
      </c>
      <c r="P455">
        <f t="shared" si="28"/>
        <v>13</v>
      </c>
      <c r="Q455" s="14" t="s">
        <v>8308</v>
      </c>
      <c r="R455" t="s">
        <v>8316</v>
      </c>
      <c r="S455" s="20">
        <f t="shared" si="30"/>
        <v>42038.824988425928</v>
      </c>
      <c r="T455" s="2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8">
        <v>10000</v>
      </c>
      <c r="E456" s="11">
        <v>82</v>
      </c>
      <c r="F456" t="s">
        <v>8220</v>
      </c>
      <c r="G456" t="s">
        <v>8224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50">
        <f t="shared" si="29"/>
        <v>1</v>
      </c>
      <c r="P456">
        <f t="shared" si="28"/>
        <v>16.399999999999999</v>
      </c>
      <c r="Q456" s="14" t="s">
        <v>8308</v>
      </c>
      <c r="R456" t="s">
        <v>8316</v>
      </c>
      <c r="S456" s="20">
        <f t="shared" si="30"/>
        <v>41938.717256944445</v>
      </c>
      <c r="T456" s="2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8">
        <v>65000</v>
      </c>
      <c r="E457" s="11">
        <v>45</v>
      </c>
      <c r="F457" t="s">
        <v>8220</v>
      </c>
      <c r="G457" t="s">
        <v>8224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50">
        <f t="shared" si="29"/>
        <v>0</v>
      </c>
      <c r="P457">
        <f t="shared" si="28"/>
        <v>22.5</v>
      </c>
      <c r="Q457" s="14" t="s">
        <v>8308</v>
      </c>
      <c r="R457" t="s">
        <v>8316</v>
      </c>
      <c r="S457" s="20">
        <f t="shared" si="30"/>
        <v>40971.002569444441</v>
      </c>
      <c r="T457" s="2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8">
        <v>8888</v>
      </c>
      <c r="E458" s="11">
        <v>61</v>
      </c>
      <c r="F458" t="s">
        <v>8220</v>
      </c>
      <c r="G458" t="s">
        <v>8224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50">
        <f t="shared" si="29"/>
        <v>1</v>
      </c>
      <c r="P458">
        <f t="shared" si="28"/>
        <v>20.329999999999998</v>
      </c>
      <c r="Q458" s="14" t="s">
        <v>8308</v>
      </c>
      <c r="R458" t="s">
        <v>8316</v>
      </c>
      <c r="S458" s="20">
        <f t="shared" si="30"/>
        <v>41547.694456018515</v>
      </c>
      <c r="T458" s="2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8">
        <v>20000</v>
      </c>
      <c r="E459" s="11">
        <v>0</v>
      </c>
      <c r="F459" t="s">
        <v>8220</v>
      </c>
      <c r="G459" t="s">
        <v>8224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50">
        <f t="shared" si="29"/>
        <v>0</v>
      </c>
      <c r="P459">
        <f t="shared" si="28"/>
        <v>0</v>
      </c>
      <c r="Q459" s="14" t="s">
        <v>8308</v>
      </c>
      <c r="R459" t="s">
        <v>8316</v>
      </c>
      <c r="S459" s="20">
        <f t="shared" si="30"/>
        <v>41837.767500000002</v>
      </c>
      <c r="T459" s="2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8">
        <v>10000</v>
      </c>
      <c r="E460" s="11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50">
        <f t="shared" si="29"/>
        <v>8</v>
      </c>
      <c r="P460">
        <f t="shared" si="28"/>
        <v>16.760000000000002</v>
      </c>
      <c r="Q460" s="14" t="s">
        <v>8308</v>
      </c>
      <c r="R460" t="s">
        <v>8316</v>
      </c>
      <c r="S460" s="20">
        <f t="shared" si="30"/>
        <v>41378.69976851852</v>
      </c>
      <c r="T460" s="2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8">
        <v>39000</v>
      </c>
      <c r="E461" s="11">
        <v>25</v>
      </c>
      <c r="F461" t="s">
        <v>8220</v>
      </c>
      <c r="G461" t="s">
        <v>8224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50">
        <f t="shared" si="29"/>
        <v>0</v>
      </c>
      <c r="P461">
        <f t="shared" si="28"/>
        <v>25</v>
      </c>
      <c r="Q461" s="14" t="s">
        <v>8308</v>
      </c>
      <c r="R461" t="s">
        <v>8316</v>
      </c>
      <c r="S461" s="20">
        <f t="shared" si="30"/>
        <v>40800.6403587963</v>
      </c>
      <c r="T461" s="2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8">
        <v>8500</v>
      </c>
      <c r="E462" s="11">
        <v>25</v>
      </c>
      <c r="F462" t="s">
        <v>8220</v>
      </c>
      <c r="G462" t="s">
        <v>8224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50">
        <f t="shared" si="29"/>
        <v>0</v>
      </c>
      <c r="P462">
        <f t="shared" si="28"/>
        <v>12.5</v>
      </c>
      <c r="Q462" s="14" t="s">
        <v>8308</v>
      </c>
      <c r="R462" t="s">
        <v>8316</v>
      </c>
      <c r="S462" s="20">
        <f t="shared" si="30"/>
        <v>41759.542534722219</v>
      </c>
      <c r="T462" s="2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8">
        <v>550</v>
      </c>
      <c r="E463" s="11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50">
        <f t="shared" si="29"/>
        <v>0</v>
      </c>
      <c r="P463">
        <f t="shared" si="28"/>
        <v>0</v>
      </c>
      <c r="Q463" s="14" t="s">
        <v>8308</v>
      </c>
      <c r="R463" t="s">
        <v>8316</v>
      </c>
      <c r="S463" s="20">
        <f t="shared" si="30"/>
        <v>41407.84684027778</v>
      </c>
      <c r="T463" s="2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8">
        <v>100000</v>
      </c>
      <c r="E464" s="11">
        <v>0</v>
      </c>
      <c r="F464" t="s">
        <v>8220</v>
      </c>
      <c r="G464" t="s">
        <v>8224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50">
        <f t="shared" si="29"/>
        <v>0</v>
      </c>
      <c r="P464">
        <f t="shared" si="28"/>
        <v>0</v>
      </c>
      <c r="Q464" s="14" t="s">
        <v>8308</v>
      </c>
      <c r="R464" t="s">
        <v>8316</v>
      </c>
      <c r="S464" s="20">
        <f t="shared" si="30"/>
        <v>40705.126631944448</v>
      </c>
      <c r="T464" s="2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8">
        <v>55000</v>
      </c>
      <c r="E465" s="11">
        <v>1250</v>
      </c>
      <c r="F465" t="s">
        <v>8220</v>
      </c>
      <c r="G465" t="s">
        <v>8224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50">
        <f t="shared" si="29"/>
        <v>2</v>
      </c>
      <c r="P465">
        <f t="shared" si="28"/>
        <v>113.64</v>
      </c>
      <c r="Q465" s="14" t="s">
        <v>8308</v>
      </c>
      <c r="R465" t="s">
        <v>8316</v>
      </c>
      <c r="S465" s="20">
        <f t="shared" si="30"/>
        <v>40750.710104166668</v>
      </c>
      <c r="T465" s="2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8">
        <v>1010</v>
      </c>
      <c r="E466" s="11">
        <v>1</v>
      </c>
      <c r="F466" t="s">
        <v>8220</v>
      </c>
      <c r="G466" t="s">
        <v>8224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50">
        <f t="shared" si="29"/>
        <v>0</v>
      </c>
      <c r="P466">
        <f t="shared" si="28"/>
        <v>1</v>
      </c>
      <c r="Q466" s="14" t="s">
        <v>8308</v>
      </c>
      <c r="R466" t="s">
        <v>8316</v>
      </c>
      <c r="S466" s="20">
        <f t="shared" si="30"/>
        <v>42488.848784722228</v>
      </c>
      <c r="T466" s="2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8">
        <v>512</v>
      </c>
      <c r="E467" s="11">
        <v>138</v>
      </c>
      <c r="F467" t="s">
        <v>8220</v>
      </c>
      <c r="G467" t="s">
        <v>8224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50">
        <f t="shared" si="29"/>
        <v>27</v>
      </c>
      <c r="P467">
        <f t="shared" si="28"/>
        <v>17.25</v>
      </c>
      <c r="Q467" s="14" t="s">
        <v>8308</v>
      </c>
      <c r="R467" t="s">
        <v>8316</v>
      </c>
      <c r="S467" s="20">
        <f t="shared" si="30"/>
        <v>41801.120069444441</v>
      </c>
      <c r="T467" s="2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8">
        <v>10000</v>
      </c>
      <c r="E468" s="11">
        <v>76</v>
      </c>
      <c r="F468" t="s">
        <v>8220</v>
      </c>
      <c r="G468" t="s">
        <v>8224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50">
        <f t="shared" si="29"/>
        <v>1</v>
      </c>
      <c r="P468">
        <f t="shared" si="28"/>
        <v>15.2</v>
      </c>
      <c r="Q468" s="14" t="s">
        <v>8308</v>
      </c>
      <c r="R468" t="s">
        <v>8316</v>
      </c>
      <c r="S468" s="20">
        <f t="shared" si="30"/>
        <v>41129.942870370374</v>
      </c>
      <c r="T468" s="2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8">
        <v>20000</v>
      </c>
      <c r="E469" s="11">
        <v>4315</v>
      </c>
      <c r="F469" t="s">
        <v>8220</v>
      </c>
      <c r="G469" t="s">
        <v>8224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50">
        <f t="shared" si="29"/>
        <v>22</v>
      </c>
      <c r="P469">
        <f t="shared" si="28"/>
        <v>110.64</v>
      </c>
      <c r="Q469" s="14" t="s">
        <v>8308</v>
      </c>
      <c r="R469" t="s">
        <v>8316</v>
      </c>
      <c r="S469" s="20">
        <f t="shared" si="30"/>
        <v>41135.679791666669</v>
      </c>
      <c r="T469" s="2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8">
        <v>7500</v>
      </c>
      <c r="E470" s="11">
        <v>0</v>
      </c>
      <c r="F470" t="s">
        <v>8220</v>
      </c>
      <c r="G470" t="s">
        <v>8224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50">
        <f t="shared" si="29"/>
        <v>0</v>
      </c>
      <c r="P470">
        <f t="shared" si="28"/>
        <v>0</v>
      </c>
      <c r="Q470" s="14" t="s">
        <v>8308</v>
      </c>
      <c r="R470" t="s">
        <v>8316</v>
      </c>
      <c r="S470" s="20">
        <f t="shared" si="30"/>
        <v>41041.167627314811</v>
      </c>
      <c r="T470" s="2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8">
        <v>6000</v>
      </c>
      <c r="E471" s="1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50">
        <f t="shared" si="29"/>
        <v>0</v>
      </c>
      <c r="P471">
        <f t="shared" si="28"/>
        <v>0</v>
      </c>
      <c r="Q471" s="14" t="s">
        <v>8308</v>
      </c>
      <c r="R471" t="s">
        <v>8316</v>
      </c>
      <c r="S471" s="20">
        <f t="shared" si="30"/>
        <v>41827.989861111113</v>
      </c>
      <c r="T471" s="2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8">
        <v>5000</v>
      </c>
      <c r="E472" s="11">
        <v>51</v>
      </c>
      <c r="F472" t="s">
        <v>8220</v>
      </c>
      <c r="G472" t="s">
        <v>8224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50">
        <f t="shared" si="29"/>
        <v>1</v>
      </c>
      <c r="P472">
        <f t="shared" si="28"/>
        <v>25.5</v>
      </c>
      <c r="Q472" s="14" t="s">
        <v>8308</v>
      </c>
      <c r="R472" t="s">
        <v>8316</v>
      </c>
      <c r="S472" s="20">
        <f t="shared" si="30"/>
        <v>41605.167696759258</v>
      </c>
      <c r="T472" s="2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8">
        <v>55000</v>
      </c>
      <c r="E473" s="11">
        <v>6541</v>
      </c>
      <c r="F473" t="s">
        <v>8220</v>
      </c>
      <c r="G473" t="s">
        <v>8224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50">
        <f t="shared" si="29"/>
        <v>12</v>
      </c>
      <c r="P473">
        <f t="shared" si="28"/>
        <v>38.479999999999997</v>
      </c>
      <c r="Q473" s="14" t="s">
        <v>8308</v>
      </c>
      <c r="R473" t="s">
        <v>8316</v>
      </c>
      <c r="S473" s="20">
        <f t="shared" si="30"/>
        <v>41703.721979166665</v>
      </c>
      <c r="T473" s="2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8">
        <v>800</v>
      </c>
      <c r="E474" s="11">
        <v>141</v>
      </c>
      <c r="F474" t="s">
        <v>8220</v>
      </c>
      <c r="G474" t="s">
        <v>8224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50">
        <f t="shared" si="29"/>
        <v>18</v>
      </c>
      <c r="P474">
        <f t="shared" si="28"/>
        <v>28.2</v>
      </c>
      <c r="Q474" s="14" t="s">
        <v>8308</v>
      </c>
      <c r="R474" t="s">
        <v>8316</v>
      </c>
      <c r="S474" s="20">
        <f t="shared" si="30"/>
        <v>41844.922662037039</v>
      </c>
      <c r="T474" s="2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8">
        <v>30000</v>
      </c>
      <c r="E475" s="11">
        <v>861</v>
      </c>
      <c r="F475" t="s">
        <v>8220</v>
      </c>
      <c r="G475" t="s">
        <v>8224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50">
        <f t="shared" si="29"/>
        <v>3</v>
      </c>
      <c r="P475">
        <f t="shared" si="28"/>
        <v>61.5</v>
      </c>
      <c r="Q475" s="14" t="s">
        <v>8308</v>
      </c>
      <c r="R475" t="s">
        <v>8316</v>
      </c>
      <c r="S475" s="20">
        <f t="shared" si="30"/>
        <v>41869.698136574072</v>
      </c>
      <c r="T475" s="2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8">
        <v>3300</v>
      </c>
      <c r="E476" s="11">
        <v>1</v>
      </c>
      <c r="F476" t="s">
        <v>8220</v>
      </c>
      <c r="G476" t="s">
        <v>8224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50">
        <f t="shared" si="29"/>
        <v>0</v>
      </c>
      <c r="P476">
        <f t="shared" si="28"/>
        <v>1</v>
      </c>
      <c r="Q476" s="14" t="s">
        <v>8308</v>
      </c>
      <c r="R476" t="s">
        <v>8316</v>
      </c>
      <c r="S476" s="20">
        <f t="shared" si="30"/>
        <v>42753.329039351855</v>
      </c>
      <c r="T476" s="2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8">
        <v>2000</v>
      </c>
      <c r="E477" s="11">
        <v>0</v>
      </c>
      <c r="F477" t="s">
        <v>8220</v>
      </c>
      <c r="G477" t="s">
        <v>8224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50">
        <f t="shared" si="29"/>
        <v>0</v>
      </c>
      <c r="P477">
        <f t="shared" si="28"/>
        <v>0</v>
      </c>
      <c r="Q477" s="14" t="s">
        <v>8308</v>
      </c>
      <c r="R477" t="s">
        <v>8316</v>
      </c>
      <c r="S477" s="20">
        <f t="shared" si="30"/>
        <v>42100.086145833338</v>
      </c>
      <c r="T477" s="2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8">
        <v>220000</v>
      </c>
      <c r="E478" s="11">
        <v>4906.59</v>
      </c>
      <c r="F478" t="s">
        <v>8220</v>
      </c>
      <c r="G478" t="s">
        <v>8224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50">
        <f t="shared" si="29"/>
        <v>2</v>
      </c>
      <c r="P478">
        <f t="shared" si="28"/>
        <v>39.57</v>
      </c>
      <c r="Q478" s="14" t="s">
        <v>8308</v>
      </c>
      <c r="R478" t="s">
        <v>8316</v>
      </c>
      <c r="S478" s="20">
        <f t="shared" si="30"/>
        <v>41757.975011574075</v>
      </c>
      <c r="T478" s="2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8">
        <v>1500</v>
      </c>
      <c r="E479" s="11">
        <v>0</v>
      </c>
      <c r="F479" t="s">
        <v>8220</v>
      </c>
      <c r="G479" t="s">
        <v>8224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50">
        <f t="shared" si="29"/>
        <v>0</v>
      </c>
      <c r="P479">
        <f t="shared" si="28"/>
        <v>0</v>
      </c>
      <c r="Q479" s="14" t="s">
        <v>8308</v>
      </c>
      <c r="R479" t="s">
        <v>8316</v>
      </c>
      <c r="S479" s="20">
        <f t="shared" si="30"/>
        <v>40987.83488425926</v>
      </c>
      <c r="T479" s="2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8">
        <v>10000</v>
      </c>
      <c r="E480" s="11">
        <v>0</v>
      </c>
      <c r="F480" t="s">
        <v>8220</v>
      </c>
      <c r="G480" t="s">
        <v>8224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50">
        <f t="shared" si="29"/>
        <v>0</v>
      </c>
      <c r="P480">
        <f t="shared" si="28"/>
        <v>0</v>
      </c>
      <c r="Q480" s="14" t="s">
        <v>8308</v>
      </c>
      <c r="R480" t="s">
        <v>8316</v>
      </c>
      <c r="S480" s="20">
        <f t="shared" si="30"/>
        <v>42065.910983796297</v>
      </c>
      <c r="T480" s="2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8">
        <v>15000</v>
      </c>
      <c r="E481" s="11">
        <v>4884</v>
      </c>
      <c r="F481" t="s">
        <v>8220</v>
      </c>
      <c r="G481" t="s">
        <v>8224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50">
        <f t="shared" si="29"/>
        <v>33</v>
      </c>
      <c r="P481">
        <f t="shared" si="28"/>
        <v>88.8</v>
      </c>
      <c r="Q481" s="14" t="s">
        <v>8308</v>
      </c>
      <c r="R481" t="s">
        <v>8316</v>
      </c>
      <c r="S481" s="20">
        <f t="shared" si="30"/>
        <v>41904.407812500001</v>
      </c>
      <c r="T481" s="2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8">
        <v>40000</v>
      </c>
      <c r="E482" s="11">
        <v>7764</v>
      </c>
      <c r="F482" t="s">
        <v>8220</v>
      </c>
      <c r="G482" t="s">
        <v>8224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50">
        <f t="shared" si="29"/>
        <v>19</v>
      </c>
      <c r="P482">
        <f t="shared" si="28"/>
        <v>55.46</v>
      </c>
      <c r="Q482" s="14" t="s">
        <v>8308</v>
      </c>
      <c r="R482" t="s">
        <v>8316</v>
      </c>
      <c r="S482" s="20">
        <f t="shared" si="30"/>
        <v>41465.500173611108</v>
      </c>
      <c r="T482" s="2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8">
        <v>30000</v>
      </c>
      <c r="E483" s="11">
        <v>1830</v>
      </c>
      <c r="F483" t="s">
        <v>8220</v>
      </c>
      <c r="G483" t="s">
        <v>8224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50">
        <f t="shared" si="29"/>
        <v>6</v>
      </c>
      <c r="P483">
        <f t="shared" si="28"/>
        <v>87.14</v>
      </c>
      <c r="Q483" s="14" t="s">
        <v>8308</v>
      </c>
      <c r="R483" t="s">
        <v>8316</v>
      </c>
      <c r="S483" s="20">
        <f t="shared" si="30"/>
        <v>41162.672326388885</v>
      </c>
      <c r="T483" s="2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8">
        <v>10000</v>
      </c>
      <c r="E484" s="11">
        <v>10</v>
      </c>
      <c r="F484" t="s">
        <v>8220</v>
      </c>
      <c r="G484" t="s">
        <v>8224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50">
        <f t="shared" si="29"/>
        <v>0</v>
      </c>
      <c r="P484">
        <f t="shared" si="28"/>
        <v>10</v>
      </c>
      <c r="Q484" s="14" t="s">
        <v>8308</v>
      </c>
      <c r="R484" t="s">
        <v>8316</v>
      </c>
      <c r="S484" s="20">
        <f t="shared" si="30"/>
        <v>42447.896875000006</v>
      </c>
      <c r="T484" s="2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8">
        <v>15000</v>
      </c>
      <c r="E485" s="11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50">
        <f t="shared" si="29"/>
        <v>50</v>
      </c>
      <c r="P485">
        <f t="shared" si="28"/>
        <v>51.22</v>
      </c>
      <c r="Q485" s="14" t="s">
        <v>8308</v>
      </c>
      <c r="R485" t="s">
        <v>8316</v>
      </c>
      <c r="S485" s="20">
        <f t="shared" si="30"/>
        <v>41243.197592592594</v>
      </c>
      <c r="T485" s="2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8">
        <v>80000</v>
      </c>
      <c r="E486" s="11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50">
        <f t="shared" si="29"/>
        <v>0</v>
      </c>
      <c r="P486">
        <f t="shared" si="28"/>
        <v>13.55</v>
      </c>
      <c r="Q486" s="14" t="s">
        <v>8308</v>
      </c>
      <c r="R486" t="s">
        <v>8316</v>
      </c>
      <c r="S486" s="20">
        <f t="shared" si="30"/>
        <v>42272.93949074074</v>
      </c>
      <c r="T486" s="2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8">
        <v>37956</v>
      </c>
      <c r="E487" s="11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50">
        <f t="shared" si="29"/>
        <v>22</v>
      </c>
      <c r="P487">
        <f t="shared" si="28"/>
        <v>66.52</v>
      </c>
      <c r="Q487" s="14" t="s">
        <v>8308</v>
      </c>
      <c r="R487" t="s">
        <v>8316</v>
      </c>
      <c r="S487" s="20">
        <f t="shared" si="30"/>
        <v>41381.50577546296</v>
      </c>
      <c r="T487" s="2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8">
        <v>550000</v>
      </c>
      <c r="E488" s="11">
        <v>50</v>
      </c>
      <c r="F488" t="s">
        <v>8220</v>
      </c>
      <c r="G488" t="s">
        <v>8224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50">
        <f t="shared" si="29"/>
        <v>0</v>
      </c>
      <c r="P488">
        <f t="shared" si="28"/>
        <v>50</v>
      </c>
      <c r="Q488" s="14" t="s">
        <v>8308</v>
      </c>
      <c r="R488" t="s">
        <v>8316</v>
      </c>
      <c r="S488" s="20">
        <f t="shared" si="30"/>
        <v>41761.94258101852</v>
      </c>
      <c r="T488" s="2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8">
        <v>50000</v>
      </c>
      <c r="E489" s="11">
        <v>0</v>
      </c>
      <c r="F489" t="s">
        <v>8220</v>
      </c>
      <c r="G489" t="s">
        <v>8224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50">
        <f t="shared" si="29"/>
        <v>0</v>
      </c>
      <c r="P489">
        <f t="shared" si="28"/>
        <v>0</v>
      </c>
      <c r="Q489" s="14" t="s">
        <v>8308</v>
      </c>
      <c r="R489" t="s">
        <v>8316</v>
      </c>
      <c r="S489" s="20">
        <f t="shared" si="30"/>
        <v>42669.594837962963</v>
      </c>
      <c r="T489" s="2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8">
        <v>12000</v>
      </c>
      <c r="E490" s="11">
        <v>0</v>
      </c>
      <c r="F490" t="s">
        <v>8220</v>
      </c>
      <c r="G490" t="s">
        <v>8224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50">
        <f t="shared" si="29"/>
        <v>0</v>
      </c>
      <c r="P490">
        <f t="shared" si="28"/>
        <v>0</v>
      </c>
      <c r="Q490" s="14" t="s">
        <v>8308</v>
      </c>
      <c r="R490" t="s">
        <v>8316</v>
      </c>
      <c r="S490" s="20">
        <f t="shared" si="30"/>
        <v>42714.054398148146</v>
      </c>
      <c r="T490" s="2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8">
        <v>74997</v>
      </c>
      <c r="E491" s="11">
        <v>215</v>
      </c>
      <c r="F491" t="s">
        <v>8220</v>
      </c>
      <c r="G491" t="s">
        <v>8224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50">
        <f t="shared" si="29"/>
        <v>0</v>
      </c>
      <c r="P491">
        <f t="shared" si="28"/>
        <v>71.67</v>
      </c>
      <c r="Q491" s="14" t="s">
        <v>8308</v>
      </c>
      <c r="R491" t="s">
        <v>8316</v>
      </c>
      <c r="S491" s="20">
        <f t="shared" si="30"/>
        <v>40882.481666666667</v>
      </c>
      <c r="T491" s="2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8">
        <v>1000</v>
      </c>
      <c r="E492" s="11">
        <v>0</v>
      </c>
      <c r="F492" t="s">
        <v>8220</v>
      </c>
      <c r="G492" t="s">
        <v>8224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50">
        <f t="shared" si="29"/>
        <v>0</v>
      </c>
      <c r="P492">
        <f t="shared" si="28"/>
        <v>0</v>
      </c>
      <c r="Q492" s="14" t="s">
        <v>8308</v>
      </c>
      <c r="R492" t="s">
        <v>8316</v>
      </c>
      <c r="S492" s="20">
        <f t="shared" si="30"/>
        <v>41113.968576388892</v>
      </c>
      <c r="T492" s="2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8">
        <v>10000</v>
      </c>
      <c r="E493" s="11">
        <v>0</v>
      </c>
      <c r="F493" t="s">
        <v>8220</v>
      </c>
      <c r="G493" t="s">
        <v>8224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50">
        <f t="shared" si="29"/>
        <v>0</v>
      </c>
      <c r="P493">
        <f t="shared" si="28"/>
        <v>0</v>
      </c>
      <c r="Q493" s="14" t="s">
        <v>8308</v>
      </c>
      <c r="R493" t="s">
        <v>8316</v>
      </c>
      <c r="S493" s="20">
        <f t="shared" si="30"/>
        <v>42366.982627314821</v>
      </c>
      <c r="T493" s="2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8">
        <v>10000000</v>
      </c>
      <c r="E494" s="11">
        <v>0</v>
      </c>
      <c r="F494" t="s">
        <v>8220</v>
      </c>
      <c r="G494" t="s">
        <v>8224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50">
        <f t="shared" si="29"/>
        <v>0</v>
      </c>
      <c r="P494">
        <f t="shared" si="28"/>
        <v>0</v>
      </c>
      <c r="Q494" s="14" t="s">
        <v>8308</v>
      </c>
      <c r="R494" t="s">
        <v>8316</v>
      </c>
      <c r="S494" s="20">
        <f t="shared" si="30"/>
        <v>42596.03506944445</v>
      </c>
      <c r="T494" s="2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8">
        <v>30000</v>
      </c>
      <c r="E495" s="11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50">
        <f t="shared" si="29"/>
        <v>0</v>
      </c>
      <c r="P495">
        <f t="shared" si="28"/>
        <v>0</v>
      </c>
      <c r="Q495" s="14" t="s">
        <v>8308</v>
      </c>
      <c r="R495" t="s">
        <v>8316</v>
      </c>
      <c r="S495" s="20">
        <f t="shared" si="30"/>
        <v>42114.726134259254</v>
      </c>
      <c r="T495" s="2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8">
        <v>20000</v>
      </c>
      <c r="E496" s="11">
        <v>31</v>
      </c>
      <c r="F496" t="s">
        <v>8220</v>
      </c>
      <c r="G496" t="s">
        <v>8224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50">
        <f t="shared" si="29"/>
        <v>0</v>
      </c>
      <c r="P496">
        <f t="shared" si="28"/>
        <v>10.33</v>
      </c>
      <c r="Q496" s="14" t="s">
        <v>8308</v>
      </c>
      <c r="R496" t="s">
        <v>8316</v>
      </c>
      <c r="S496" s="20">
        <f t="shared" si="30"/>
        <v>41799.830613425926</v>
      </c>
      <c r="T496" s="2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8">
        <v>7000</v>
      </c>
      <c r="E497" s="11">
        <v>0</v>
      </c>
      <c r="F497" t="s">
        <v>8220</v>
      </c>
      <c r="G497" t="s">
        <v>8224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50">
        <f t="shared" si="29"/>
        <v>0</v>
      </c>
      <c r="P497">
        <f t="shared" si="28"/>
        <v>0</v>
      </c>
      <c r="Q497" s="14" t="s">
        <v>8308</v>
      </c>
      <c r="R497" t="s">
        <v>8316</v>
      </c>
      <c r="S497" s="20">
        <f t="shared" si="30"/>
        <v>42171.827604166669</v>
      </c>
      <c r="T497" s="2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8">
        <v>60000</v>
      </c>
      <c r="E498" s="11">
        <v>1</v>
      </c>
      <c r="F498" t="s">
        <v>8220</v>
      </c>
      <c r="G498" t="s">
        <v>8224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50">
        <f t="shared" si="29"/>
        <v>0</v>
      </c>
      <c r="P498">
        <f t="shared" si="28"/>
        <v>1</v>
      </c>
      <c r="Q498" s="14" t="s">
        <v>8308</v>
      </c>
      <c r="R498" t="s">
        <v>8316</v>
      </c>
      <c r="S498" s="20">
        <f t="shared" si="30"/>
        <v>41620.93141203704</v>
      </c>
      <c r="T498" s="2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8">
        <v>4480</v>
      </c>
      <c r="E499" s="11">
        <v>30</v>
      </c>
      <c r="F499" t="s">
        <v>8220</v>
      </c>
      <c r="G499" t="s">
        <v>8224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50">
        <f t="shared" si="29"/>
        <v>1</v>
      </c>
      <c r="P499">
        <f t="shared" si="28"/>
        <v>10</v>
      </c>
      <c r="Q499" s="14" t="s">
        <v>8308</v>
      </c>
      <c r="R499" t="s">
        <v>8316</v>
      </c>
      <c r="S499" s="20">
        <f t="shared" si="30"/>
        <v>41945.037789351853</v>
      </c>
      <c r="T499" s="2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8">
        <v>65108</v>
      </c>
      <c r="E500" s="11">
        <v>2994</v>
      </c>
      <c r="F500" t="s">
        <v>8220</v>
      </c>
      <c r="G500" t="s">
        <v>8224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50">
        <f t="shared" si="29"/>
        <v>5</v>
      </c>
      <c r="P500">
        <f t="shared" si="28"/>
        <v>136.09</v>
      </c>
      <c r="Q500" s="14" t="s">
        <v>8308</v>
      </c>
      <c r="R500" t="s">
        <v>8316</v>
      </c>
      <c r="S500" s="20">
        <f t="shared" si="30"/>
        <v>40858.762141203704</v>
      </c>
      <c r="T500" s="2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8">
        <v>20000</v>
      </c>
      <c r="E501" s="11">
        <v>1910</v>
      </c>
      <c r="F501" t="s">
        <v>8220</v>
      </c>
      <c r="G501" t="s">
        <v>8224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50">
        <f t="shared" si="29"/>
        <v>10</v>
      </c>
      <c r="P501">
        <f t="shared" si="28"/>
        <v>73.459999999999994</v>
      </c>
      <c r="Q501" s="14" t="s">
        <v>8308</v>
      </c>
      <c r="R501" t="s">
        <v>8316</v>
      </c>
      <c r="S501" s="20">
        <f t="shared" si="30"/>
        <v>40043.895462962959</v>
      </c>
      <c r="T501" s="2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8">
        <v>6500</v>
      </c>
      <c r="E502" s="11">
        <v>215</v>
      </c>
      <c r="F502" t="s">
        <v>8220</v>
      </c>
      <c r="G502" t="s">
        <v>8224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50">
        <f t="shared" si="29"/>
        <v>3</v>
      </c>
      <c r="P502">
        <f t="shared" si="28"/>
        <v>53.75</v>
      </c>
      <c r="Q502" s="14" t="s">
        <v>8308</v>
      </c>
      <c r="R502" t="s">
        <v>8316</v>
      </c>
      <c r="S502" s="20">
        <f t="shared" si="30"/>
        <v>40247.886006944449</v>
      </c>
      <c r="T502" s="2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8">
        <v>10000</v>
      </c>
      <c r="E503" s="11">
        <v>0</v>
      </c>
      <c r="F503" t="s">
        <v>8220</v>
      </c>
      <c r="G503" t="s">
        <v>8224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50">
        <f t="shared" si="29"/>
        <v>0</v>
      </c>
      <c r="P503">
        <f t="shared" si="28"/>
        <v>0</v>
      </c>
      <c r="Q503" s="14" t="s">
        <v>8308</v>
      </c>
      <c r="R503" t="s">
        <v>8316</v>
      </c>
      <c r="S503" s="20">
        <f t="shared" si="30"/>
        <v>40703.234386574077</v>
      </c>
      <c r="T503" s="2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8">
        <v>20000</v>
      </c>
      <c r="E504" s="11">
        <v>230</v>
      </c>
      <c r="F504" t="s">
        <v>8220</v>
      </c>
      <c r="G504" t="s">
        <v>8224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50">
        <f t="shared" si="29"/>
        <v>1</v>
      </c>
      <c r="P504">
        <f t="shared" si="28"/>
        <v>57.5</v>
      </c>
      <c r="Q504" s="14" t="s">
        <v>8308</v>
      </c>
      <c r="R504" t="s">
        <v>8316</v>
      </c>
      <c r="S504" s="20">
        <f t="shared" si="30"/>
        <v>40956.553530092591</v>
      </c>
      <c r="T504" s="2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8">
        <v>6500</v>
      </c>
      <c r="E505" s="11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50">
        <f t="shared" si="29"/>
        <v>2</v>
      </c>
      <c r="P505">
        <f t="shared" si="28"/>
        <v>12.67</v>
      </c>
      <c r="Q505" s="14" t="s">
        <v>8308</v>
      </c>
      <c r="R505" t="s">
        <v>8316</v>
      </c>
      <c r="S505" s="20">
        <f t="shared" si="30"/>
        <v>41991.526655092588</v>
      </c>
      <c r="T505" s="2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8">
        <v>24500</v>
      </c>
      <c r="E506" s="11">
        <v>335</v>
      </c>
      <c r="F506" t="s">
        <v>8220</v>
      </c>
      <c r="G506" t="s">
        <v>8224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50">
        <f t="shared" si="29"/>
        <v>1</v>
      </c>
      <c r="P506">
        <f t="shared" si="28"/>
        <v>67</v>
      </c>
      <c r="Q506" s="14" t="s">
        <v>8308</v>
      </c>
      <c r="R506" t="s">
        <v>8316</v>
      </c>
      <c r="S506" s="20">
        <f t="shared" si="30"/>
        <v>40949.98364583333</v>
      </c>
      <c r="T506" s="2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8">
        <v>12000</v>
      </c>
      <c r="E507" s="11">
        <v>52</v>
      </c>
      <c r="F507" t="s">
        <v>8220</v>
      </c>
      <c r="G507" t="s">
        <v>8224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50">
        <f t="shared" si="29"/>
        <v>0</v>
      </c>
      <c r="P507">
        <f t="shared" si="28"/>
        <v>3.71</v>
      </c>
      <c r="Q507" s="14" t="s">
        <v>8308</v>
      </c>
      <c r="R507" t="s">
        <v>8316</v>
      </c>
      <c r="S507" s="20">
        <f t="shared" si="30"/>
        <v>42318.098217592589</v>
      </c>
      <c r="T507" s="2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8">
        <v>200000</v>
      </c>
      <c r="E508" s="11">
        <v>250</v>
      </c>
      <c r="F508" t="s">
        <v>8220</v>
      </c>
      <c r="G508" t="s">
        <v>8224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50">
        <f t="shared" si="29"/>
        <v>0</v>
      </c>
      <c r="P508">
        <f t="shared" si="28"/>
        <v>250</v>
      </c>
      <c r="Q508" s="14" t="s">
        <v>8308</v>
      </c>
      <c r="R508" t="s">
        <v>8316</v>
      </c>
      <c r="S508" s="20">
        <f t="shared" si="30"/>
        <v>41466.552314814813</v>
      </c>
      <c r="T508" s="2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8">
        <v>20000</v>
      </c>
      <c r="E509" s="11">
        <v>640</v>
      </c>
      <c r="F509" t="s">
        <v>8220</v>
      </c>
      <c r="G509" t="s">
        <v>8224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50">
        <f t="shared" si="29"/>
        <v>3</v>
      </c>
      <c r="P509">
        <f t="shared" ref="P509:P572" si="32">IFERROR(ROUND(E509/L509,2),0)</f>
        <v>64</v>
      </c>
      <c r="Q509" s="14" t="s">
        <v>8308</v>
      </c>
      <c r="R509" t="s">
        <v>8316</v>
      </c>
      <c r="S509" s="20">
        <f t="shared" si="30"/>
        <v>41156.958993055552</v>
      </c>
      <c r="T509" s="2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8">
        <v>50000</v>
      </c>
      <c r="E510" s="11">
        <v>400</v>
      </c>
      <c r="F510" t="s">
        <v>8220</v>
      </c>
      <c r="G510" t="s">
        <v>8224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50">
        <f t="shared" si="29"/>
        <v>1</v>
      </c>
      <c r="P510">
        <f t="shared" si="32"/>
        <v>133.33000000000001</v>
      </c>
      <c r="Q510" s="14" t="s">
        <v>8308</v>
      </c>
      <c r="R510" t="s">
        <v>8316</v>
      </c>
      <c r="S510" s="20">
        <f t="shared" si="30"/>
        <v>40995.024317129632</v>
      </c>
      <c r="T510" s="2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8">
        <v>5000</v>
      </c>
      <c r="E511" s="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50">
        <f t="shared" si="29"/>
        <v>0</v>
      </c>
      <c r="P511">
        <f t="shared" si="32"/>
        <v>10</v>
      </c>
      <c r="Q511" s="14" t="s">
        <v>8308</v>
      </c>
      <c r="R511" t="s">
        <v>8316</v>
      </c>
      <c r="S511" s="20">
        <f t="shared" si="30"/>
        <v>42153.631597222222</v>
      </c>
      <c r="T511" s="2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8">
        <v>14000</v>
      </c>
      <c r="E512" s="11">
        <v>0</v>
      </c>
      <c r="F512" t="s">
        <v>8220</v>
      </c>
      <c r="G512" t="s">
        <v>8224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50">
        <f t="shared" si="29"/>
        <v>0</v>
      </c>
      <c r="P512">
        <f t="shared" si="32"/>
        <v>0</v>
      </c>
      <c r="Q512" s="14" t="s">
        <v>8308</v>
      </c>
      <c r="R512" t="s">
        <v>8316</v>
      </c>
      <c r="S512" s="20">
        <f t="shared" si="30"/>
        <v>42400.176377314812</v>
      </c>
      <c r="T512" s="2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8">
        <v>5000</v>
      </c>
      <c r="E513" s="11">
        <v>150</v>
      </c>
      <c r="F513" t="s">
        <v>8220</v>
      </c>
      <c r="G513" t="s">
        <v>8224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50">
        <f t="shared" si="29"/>
        <v>3</v>
      </c>
      <c r="P513">
        <f t="shared" si="32"/>
        <v>30</v>
      </c>
      <c r="Q513" s="14" t="s">
        <v>8308</v>
      </c>
      <c r="R513" t="s">
        <v>8316</v>
      </c>
      <c r="S513" s="20">
        <f t="shared" si="30"/>
        <v>41340.303032407406</v>
      </c>
      <c r="T513" s="2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8">
        <v>8000</v>
      </c>
      <c r="E514" s="11">
        <v>11</v>
      </c>
      <c r="F514" t="s">
        <v>8220</v>
      </c>
      <c r="G514" t="s">
        <v>8224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50">
        <f t="shared" ref="O514:O577" si="33">ROUND(E514/D514*100,0)</f>
        <v>0</v>
      </c>
      <c r="P514">
        <f t="shared" si="32"/>
        <v>5.5</v>
      </c>
      <c r="Q514" s="14" t="s">
        <v>8308</v>
      </c>
      <c r="R514" t="s">
        <v>8316</v>
      </c>
      <c r="S514" s="20">
        <f t="shared" si="30"/>
        <v>42649.742210648154</v>
      </c>
      <c r="T514" s="2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8">
        <v>50000</v>
      </c>
      <c r="E515" s="11">
        <v>6962</v>
      </c>
      <c r="F515" t="s">
        <v>8220</v>
      </c>
      <c r="G515" t="s">
        <v>8224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50">
        <f t="shared" si="33"/>
        <v>14</v>
      </c>
      <c r="P515">
        <f t="shared" si="32"/>
        <v>102.38</v>
      </c>
      <c r="Q515" s="14" t="s">
        <v>8308</v>
      </c>
      <c r="R515" t="s">
        <v>8316</v>
      </c>
      <c r="S515" s="20">
        <f t="shared" ref="S515:S578" si="34">(((J515/60)/60)/24)+DATE(1970,1,1)</f>
        <v>42552.653993055559</v>
      </c>
      <c r="T515" s="20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8">
        <v>1500</v>
      </c>
      <c r="E516" s="11">
        <v>50</v>
      </c>
      <c r="F516" t="s">
        <v>8220</v>
      </c>
      <c r="G516" t="s">
        <v>8224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50">
        <f t="shared" si="33"/>
        <v>3</v>
      </c>
      <c r="P516">
        <f t="shared" si="32"/>
        <v>16.670000000000002</v>
      </c>
      <c r="Q516" s="14" t="s">
        <v>8308</v>
      </c>
      <c r="R516" t="s">
        <v>8316</v>
      </c>
      <c r="S516" s="20">
        <f t="shared" si="34"/>
        <v>41830.613969907405</v>
      </c>
      <c r="T516" s="2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8">
        <v>97000</v>
      </c>
      <c r="E517" s="11">
        <v>24651</v>
      </c>
      <c r="F517" t="s">
        <v>8220</v>
      </c>
      <c r="G517" t="s">
        <v>8224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50">
        <f t="shared" si="33"/>
        <v>25</v>
      </c>
      <c r="P517">
        <f t="shared" si="32"/>
        <v>725.03</v>
      </c>
      <c r="Q517" s="14" t="s">
        <v>8308</v>
      </c>
      <c r="R517" t="s">
        <v>8316</v>
      </c>
      <c r="S517" s="20">
        <f t="shared" si="34"/>
        <v>42327.490752314814</v>
      </c>
      <c r="T517" s="2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8">
        <v>5000</v>
      </c>
      <c r="E518" s="11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50">
        <f t="shared" si="33"/>
        <v>0</v>
      </c>
      <c r="P518">
        <f t="shared" si="32"/>
        <v>0</v>
      </c>
      <c r="Q518" s="14" t="s">
        <v>8308</v>
      </c>
      <c r="R518" t="s">
        <v>8316</v>
      </c>
      <c r="S518" s="20">
        <f t="shared" si="34"/>
        <v>42091.778703703705</v>
      </c>
      <c r="T518" s="2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8">
        <v>15000</v>
      </c>
      <c r="E519" s="11">
        <v>205</v>
      </c>
      <c r="F519" t="s">
        <v>8220</v>
      </c>
      <c r="G519" t="s">
        <v>8224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50">
        <f t="shared" si="33"/>
        <v>1</v>
      </c>
      <c r="P519">
        <f t="shared" si="32"/>
        <v>68.33</v>
      </c>
      <c r="Q519" s="14" t="s">
        <v>8308</v>
      </c>
      <c r="R519" t="s">
        <v>8316</v>
      </c>
      <c r="S519" s="20">
        <f t="shared" si="34"/>
        <v>42738.615289351852</v>
      </c>
      <c r="T519" s="2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8">
        <v>7175</v>
      </c>
      <c r="E520" s="11">
        <v>0</v>
      </c>
      <c r="F520" t="s">
        <v>8220</v>
      </c>
      <c r="G520" t="s">
        <v>8224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50">
        <f t="shared" si="33"/>
        <v>0</v>
      </c>
      <c r="P520">
        <f t="shared" si="32"/>
        <v>0</v>
      </c>
      <c r="Q520" s="14" t="s">
        <v>8308</v>
      </c>
      <c r="R520" t="s">
        <v>8316</v>
      </c>
      <c r="S520" s="20">
        <f t="shared" si="34"/>
        <v>42223.616018518514</v>
      </c>
      <c r="T520" s="2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8">
        <v>12001</v>
      </c>
      <c r="E521" s="11">
        <v>2746</v>
      </c>
      <c r="F521" t="s">
        <v>8220</v>
      </c>
      <c r="G521" t="s">
        <v>8224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50">
        <f t="shared" si="33"/>
        <v>23</v>
      </c>
      <c r="P521">
        <f t="shared" si="32"/>
        <v>39.229999999999997</v>
      </c>
      <c r="Q521" s="14" t="s">
        <v>8308</v>
      </c>
      <c r="R521" t="s">
        <v>8316</v>
      </c>
      <c r="S521" s="20">
        <f t="shared" si="34"/>
        <v>41218.391446759262</v>
      </c>
      <c r="T521" s="20">
        <f t="shared" si="35"/>
        <v>41248.391446759262</v>
      </c>
    </row>
    <row r="522" spans="1:20" s="5" customFormat="1" ht="60" x14ac:dyDescent="0.25">
      <c r="A522" s="5">
        <v>520</v>
      </c>
      <c r="B522" s="6" t="s">
        <v>521</v>
      </c>
      <c r="C522" s="6" t="s">
        <v>4630</v>
      </c>
      <c r="D522" s="9">
        <v>5000</v>
      </c>
      <c r="E522" s="12">
        <v>5105</v>
      </c>
      <c r="F522" t="s">
        <v>8220</v>
      </c>
      <c r="G522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8269</v>
      </c>
      <c r="O522" s="50">
        <f t="shared" si="33"/>
        <v>102</v>
      </c>
      <c r="P522">
        <f t="shared" si="32"/>
        <v>150.15</v>
      </c>
      <c r="Q522" s="15" t="s">
        <v>8315</v>
      </c>
      <c r="R522" t="s">
        <v>8316</v>
      </c>
      <c r="S522" s="20">
        <f t="shared" si="34"/>
        <v>42318.702094907407</v>
      </c>
      <c r="T522" s="2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8">
        <v>5000</v>
      </c>
      <c r="E523" s="11">
        <v>5232</v>
      </c>
      <c r="F523" t="s">
        <v>8220</v>
      </c>
      <c r="G523" t="s">
        <v>8224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50">
        <f t="shared" si="33"/>
        <v>105</v>
      </c>
      <c r="P523">
        <f t="shared" si="32"/>
        <v>93.43</v>
      </c>
      <c r="Q523" s="14" t="s">
        <v>8315</v>
      </c>
      <c r="R523" t="s">
        <v>8316</v>
      </c>
      <c r="S523" s="20">
        <f t="shared" si="34"/>
        <v>42646.092812499999</v>
      </c>
      <c r="T523" s="20">
        <f t="shared" si="35"/>
        <v>42675.207638888889</v>
      </c>
    </row>
    <row r="524" spans="1:20" s="5" customFormat="1" ht="45" x14ac:dyDescent="0.25">
      <c r="A524" s="5">
        <v>522</v>
      </c>
      <c r="B524" s="6" t="s">
        <v>523</v>
      </c>
      <c r="C524" s="6" t="s">
        <v>4632</v>
      </c>
      <c r="D524" s="9">
        <v>3000</v>
      </c>
      <c r="E524" s="12">
        <v>3440</v>
      </c>
      <c r="F524" t="s">
        <v>8220</v>
      </c>
      <c r="G524" t="s">
        <v>8224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8269</v>
      </c>
      <c r="O524" s="50">
        <f t="shared" si="33"/>
        <v>115</v>
      </c>
      <c r="P524">
        <f t="shared" si="32"/>
        <v>110.97</v>
      </c>
      <c r="Q524" s="15" t="s">
        <v>8315</v>
      </c>
      <c r="R524" t="s">
        <v>8316</v>
      </c>
      <c r="S524" s="20">
        <f t="shared" si="34"/>
        <v>42430.040798611109</v>
      </c>
      <c r="T524" s="2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8">
        <v>5000</v>
      </c>
      <c r="E525" s="11">
        <v>6030</v>
      </c>
      <c r="F525" t="s">
        <v>8220</v>
      </c>
      <c r="G525" t="s">
        <v>8224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50">
        <f t="shared" si="33"/>
        <v>121</v>
      </c>
      <c r="P525">
        <f t="shared" si="32"/>
        <v>71.790000000000006</v>
      </c>
      <c r="Q525" s="14" t="s">
        <v>8315</v>
      </c>
      <c r="R525" t="s">
        <v>8316</v>
      </c>
      <c r="S525" s="20">
        <f t="shared" si="34"/>
        <v>42238.13282407407</v>
      </c>
      <c r="T525" s="2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8">
        <v>3500</v>
      </c>
      <c r="E526" s="11">
        <v>3803.55</v>
      </c>
      <c r="F526" t="s">
        <v>8220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50">
        <f t="shared" si="33"/>
        <v>109</v>
      </c>
      <c r="P526">
        <f t="shared" si="32"/>
        <v>29.26</v>
      </c>
      <c r="Q526" s="14" t="s">
        <v>8315</v>
      </c>
      <c r="R526" t="s">
        <v>8316</v>
      </c>
      <c r="S526" s="20">
        <f t="shared" si="34"/>
        <v>42492.717233796298</v>
      </c>
      <c r="T526" s="2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8">
        <v>12000</v>
      </c>
      <c r="E527" s="11">
        <v>12000</v>
      </c>
      <c r="F527" t="s">
        <v>8220</v>
      </c>
      <c r="G527" t="s">
        <v>8224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50">
        <f t="shared" si="33"/>
        <v>100</v>
      </c>
      <c r="P527">
        <f t="shared" si="32"/>
        <v>1000</v>
      </c>
      <c r="Q527" s="14" t="s">
        <v>8315</v>
      </c>
      <c r="R527" t="s">
        <v>8316</v>
      </c>
      <c r="S527" s="20">
        <f t="shared" si="34"/>
        <v>41850.400937500002</v>
      </c>
      <c r="T527" s="2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8">
        <v>1500</v>
      </c>
      <c r="E528" s="11">
        <v>1710</v>
      </c>
      <c r="F528" t="s">
        <v>8220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50">
        <f t="shared" si="33"/>
        <v>114</v>
      </c>
      <c r="P528">
        <f t="shared" si="32"/>
        <v>74.349999999999994</v>
      </c>
      <c r="Q528" s="14" t="s">
        <v>8315</v>
      </c>
      <c r="R528" t="s">
        <v>8316</v>
      </c>
      <c r="S528" s="20">
        <f t="shared" si="34"/>
        <v>42192.591944444444</v>
      </c>
      <c r="T528" s="2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8">
        <v>10000</v>
      </c>
      <c r="E529" s="11">
        <v>10085</v>
      </c>
      <c r="F529" t="s">
        <v>8220</v>
      </c>
      <c r="G529" t="s">
        <v>8224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50">
        <f t="shared" si="33"/>
        <v>101</v>
      </c>
      <c r="P529">
        <f t="shared" si="32"/>
        <v>63.83</v>
      </c>
      <c r="Q529" s="14" t="s">
        <v>8315</v>
      </c>
      <c r="R529" t="s">
        <v>8316</v>
      </c>
      <c r="S529" s="20">
        <f t="shared" si="34"/>
        <v>42753.205625000002</v>
      </c>
      <c r="T529" s="2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8">
        <v>1150</v>
      </c>
      <c r="E530" s="11">
        <v>1330</v>
      </c>
      <c r="F530" t="s">
        <v>8220</v>
      </c>
      <c r="G530" t="s">
        <v>8224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50">
        <f t="shared" si="33"/>
        <v>116</v>
      </c>
      <c r="P530">
        <f t="shared" si="32"/>
        <v>44.33</v>
      </c>
      <c r="Q530" s="14" t="s">
        <v>8315</v>
      </c>
      <c r="R530" t="s">
        <v>8316</v>
      </c>
      <c r="S530" s="20">
        <f t="shared" si="34"/>
        <v>42155.920219907406</v>
      </c>
      <c r="T530" s="2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8">
        <v>1200</v>
      </c>
      <c r="E531" s="11">
        <v>1565</v>
      </c>
      <c r="F531" t="s">
        <v>8220</v>
      </c>
      <c r="G531" t="s">
        <v>8224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50">
        <f t="shared" si="33"/>
        <v>130</v>
      </c>
      <c r="P531">
        <f t="shared" si="32"/>
        <v>86.94</v>
      </c>
      <c r="Q531" s="14" t="s">
        <v>8315</v>
      </c>
      <c r="R531" t="s">
        <v>8316</v>
      </c>
      <c r="S531" s="20">
        <f t="shared" si="34"/>
        <v>42725.031180555554</v>
      </c>
      <c r="T531" s="2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8">
        <v>3405</v>
      </c>
      <c r="E532" s="11">
        <v>3670</v>
      </c>
      <c r="F532" t="s">
        <v>8220</v>
      </c>
      <c r="G532" t="s">
        <v>8224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50">
        <f t="shared" si="33"/>
        <v>108</v>
      </c>
      <c r="P532">
        <f t="shared" si="32"/>
        <v>126.55</v>
      </c>
      <c r="Q532" s="14" t="s">
        <v>8315</v>
      </c>
      <c r="R532" t="s">
        <v>8316</v>
      </c>
      <c r="S532" s="20">
        <f t="shared" si="34"/>
        <v>42157.591064814813</v>
      </c>
      <c r="T532" s="2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8">
        <v>4000</v>
      </c>
      <c r="E533" s="11">
        <v>4000</v>
      </c>
      <c r="F533" t="s">
        <v>8220</v>
      </c>
      <c r="G533" t="s">
        <v>8224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50">
        <f t="shared" si="33"/>
        <v>100</v>
      </c>
      <c r="P533">
        <f t="shared" si="32"/>
        <v>129.03</v>
      </c>
      <c r="Q533" s="14" t="s">
        <v>8315</v>
      </c>
      <c r="R533" t="s">
        <v>8316</v>
      </c>
      <c r="S533" s="20">
        <f t="shared" si="34"/>
        <v>42676.065150462964</v>
      </c>
      <c r="T533" s="20">
        <f t="shared" si="35"/>
        <v>42721.290972222225</v>
      </c>
    </row>
    <row r="534" spans="1:20" s="33" customFormat="1" ht="60" x14ac:dyDescent="0.25">
      <c r="A534" s="33">
        <v>532</v>
      </c>
      <c r="B534" s="34" t="s">
        <v>533</v>
      </c>
      <c r="C534" s="34" t="s">
        <v>4642</v>
      </c>
      <c r="D534" s="35">
        <v>10000</v>
      </c>
      <c r="E534" s="36">
        <v>12325</v>
      </c>
      <c r="F534" t="s">
        <v>8220</v>
      </c>
      <c r="G534" t="s">
        <v>8224</v>
      </c>
      <c r="H534" s="33" t="s">
        <v>8245</v>
      </c>
      <c r="I534" s="33">
        <v>1463098208</v>
      </c>
      <c r="J534" s="33">
        <v>1460506208</v>
      </c>
      <c r="K534" s="33" t="b">
        <v>0</v>
      </c>
      <c r="L534" s="33">
        <v>173</v>
      </c>
      <c r="M534" s="33" t="b">
        <v>1</v>
      </c>
      <c r="N534" s="33" t="s">
        <v>8269</v>
      </c>
      <c r="O534" s="51">
        <f t="shared" si="33"/>
        <v>123</v>
      </c>
      <c r="P534" s="33">
        <f t="shared" si="32"/>
        <v>71.239999999999995</v>
      </c>
      <c r="Q534" s="37" t="s">
        <v>8315</v>
      </c>
      <c r="R534" s="33" t="s">
        <v>8316</v>
      </c>
      <c r="S534" s="38">
        <f t="shared" si="34"/>
        <v>42473.007037037038</v>
      </c>
      <c r="T534" s="38">
        <f t="shared" si="35"/>
        <v>42503.007037037038</v>
      </c>
    </row>
    <row r="535" spans="1:20" s="21" customFormat="1" ht="60" x14ac:dyDescent="0.25">
      <c r="A535" s="21">
        <v>533</v>
      </c>
      <c r="B535" s="22" t="s">
        <v>534</v>
      </c>
      <c r="C535" s="22" t="s">
        <v>4643</v>
      </c>
      <c r="D535" s="23">
        <v>2000</v>
      </c>
      <c r="E535" s="24">
        <v>2004</v>
      </c>
      <c r="F535" t="s">
        <v>8220</v>
      </c>
      <c r="G535" t="s">
        <v>8224</v>
      </c>
      <c r="H535" s="21" t="s">
        <v>8246</v>
      </c>
      <c r="I535" s="21">
        <v>1463394365</v>
      </c>
      <c r="J535" s="21">
        <v>1461320765</v>
      </c>
      <c r="K535" s="21" t="b">
        <v>0</v>
      </c>
      <c r="L535" s="21">
        <v>17</v>
      </c>
      <c r="M535" s="21" t="b">
        <v>1</v>
      </c>
      <c r="N535" s="21" t="s">
        <v>8269</v>
      </c>
      <c r="O535" s="52">
        <f t="shared" si="33"/>
        <v>100</v>
      </c>
      <c r="P535" s="21">
        <f t="shared" si="32"/>
        <v>117.88</v>
      </c>
      <c r="Q535" s="25" t="s">
        <v>8315</v>
      </c>
      <c r="R535" s="21" t="s">
        <v>8316</v>
      </c>
      <c r="S535" s="26">
        <f t="shared" si="34"/>
        <v>42482.43478009259</v>
      </c>
      <c r="T535" s="26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8">
        <v>15000</v>
      </c>
      <c r="E536" s="11">
        <v>15700</v>
      </c>
      <c r="F536" t="s">
        <v>8220</v>
      </c>
      <c r="G536" t="s">
        <v>8224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50">
        <f t="shared" si="33"/>
        <v>105</v>
      </c>
      <c r="P536">
        <f t="shared" si="32"/>
        <v>327.08</v>
      </c>
      <c r="Q536" s="14" t="s">
        <v>8315</v>
      </c>
      <c r="R536" t="s">
        <v>8316</v>
      </c>
      <c r="S536" s="20">
        <f t="shared" si="34"/>
        <v>42270.810995370368</v>
      </c>
      <c r="T536" s="2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8">
        <v>2000</v>
      </c>
      <c r="E537" s="11">
        <v>2050</v>
      </c>
      <c r="F537" t="s">
        <v>8220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50">
        <f t="shared" si="33"/>
        <v>103</v>
      </c>
      <c r="P537">
        <f t="shared" si="32"/>
        <v>34.75</v>
      </c>
      <c r="Q537" s="14" t="s">
        <v>8315</v>
      </c>
      <c r="R537" t="s">
        <v>8316</v>
      </c>
      <c r="S537" s="20">
        <f t="shared" si="34"/>
        <v>42711.545196759253</v>
      </c>
      <c r="T537" s="2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8">
        <v>3300</v>
      </c>
      <c r="E538" s="11">
        <v>3902.5</v>
      </c>
      <c r="F538" t="s">
        <v>8220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50">
        <f t="shared" si="33"/>
        <v>118</v>
      </c>
      <c r="P538">
        <f t="shared" si="32"/>
        <v>100.06</v>
      </c>
      <c r="Q538" s="14" t="s">
        <v>8315</v>
      </c>
      <c r="R538" t="s">
        <v>8316</v>
      </c>
      <c r="S538" s="20">
        <f t="shared" si="34"/>
        <v>42179.344988425932</v>
      </c>
      <c r="T538" s="2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8">
        <v>2000</v>
      </c>
      <c r="E539" s="11">
        <v>2410</v>
      </c>
      <c r="F539" t="s">
        <v>8220</v>
      </c>
      <c r="G539" t="s">
        <v>8224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50">
        <f t="shared" si="33"/>
        <v>121</v>
      </c>
      <c r="P539">
        <f t="shared" si="32"/>
        <v>40.85</v>
      </c>
      <c r="Q539" s="14" t="s">
        <v>8315</v>
      </c>
      <c r="R539" t="s">
        <v>8316</v>
      </c>
      <c r="S539" s="20">
        <f t="shared" si="34"/>
        <v>42282.768414351856</v>
      </c>
      <c r="T539" s="2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8">
        <v>5000</v>
      </c>
      <c r="E540" s="11">
        <v>15121</v>
      </c>
      <c r="F540" t="s">
        <v>8220</v>
      </c>
      <c r="G540" t="s">
        <v>8224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50">
        <f t="shared" si="33"/>
        <v>302</v>
      </c>
      <c r="P540">
        <f t="shared" si="32"/>
        <v>252.02</v>
      </c>
      <c r="Q540" s="14" t="s">
        <v>8315</v>
      </c>
      <c r="R540" t="s">
        <v>8316</v>
      </c>
      <c r="S540" s="20">
        <f t="shared" si="34"/>
        <v>42473.794710648144</v>
      </c>
      <c r="T540" s="2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8">
        <v>500</v>
      </c>
      <c r="E541" s="11">
        <v>503.22</v>
      </c>
      <c r="F541" t="s">
        <v>8220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50">
        <f t="shared" si="33"/>
        <v>101</v>
      </c>
      <c r="P541">
        <f t="shared" si="32"/>
        <v>25.16</v>
      </c>
      <c r="Q541" s="14" t="s">
        <v>8315</v>
      </c>
      <c r="R541" t="s">
        <v>8316</v>
      </c>
      <c r="S541" s="20">
        <f t="shared" si="34"/>
        <v>42535.049849537041</v>
      </c>
      <c r="T541" s="2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8">
        <v>15000</v>
      </c>
      <c r="E542" s="11">
        <v>1</v>
      </c>
      <c r="F542" t="s">
        <v>8220</v>
      </c>
      <c r="G542" t="s">
        <v>8224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50">
        <f t="shared" si="33"/>
        <v>0</v>
      </c>
      <c r="P542">
        <f t="shared" si="32"/>
        <v>1</v>
      </c>
      <c r="Q542" s="14" t="s">
        <v>8317</v>
      </c>
      <c r="R542" t="s">
        <v>8316</v>
      </c>
      <c r="S542" s="20">
        <f t="shared" si="34"/>
        <v>42009.817199074074</v>
      </c>
      <c r="T542" s="2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8">
        <v>4500</v>
      </c>
      <c r="E543" s="11">
        <v>25</v>
      </c>
      <c r="F543" t="s">
        <v>8220</v>
      </c>
      <c r="G543" t="s">
        <v>8224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50">
        <f t="shared" si="33"/>
        <v>1</v>
      </c>
      <c r="P543">
        <f t="shared" si="32"/>
        <v>25</v>
      </c>
      <c r="Q543" s="14" t="s">
        <v>8317</v>
      </c>
      <c r="R543" t="s">
        <v>8316</v>
      </c>
      <c r="S543" s="20">
        <f t="shared" si="34"/>
        <v>42276.046689814815</v>
      </c>
      <c r="T543" s="2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8">
        <v>250000</v>
      </c>
      <c r="E544" s="11">
        <v>1</v>
      </c>
      <c r="F544" t="s">
        <v>8220</v>
      </c>
      <c r="G544" t="s">
        <v>8224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50">
        <f t="shared" si="33"/>
        <v>0</v>
      </c>
      <c r="P544">
        <f t="shared" si="32"/>
        <v>1</v>
      </c>
      <c r="Q544" s="14" t="s">
        <v>8317</v>
      </c>
      <c r="R544" t="s">
        <v>8316</v>
      </c>
      <c r="S544" s="20">
        <f t="shared" si="34"/>
        <v>42433.737453703703</v>
      </c>
      <c r="T544" s="2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8">
        <v>22000</v>
      </c>
      <c r="E545" s="11">
        <v>70</v>
      </c>
      <c r="F545" t="s">
        <v>8220</v>
      </c>
      <c r="G545" t="s">
        <v>8224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50">
        <f t="shared" si="33"/>
        <v>0</v>
      </c>
      <c r="P545">
        <f t="shared" si="32"/>
        <v>35</v>
      </c>
      <c r="Q545" s="14" t="s">
        <v>8317</v>
      </c>
      <c r="R545" t="s">
        <v>8316</v>
      </c>
      <c r="S545" s="20">
        <f t="shared" si="34"/>
        <v>41914.092152777775</v>
      </c>
      <c r="T545" s="2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8">
        <v>500</v>
      </c>
      <c r="E546" s="11">
        <v>6</v>
      </c>
      <c r="F546" t="s">
        <v>8220</v>
      </c>
      <c r="G546" t="s">
        <v>8224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50">
        <f t="shared" si="33"/>
        <v>1</v>
      </c>
      <c r="P546">
        <f t="shared" si="32"/>
        <v>3</v>
      </c>
      <c r="Q546" s="14" t="s">
        <v>8317</v>
      </c>
      <c r="R546" t="s">
        <v>8316</v>
      </c>
      <c r="S546" s="20">
        <f t="shared" si="34"/>
        <v>42525.656944444447</v>
      </c>
      <c r="T546" s="2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8">
        <v>50000</v>
      </c>
      <c r="E547" s="11">
        <v>13692</v>
      </c>
      <c r="F547" t="s">
        <v>8220</v>
      </c>
      <c r="G547" t="s">
        <v>8224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50">
        <f t="shared" si="33"/>
        <v>27</v>
      </c>
      <c r="P547">
        <f t="shared" si="32"/>
        <v>402.71</v>
      </c>
      <c r="Q547" s="14" t="s">
        <v>8317</v>
      </c>
      <c r="R547" t="s">
        <v>8316</v>
      </c>
      <c r="S547" s="20">
        <f t="shared" si="34"/>
        <v>42283.592465277776</v>
      </c>
      <c r="T547" s="2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8">
        <v>60000</v>
      </c>
      <c r="E548" s="11">
        <v>52</v>
      </c>
      <c r="F548" t="s">
        <v>8220</v>
      </c>
      <c r="G548" t="s">
        <v>8224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50">
        <f t="shared" si="33"/>
        <v>0</v>
      </c>
      <c r="P548">
        <f t="shared" si="32"/>
        <v>26</v>
      </c>
      <c r="Q548" s="14" t="s">
        <v>8317</v>
      </c>
      <c r="R548" t="s">
        <v>8316</v>
      </c>
      <c r="S548" s="20">
        <f t="shared" si="34"/>
        <v>42249.667997685188</v>
      </c>
      <c r="T548" s="2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8">
        <v>7500</v>
      </c>
      <c r="E549" s="11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50">
        <f t="shared" si="33"/>
        <v>0</v>
      </c>
      <c r="P549">
        <f t="shared" si="32"/>
        <v>0</v>
      </c>
      <c r="Q549" s="14" t="s">
        <v>8317</v>
      </c>
      <c r="R549" t="s">
        <v>8316</v>
      </c>
      <c r="S549" s="20">
        <f t="shared" si="34"/>
        <v>42380.696342592593</v>
      </c>
      <c r="T549" s="2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8">
        <v>10000</v>
      </c>
      <c r="E550" s="11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50">
        <f t="shared" si="33"/>
        <v>0</v>
      </c>
      <c r="P550">
        <f t="shared" si="32"/>
        <v>9</v>
      </c>
      <c r="Q550" s="14" t="s">
        <v>8317</v>
      </c>
      <c r="R550" t="s">
        <v>8316</v>
      </c>
      <c r="S550" s="20">
        <f t="shared" si="34"/>
        <v>42276.903333333335</v>
      </c>
      <c r="T550" s="2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8">
        <v>2500</v>
      </c>
      <c r="E551" s="1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50">
        <f t="shared" si="33"/>
        <v>3</v>
      </c>
      <c r="P551">
        <f t="shared" si="32"/>
        <v>8.5</v>
      </c>
      <c r="Q551" s="14" t="s">
        <v>8317</v>
      </c>
      <c r="R551" t="s">
        <v>8316</v>
      </c>
      <c r="S551" s="20">
        <f t="shared" si="34"/>
        <v>42163.636828703704</v>
      </c>
      <c r="T551" s="2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8">
        <v>5000</v>
      </c>
      <c r="E552" s="11">
        <v>35</v>
      </c>
      <c r="F552" t="s">
        <v>8220</v>
      </c>
      <c r="G552" t="s">
        <v>8224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50">
        <f t="shared" si="33"/>
        <v>1</v>
      </c>
      <c r="P552">
        <f t="shared" si="32"/>
        <v>8.75</v>
      </c>
      <c r="Q552" s="14" t="s">
        <v>8317</v>
      </c>
      <c r="R552" t="s">
        <v>8316</v>
      </c>
      <c r="S552" s="20">
        <f t="shared" si="34"/>
        <v>42753.678761574076</v>
      </c>
      <c r="T552" s="2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8">
        <v>75000</v>
      </c>
      <c r="E553" s="11">
        <v>3781</v>
      </c>
      <c r="F553" t="s">
        <v>8220</v>
      </c>
      <c r="G553" t="s">
        <v>8224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50">
        <f t="shared" si="33"/>
        <v>5</v>
      </c>
      <c r="P553">
        <f t="shared" si="32"/>
        <v>135.04</v>
      </c>
      <c r="Q553" s="14" t="s">
        <v>8317</v>
      </c>
      <c r="R553" t="s">
        <v>8316</v>
      </c>
      <c r="S553" s="20">
        <f t="shared" si="34"/>
        <v>42173.275740740741</v>
      </c>
      <c r="T553" s="2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8">
        <v>45000</v>
      </c>
      <c r="E554" s="11">
        <v>0</v>
      </c>
      <c r="F554" t="s">
        <v>8220</v>
      </c>
      <c r="G554" t="s">
        <v>8224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50">
        <f t="shared" si="33"/>
        <v>0</v>
      </c>
      <c r="P554">
        <f t="shared" si="32"/>
        <v>0</v>
      </c>
      <c r="Q554" s="14" t="s">
        <v>8317</v>
      </c>
      <c r="R554" t="s">
        <v>8316</v>
      </c>
      <c r="S554" s="20">
        <f t="shared" si="34"/>
        <v>42318.616851851853</v>
      </c>
      <c r="T554" s="2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8">
        <v>25000</v>
      </c>
      <c r="E555" s="11">
        <v>123</v>
      </c>
      <c r="F555" t="s">
        <v>8220</v>
      </c>
      <c r="G555" t="s">
        <v>8224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50">
        <f t="shared" si="33"/>
        <v>0</v>
      </c>
      <c r="P555">
        <f t="shared" si="32"/>
        <v>20.5</v>
      </c>
      <c r="Q555" s="14" t="s">
        <v>8317</v>
      </c>
      <c r="R555" t="s">
        <v>8316</v>
      </c>
      <c r="S555" s="20">
        <f t="shared" si="34"/>
        <v>41927.71980324074</v>
      </c>
      <c r="T555" s="2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8">
        <v>3870</v>
      </c>
      <c r="E556" s="11">
        <v>1416</v>
      </c>
      <c r="F556" t="s">
        <v>8220</v>
      </c>
      <c r="G556" t="s">
        <v>8224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50">
        <f t="shared" si="33"/>
        <v>37</v>
      </c>
      <c r="P556">
        <f t="shared" si="32"/>
        <v>64.36</v>
      </c>
      <c r="Q556" s="14" t="s">
        <v>8317</v>
      </c>
      <c r="R556" t="s">
        <v>8316</v>
      </c>
      <c r="S556" s="20">
        <f t="shared" si="34"/>
        <v>41901.684861111113</v>
      </c>
      <c r="T556" s="2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8">
        <v>7500</v>
      </c>
      <c r="E557" s="11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50">
        <f t="shared" si="33"/>
        <v>0</v>
      </c>
      <c r="P557">
        <f t="shared" si="32"/>
        <v>0</v>
      </c>
      <c r="Q557" s="14" t="s">
        <v>8317</v>
      </c>
      <c r="R557" t="s">
        <v>8316</v>
      </c>
      <c r="S557" s="20">
        <f t="shared" si="34"/>
        <v>42503.353506944448</v>
      </c>
      <c r="T557" s="2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8">
        <v>8000</v>
      </c>
      <c r="E558" s="11">
        <v>200</v>
      </c>
      <c r="F558" t="s">
        <v>8220</v>
      </c>
      <c r="G558" t="s">
        <v>8224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50">
        <f t="shared" si="33"/>
        <v>3</v>
      </c>
      <c r="P558">
        <f t="shared" si="32"/>
        <v>200</v>
      </c>
      <c r="Q558" s="14" t="s">
        <v>8317</v>
      </c>
      <c r="R558" t="s">
        <v>8316</v>
      </c>
      <c r="S558" s="20">
        <f t="shared" si="34"/>
        <v>42345.860150462962</v>
      </c>
      <c r="T558" s="2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8">
        <v>150000</v>
      </c>
      <c r="E559" s="11">
        <v>1366</v>
      </c>
      <c r="F559" t="s">
        <v>8220</v>
      </c>
      <c r="G559" t="s">
        <v>8224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50">
        <f t="shared" si="33"/>
        <v>1</v>
      </c>
      <c r="P559">
        <f t="shared" si="32"/>
        <v>68.3</v>
      </c>
      <c r="Q559" s="14" t="s">
        <v>8317</v>
      </c>
      <c r="R559" t="s">
        <v>8316</v>
      </c>
      <c r="S559" s="20">
        <f t="shared" si="34"/>
        <v>42676.942164351851</v>
      </c>
      <c r="T559" s="2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8">
        <v>750</v>
      </c>
      <c r="E560" s="11">
        <v>0</v>
      </c>
      <c r="F560" t="s">
        <v>8220</v>
      </c>
      <c r="G560" t="s">
        <v>8224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50">
        <f t="shared" si="33"/>
        <v>0</v>
      </c>
      <c r="P560">
        <f t="shared" si="32"/>
        <v>0</v>
      </c>
      <c r="Q560" s="14" t="s">
        <v>8317</v>
      </c>
      <c r="R560" t="s">
        <v>8316</v>
      </c>
      <c r="S560" s="20">
        <f t="shared" si="34"/>
        <v>42057.883159722223</v>
      </c>
      <c r="T560" s="2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8">
        <v>240000</v>
      </c>
      <c r="E561" s="11">
        <v>50</v>
      </c>
      <c r="F561" t="s">
        <v>8220</v>
      </c>
      <c r="G561" t="s">
        <v>8224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50">
        <f t="shared" si="33"/>
        <v>0</v>
      </c>
      <c r="P561">
        <f t="shared" si="32"/>
        <v>50</v>
      </c>
      <c r="Q561" s="14" t="s">
        <v>8317</v>
      </c>
      <c r="R561" t="s">
        <v>8316</v>
      </c>
      <c r="S561" s="20">
        <f t="shared" si="34"/>
        <v>42321.283101851848</v>
      </c>
      <c r="T561" s="2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8">
        <v>100000</v>
      </c>
      <c r="E562" s="11">
        <v>12</v>
      </c>
      <c r="F562" t="s">
        <v>8220</v>
      </c>
      <c r="G562" t="s">
        <v>8224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50">
        <f t="shared" si="33"/>
        <v>0</v>
      </c>
      <c r="P562">
        <f t="shared" si="32"/>
        <v>4</v>
      </c>
      <c r="Q562" s="14" t="s">
        <v>8317</v>
      </c>
      <c r="R562" t="s">
        <v>8316</v>
      </c>
      <c r="S562" s="20">
        <f t="shared" si="34"/>
        <v>41960.771354166667</v>
      </c>
      <c r="T562" s="2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8">
        <v>15000</v>
      </c>
      <c r="E563" s="11">
        <v>55</v>
      </c>
      <c r="F563" t="s">
        <v>8220</v>
      </c>
      <c r="G563" t="s">
        <v>8224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50">
        <f t="shared" si="33"/>
        <v>0</v>
      </c>
      <c r="P563">
        <f t="shared" si="32"/>
        <v>27.5</v>
      </c>
      <c r="Q563" s="14" t="s">
        <v>8317</v>
      </c>
      <c r="R563" t="s">
        <v>8316</v>
      </c>
      <c r="S563" s="20">
        <f t="shared" si="34"/>
        <v>42268.658715277779</v>
      </c>
      <c r="T563" s="2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8">
        <v>50000</v>
      </c>
      <c r="E564" s="11">
        <v>0</v>
      </c>
      <c r="F564" t="s">
        <v>8220</v>
      </c>
      <c r="G564" t="s">
        <v>8224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50">
        <f t="shared" si="33"/>
        <v>0</v>
      </c>
      <c r="P564">
        <f t="shared" si="32"/>
        <v>0</v>
      </c>
      <c r="Q564" s="14" t="s">
        <v>8317</v>
      </c>
      <c r="R564" t="s">
        <v>8316</v>
      </c>
      <c r="S564" s="20">
        <f t="shared" si="34"/>
        <v>42692.389062500006</v>
      </c>
      <c r="T564" s="2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8">
        <v>75000</v>
      </c>
      <c r="E565" s="11">
        <v>68</v>
      </c>
      <c r="F565" t="s">
        <v>8220</v>
      </c>
      <c r="G565" t="s">
        <v>8224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50">
        <f t="shared" si="33"/>
        <v>0</v>
      </c>
      <c r="P565">
        <f t="shared" si="32"/>
        <v>34</v>
      </c>
      <c r="Q565" s="14" t="s">
        <v>8317</v>
      </c>
      <c r="R565" t="s">
        <v>8316</v>
      </c>
      <c r="S565" s="20">
        <f t="shared" si="34"/>
        <v>42022.069988425923</v>
      </c>
      <c r="T565" s="2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8">
        <v>18000</v>
      </c>
      <c r="E566" s="11">
        <v>1</v>
      </c>
      <c r="F566" t="s">
        <v>8220</v>
      </c>
      <c r="G566" t="s">
        <v>8224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50">
        <f t="shared" si="33"/>
        <v>0</v>
      </c>
      <c r="P566">
        <f t="shared" si="32"/>
        <v>1</v>
      </c>
      <c r="Q566" s="14" t="s">
        <v>8317</v>
      </c>
      <c r="R566" t="s">
        <v>8316</v>
      </c>
      <c r="S566" s="20">
        <f t="shared" si="34"/>
        <v>42411.942997685182</v>
      </c>
      <c r="T566" s="2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8">
        <v>25000</v>
      </c>
      <c r="E567" s="11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50">
        <f t="shared" si="33"/>
        <v>0</v>
      </c>
      <c r="P567">
        <f t="shared" si="32"/>
        <v>0</v>
      </c>
      <c r="Q567" s="14" t="s">
        <v>8317</v>
      </c>
      <c r="R567" t="s">
        <v>8316</v>
      </c>
      <c r="S567" s="20">
        <f t="shared" si="34"/>
        <v>42165.785289351858</v>
      </c>
      <c r="T567" s="2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8">
        <v>5000</v>
      </c>
      <c r="E568" s="11">
        <v>1</v>
      </c>
      <c r="F568" t="s">
        <v>8220</v>
      </c>
      <c r="G568" t="s">
        <v>8224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50">
        <f t="shared" si="33"/>
        <v>0</v>
      </c>
      <c r="P568">
        <f t="shared" si="32"/>
        <v>1</v>
      </c>
      <c r="Q568" s="14" t="s">
        <v>8317</v>
      </c>
      <c r="R568" t="s">
        <v>8316</v>
      </c>
      <c r="S568" s="20">
        <f t="shared" si="34"/>
        <v>42535.68440972222</v>
      </c>
      <c r="T568" s="2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8">
        <v>10000</v>
      </c>
      <c r="E569" s="11">
        <v>0</v>
      </c>
      <c r="F569" t="s">
        <v>8220</v>
      </c>
      <c r="G569" t="s">
        <v>8224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50">
        <f t="shared" si="33"/>
        <v>0</v>
      </c>
      <c r="P569">
        <f t="shared" si="32"/>
        <v>0</v>
      </c>
      <c r="Q569" s="14" t="s">
        <v>8317</v>
      </c>
      <c r="R569" t="s">
        <v>8316</v>
      </c>
      <c r="S569" s="20">
        <f t="shared" si="34"/>
        <v>41975.842523148152</v>
      </c>
      <c r="T569" s="2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8">
        <v>24500</v>
      </c>
      <c r="E570" s="11">
        <v>245</v>
      </c>
      <c r="F570" t="s">
        <v>8220</v>
      </c>
      <c r="G570" t="s">
        <v>8224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50">
        <f t="shared" si="33"/>
        <v>1</v>
      </c>
      <c r="P570">
        <f t="shared" si="32"/>
        <v>49</v>
      </c>
      <c r="Q570" s="14" t="s">
        <v>8317</v>
      </c>
      <c r="R570" t="s">
        <v>8316</v>
      </c>
      <c r="S570" s="20">
        <f t="shared" si="34"/>
        <v>42348.9215625</v>
      </c>
      <c r="T570" s="2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8">
        <v>2500</v>
      </c>
      <c r="E571" s="11">
        <v>20</v>
      </c>
      <c r="F571" t="s">
        <v>8220</v>
      </c>
      <c r="G571" t="s">
        <v>8224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50">
        <f t="shared" si="33"/>
        <v>1</v>
      </c>
      <c r="P571">
        <f t="shared" si="32"/>
        <v>20</v>
      </c>
      <c r="Q571" s="14" t="s">
        <v>8317</v>
      </c>
      <c r="R571" t="s">
        <v>8316</v>
      </c>
      <c r="S571" s="20">
        <f t="shared" si="34"/>
        <v>42340.847361111111</v>
      </c>
      <c r="T571" s="2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8">
        <v>85000</v>
      </c>
      <c r="E572" s="11">
        <v>142</v>
      </c>
      <c r="F572" t="s">
        <v>8220</v>
      </c>
      <c r="G572" t="s">
        <v>8224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50">
        <f t="shared" si="33"/>
        <v>0</v>
      </c>
      <c r="P572">
        <f t="shared" si="32"/>
        <v>142</v>
      </c>
      <c r="Q572" s="14" t="s">
        <v>8317</v>
      </c>
      <c r="R572" t="s">
        <v>8316</v>
      </c>
      <c r="S572" s="20">
        <f t="shared" si="34"/>
        <v>42388.798252314817</v>
      </c>
      <c r="T572" s="2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8">
        <v>25000</v>
      </c>
      <c r="E573" s="11">
        <v>106</v>
      </c>
      <c r="F573" t="s">
        <v>8220</v>
      </c>
      <c r="G573" t="s">
        <v>8224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50">
        <f t="shared" si="33"/>
        <v>0</v>
      </c>
      <c r="P573">
        <f t="shared" ref="P573:P636" si="36">IFERROR(ROUND(E573/L573,2),0)</f>
        <v>53</v>
      </c>
      <c r="Q573" s="14" t="s">
        <v>8317</v>
      </c>
      <c r="R573" t="s">
        <v>8316</v>
      </c>
      <c r="S573" s="20">
        <f t="shared" si="34"/>
        <v>42192.816238425927</v>
      </c>
      <c r="T573" s="2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8">
        <v>2500</v>
      </c>
      <c r="E574" s="11">
        <v>0</v>
      </c>
      <c r="F574" t="s">
        <v>8220</v>
      </c>
      <c r="G574" t="s">
        <v>8224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50">
        <f t="shared" si="33"/>
        <v>0</v>
      </c>
      <c r="P574">
        <f t="shared" si="36"/>
        <v>0</v>
      </c>
      <c r="Q574" s="14" t="s">
        <v>8317</v>
      </c>
      <c r="R574" t="s">
        <v>8316</v>
      </c>
      <c r="S574" s="20">
        <f t="shared" si="34"/>
        <v>42282.71629629629</v>
      </c>
      <c r="T574" s="2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8">
        <v>88888</v>
      </c>
      <c r="E575" s="11">
        <v>346</v>
      </c>
      <c r="F575" t="s">
        <v>8220</v>
      </c>
      <c r="G575" t="s">
        <v>8224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50">
        <f t="shared" si="33"/>
        <v>0</v>
      </c>
      <c r="P575">
        <f t="shared" si="36"/>
        <v>38.44</v>
      </c>
      <c r="Q575" s="14" t="s">
        <v>8317</v>
      </c>
      <c r="R575" t="s">
        <v>8316</v>
      </c>
      <c r="S575" s="20">
        <f t="shared" si="34"/>
        <v>41963.050127314811</v>
      </c>
      <c r="T575" s="2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8">
        <v>11180</v>
      </c>
      <c r="E576" s="11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50">
        <f t="shared" si="33"/>
        <v>1</v>
      </c>
      <c r="P576">
        <f t="shared" si="36"/>
        <v>20</v>
      </c>
      <c r="Q576" s="14" t="s">
        <v>8317</v>
      </c>
      <c r="R576" t="s">
        <v>8316</v>
      </c>
      <c r="S576" s="20">
        <f t="shared" si="34"/>
        <v>42632.443368055552</v>
      </c>
      <c r="T576" s="2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8">
        <v>60000</v>
      </c>
      <c r="E577" s="11">
        <v>259</v>
      </c>
      <c r="F577" t="s">
        <v>8220</v>
      </c>
      <c r="G577" t="s">
        <v>8224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50">
        <f t="shared" si="33"/>
        <v>0</v>
      </c>
      <c r="P577">
        <f t="shared" si="36"/>
        <v>64.75</v>
      </c>
      <c r="Q577" s="14" t="s">
        <v>8317</v>
      </c>
      <c r="R577" t="s">
        <v>8316</v>
      </c>
      <c r="S577" s="20">
        <f t="shared" si="34"/>
        <v>42138.692627314813</v>
      </c>
      <c r="T577" s="2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8">
        <v>80000</v>
      </c>
      <c r="E578" s="11">
        <v>1</v>
      </c>
      <c r="F578" t="s">
        <v>8220</v>
      </c>
      <c r="G578" t="s">
        <v>8224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50">
        <f t="shared" ref="O578:O641" si="37">ROUND(E578/D578*100,0)</f>
        <v>0</v>
      </c>
      <c r="P578">
        <f t="shared" si="36"/>
        <v>1</v>
      </c>
      <c r="Q578" s="14" t="s">
        <v>8317</v>
      </c>
      <c r="R578" t="s">
        <v>8316</v>
      </c>
      <c r="S578" s="20">
        <f t="shared" si="34"/>
        <v>42031.471666666665</v>
      </c>
      <c r="T578" s="2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8">
        <v>5000</v>
      </c>
      <c r="E579" s="11">
        <v>10</v>
      </c>
      <c r="F579" t="s">
        <v>8220</v>
      </c>
      <c r="G579" t="s">
        <v>8224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50">
        <f t="shared" si="37"/>
        <v>0</v>
      </c>
      <c r="P579">
        <f t="shared" si="36"/>
        <v>10</v>
      </c>
      <c r="Q579" s="14" t="s">
        <v>8317</v>
      </c>
      <c r="R579" t="s">
        <v>8316</v>
      </c>
      <c r="S579" s="20">
        <f t="shared" ref="S579:S642" si="38">(((J579/60)/60)/24)+DATE(1970,1,1)</f>
        <v>42450.589143518519</v>
      </c>
      <c r="T579" s="20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8">
        <v>125000</v>
      </c>
      <c r="E580" s="11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50">
        <f t="shared" si="37"/>
        <v>0</v>
      </c>
      <c r="P580">
        <f t="shared" si="36"/>
        <v>2</v>
      </c>
      <c r="Q580" s="14" t="s">
        <v>8317</v>
      </c>
      <c r="R580" t="s">
        <v>8316</v>
      </c>
      <c r="S580" s="20">
        <f t="shared" si="38"/>
        <v>42230.578622685185</v>
      </c>
      <c r="T580" s="2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8">
        <v>12000</v>
      </c>
      <c r="E581" s="11">
        <v>175</v>
      </c>
      <c r="F581" t="s">
        <v>8220</v>
      </c>
      <c r="G581" t="s">
        <v>8224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50">
        <f t="shared" si="37"/>
        <v>1</v>
      </c>
      <c r="P581">
        <f t="shared" si="36"/>
        <v>35</v>
      </c>
      <c r="Q581" s="14" t="s">
        <v>8317</v>
      </c>
      <c r="R581" t="s">
        <v>8316</v>
      </c>
      <c r="S581" s="20">
        <f t="shared" si="38"/>
        <v>41968.852118055554</v>
      </c>
      <c r="T581" s="2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8">
        <v>3000</v>
      </c>
      <c r="E582" s="11">
        <v>1</v>
      </c>
      <c r="F582" t="s">
        <v>8220</v>
      </c>
      <c r="G582" t="s">
        <v>8224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50">
        <f t="shared" si="37"/>
        <v>0</v>
      </c>
      <c r="P582">
        <f t="shared" si="36"/>
        <v>1</v>
      </c>
      <c r="Q582" s="14" t="s">
        <v>8317</v>
      </c>
      <c r="R582" t="s">
        <v>8316</v>
      </c>
      <c r="S582" s="20">
        <f t="shared" si="38"/>
        <v>42605.908182870371</v>
      </c>
      <c r="T582" s="2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8">
        <v>400</v>
      </c>
      <c r="E583" s="11">
        <v>0</v>
      </c>
      <c r="F583" t="s">
        <v>8220</v>
      </c>
      <c r="G583" t="s">
        <v>8224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50">
        <f t="shared" si="37"/>
        <v>0</v>
      </c>
      <c r="P583">
        <f t="shared" si="36"/>
        <v>0</v>
      </c>
      <c r="Q583" s="14" t="s">
        <v>8317</v>
      </c>
      <c r="R583" t="s">
        <v>8316</v>
      </c>
      <c r="S583" s="20">
        <f t="shared" si="38"/>
        <v>42188.012777777782</v>
      </c>
      <c r="T583" s="2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8">
        <v>100000</v>
      </c>
      <c r="E584" s="11">
        <v>0</v>
      </c>
      <c r="F584" t="s">
        <v>8220</v>
      </c>
      <c r="G584" t="s">
        <v>8224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50">
        <f t="shared" si="37"/>
        <v>0</v>
      </c>
      <c r="P584">
        <f t="shared" si="36"/>
        <v>0</v>
      </c>
      <c r="Q584" s="14" t="s">
        <v>8317</v>
      </c>
      <c r="R584" t="s">
        <v>8316</v>
      </c>
      <c r="S584" s="20">
        <f t="shared" si="38"/>
        <v>42055.739803240736</v>
      </c>
      <c r="T584" s="2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8">
        <v>9000</v>
      </c>
      <c r="E585" s="11">
        <v>1</v>
      </c>
      <c r="F585" t="s">
        <v>8220</v>
      </c>
      <c r="G585" t="s">
        <v>8224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50">
        <f t="shared" si="37"/>
        <v>0</v>
      </c>
      <c r="P585">
        <f t="shared" si="36"/>
        <v>1</v>
      </c>
      <c r="Q585" s="14" t="s">
        <v>8317</v>
      </c>
      <c r="R585" t="s">
        <v>8316</v>
      </c>
      <c r="S585" s="20">
        <f t="shared" si="38"/>
        <v>42052.93850694444</v>
      </c>
      <c r="T585" s="2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8">
        <v>1000</v>
      </c>
      <c r="E586" s="11">
        <v>10</v>
      </c>
      <c r="F586" t="s">
        <v>8220</v>
      </c>
      <c r="G586" t="s">
        <v>8224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50">
        <f t="shared" si="37"/>
        <v>1</v>
      </c>
      <c r="P586">
        <f t="shared" si="36"/>
        <v>5</v>
      </c>
      <c r="Q586" s="14" t="s">
        <v>8317</v>
      </c>
      <c r="R586" t="s">
        <v>8316</v>
      </c>
      <c r="S586" s="20">
        <f t="shared" si="38"/>
        <v>42049.716620370367</v>
      </c>
      <c r="T586" s="2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8">
        <v>9000</v>
      </c>
      <c r="E587" s="11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50">
        <f t="shared" si="37"/>
        <v>0</v>
      </c>
      <c r="P587">
        <f t="shared" si="36"/>
        <v>0</v>
      </c>
      <c r="Q587" s="14" t="s">
        <v>8317</v>
      </c>
      <c r="R587" t="s">
        <v>8316</v>
      </c>
      <c r="S587" s="20">
        <f t="shared" si="38"/>
        <v>42283.3909375</v>
      </c>
      <c r="T587" s="2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8">
        <v>10000</v>
      </c>
      <c r="E588" s="11">
        <v>56</v>
      </c>
      <c r="F588" t="s">
        <v>8220</v>
      </c>
      <c r="G588" t="s">
        <v>8224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50">
        <f t="shared" si="37"/>
        <v>1</v>
      </c>
      <c r="P588">
        <f t="shared" si="36"/>
        <v>14</v>
      </c>
      <c r="Q588" s="14" t="s">
        <v>8317</v>
      </c>
      <c r="R588" t="s">
        <v>8316</v>
      </c>
      <c r="S588" s="20">
        <f t="shared" si="38"/>
        <v>42020.854247685187</v>
      </c>
      <c r="T588" s="2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8">
        <v>30000</v>
      </c>
      <c r="E589" s="11">
        <v>2725</v>
      </c>
      <c r="F589" t="s">
        <v>8220</v>
      </c>
      <c r="G589" t="s">
        <v>8224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50">
        <f t="shared" si="37"/>
        <v>9</v>
      </c>
      <c r="P589">
        <f t="shared" si="36"/>
        <v>389.29</v>
      </c>
      <c r="Q589" s="14" t="s">
        <v>8317</v>
      </c>
      <c r="R589" t="s">
        <v>8316</v>
      </c>
      <c r="S589" s="20">
        <f t="shared" si="38"/>
        <v>42080.757326388892</v>
      </c>
      <c r="T589" s="2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8">
        <v>9000</v>
      </c>
      <c r="E590" s="11">
        <v>301</v>
      </c>
      <c r="F590" t="s">
        <v>8220</v>
      </c>
      <c r="G590" t="s">
        <v>8224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50">
        <f t="shared" si="37"/>
        <v>3</v>
      </c>
      <c r="P590">
        <f t="shared" si="36"/>
        <v>150.5</v>
      </c>
      <c r="Q590" s="14" t="s">
        <v>8317</v>
      </c>
      <c r="R590" t="s">
        <v>8316</v>
      </c>
      <c r="S590" s="20">
        <f t="shared" si="38"/>
        <v>42631.769513888896</v>
      </c>
      <c r="T590" s="2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8">
        <v>7500</v>
      </c>
      <c r="E591" s="11">
        <v>1</v>
      </c>
      <c r="F591" t="s">
        <v>8220</v>
      </c>
      <c r="G591" t="s">
        <v>8224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50">
        <f t="shared" si="37"/>
        <v>0</v>
      </c>
      <c r="P591">
        <f t="shared" si="36"/>
        <v>1</v>
      </c>
      <c r="Q591" s="14" t="s">
        <v>8317</v>
      </c>
      <c r="R591" t="s">
        <v>8316</v>
      </c>
      <c r="S591" s="20">
        <f t="shared" si="38"/>
        <v>42178.614571759259</v>
      </c>
      <c r="T591" s="2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8">
        <v>5000</v>
      </c>
      <c r="E592" s="11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50">
        <f t="shared" si="37"/>
        <v>4</v>
      </c>
      <c r="P592">
        <f t="shared" si="36"/>
        <v>24.78</v>
      </c>
      <c r="Q592" s="14" t="s">
        <v>8317</v>
      </c>
      <c r="R592" t="s">
        <v>8316</v>
      </c>
      <c r="S592" s="20">
        <f t="shared" si="38"/>
        <v>42377.554756944446</v>
      </c>
      <c r="T592" s="2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8">
        <v>100000</v>
      </c>
      <c r="E593" s="11">
        <v>61</v>
      </c>
      <c r="F593" t="s">
        <v>8220</v>
      </c>
      <c r="G593" t="s">
        <v>8224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50">
        <f t="shared" si="37"/>
        <v>0</v>
      </c>
      <c r="P593">
        <f t="shared" si="36"/>
        <v>30.5</v>
      </c>
      <c r="Q593" s="14" t="s">
        <v>8317</v>
      </c>
      <c r="R593" t="s">
        <v>8316</v>
      </c>
      <c r="S593" s="20">
        <f t="shared" si="38"/>
        <v>42177.543171296296</v>
      </c>
      <c r="T593" s="2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8">
        <v>7500</v>
      </c>
      <c r="E594" s="11">
        <v>250</v>
      </c>
      <c r="F594" t="s">
        <v>8220</v>
      </c>
      <c r="G594" t="s">
        <v>8224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50">
        <f t="shared" si="37"/>
        <v>3</v>
      </c>
      <c r="P594">
        <f t="shared" si="36"/>
        <v>250</v>
      </c>
      <c r="Q594" s="14" t="s">
        <v>8317</v>
      </c>
      <c r="R594" t="s">
        <v>8316</v>
      </c>
      <c r="S594" s="20">
        <f t="shared" si="38"/>
        <v>41946.232175925928</v>
      </c>
      <c r="T594" s="2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8">
        <v>500</v>
      </c>
      <c r="E595" s="11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50">
        <f t="shared" si="37"/>
        <v>23</v>
      </c>
      <c r="P595">
        <f t="shared" si="36"/>
        <v>16.43</v>
      </c>
      <c r="Q595" s="14" t="s">
        <v>8317</v>
      </c>
      <c r="R595" t="s">
        <v>8316</v>
      </c>
      <c r="S595" s="20">
        <f t="shared" si="38"/>
        <v>42070.677604166667</v>
      </c>
      <c r="T595" s="2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8">
        <v>25000</v>
      </c>
      <c r="E596" s="11">
        <v>26</v>
      </c>
      <c r="F596" t="s">
        <v>8220</v>
      </c>
      <c r="G596" t="s">
        <v>8224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50">
        <f t="shared" si="37"/>
        <v>0</v>
      </c>
      <c r="P596">
        <f t="shared" si="36"/>
        <v>13</v>
      </c>
      <c r="Q596" s="14" t="s">
        <v>8317</v>
      </c>
      <c r="R596" t="s">
        <v>8316</v>
      </c>
      <c r="S596" s="20">
        <f t="shared" si="38"/>
        <v>42446.780162037037</v>
      </c>
      <c r="T596" s="2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8">
        <v>100000</v>
      </c>
      <c r="E597" s="11">
        <v>426</v>
      </c>
      <c r="F597" t="s">
        <v>8220</v>
      </c>
      <c r="G597" t="s">
        <v>8224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50">
        <f t="shared" si="37"/>
        <v>0</v>
      </c>
      <c r="P597">
        <f t="shared" si="36"/>
        <v>53.25</v>
      </c>
      <c r="Q597" s="14" t="s">
        <v>8317</v>
      </c>
      <c r="R597" t="s">
        <v>8316</v>
      </c>
      <c r="S597" s="20">
        <f t="shared" si="38"/>
        <v>42083.069884259254</v>
      </c>
      <c r="T597" s="2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8">
        <v>20000</v>
      </c>
      <c r="E598" s="11">
        <v>6</v>
      </c>
      <c r="F598" t="s">
        <v>8220</v>
      </c>
      <c r="G598" t="s">
        <v>8224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50">
        <f t="shared" si="37"/>
        <v>0</v>
      </c>
      <c r="P598">
        <f t="shared" si="36"/>
        <v>3</v>
      </c>
      <c r="Q598" s="14" t="s">
        <v>8317</v>
      </c>
      <c r="R598" t="s">
        <v>8316</v>
      </c>
      <c r="S598" s="20">
        <f t="shared" si="38"/>
        <v>42646.896898148145</v>
      </c>
      <c r="T598" s="2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8">
        <v>7500</v>
      </c>
      <c r="E599" s="11">
        <v>20</v>
      </c>
      <c r="F599" t="s">
        <v>8220</v>
      </c>
      <c r="G599" t="s">
        <v>8224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50">
        <f t="shared" si="37"/>
        <v>0</v>
      </c>
      <c r="P599">
        <f t="shared" si="36"/>
        <v>10</v>
      </c>
      <c r="Q599" s="14" t="s">
        <v>8317</v>
      </c>
      <c r="R599" t="s">
        <v>8316</v>
      </c>
      <c r="S599" s="20">
        <f t="shared" si="38"/>
        <v>42545.705266203702</v>
      </c>
      <c r="T599" s="2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8">
        <v>2500</v>
      </c>
      <c r="E600" s="11">
        <v>850</v>
      </c>
      <c r="F600" t="s">
        <v>8220</v>
      </c>
      <c r="G600" t="s">
        <v>8224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50">
        <f t="shared" si="37"/>
        <v>34</v>
      </c>
      <c r="P600">
        <f t="shared" si="36"/>
        <v>121.43</v>
      </c>
      <c r="Q600" s="14" t="s">
        <v>8317</v>
      </c>
      <c r="R600" t="s">
        <v>8316</v>
      </c>
      <c r="S600" s="20">
        <f t="shared" si="38"/>
        <v>41948.00209490741</v>
      </c>
      <c r="T600" s="2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8">
        <v>50000</v>
      </c>
      <c r="E601" s="11">
        <v>31</v>
      </c>
      <c r="F601" t="s">
        <v>8220</v>
      </c>
      <c r="G601" t="s">
        <v>8224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50">
        <f t="shared" si="37"/>
        <v>0</v>
      </c>
      <c r="P601">
        <f t="shared" si="36"/>
        <v>15.5</v>
      </c>
      <c r="Q601" s="14" t="s">
        <v>8317</v>
      </c>
      <c r="R601" t="s">
        <v>8316</v>
      </c>
      <c r="S601" s="20">
        <f t="shared" si="38"/>
        <v>42047.812523148154</v>
      </c>
      <c r="T601" s="2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8">
        <v>5000</v>
      </c>
      <c r="E602" s="11">
        <v>100</v>
      </c>
      <c r="F602" t="s">
        <v>8220</v>
      </c>
      <c r="G602" t="s">
        <v>8224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50">
        <f t="shared" si="37"/>
        <v>2</v>
      </c>
      <c r="P602">
        <f t="shared" si="36"/>
        <v>100</v>
      </c>
      <c r="Q602" s="14" t="s">
        <v>8317</v>
      </c>
      <c r="R602" t="s">
        <v>8316</v>
      </c>
      <c r="S602" s="20">
        <f t="shared" si="38"/>
        <v>42073.798171296294</v>
      </c>
      <c r="T602" s="2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8">
        <v>10000</v>
      </c>
      <c r="E603" s="11">
        <v>140</v>
      </c>
      <c r="F603" t="s">
        <v>8220</v>
      </c>
      <c r="G603" t="s">
        <v>8224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50">
        <f t="shared" si="37"/>
        <v>1</v>
      </c>
      <c r="P603">
        <f t="shared" si="36"/>
        <v>23.33</v>
      </c>
      <c r="Q603" s="14" t="s">
        <v>8317</v>
      </c>
      <c r="R603" t="s">
        <v>8316</v>
      </c>
      <c r="S603" s="20">
        <f t="shared" si="38"/>
        <v>41969.858090277776</v>
      </c>
      <c r="T603" s="2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8">
        <v>70000</v>
      </c>
      <c r="E604" s="11">
        <v>0</v>
      </c>
      <c r="F604" t="s">
        <v>8220</v>
      </c>
      <c r="G604" t="s">
        <v>8224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50">
        <f t="shared" si="37"/>
        <v>0</v>
      </c>
      <c r="P604">
        <f t="shared" si="36"/>
        <v>0</v>
      </c>
      <c r="Q604" s="14" t="s">
        <v>8317</v>
      </c>
      <c r="R604" t="s">
        <v>8316</v>
      </c>
      <c r="S604" s="20">
        <f t="shared" si="38"/>
        <v>42143.79415509259</v>
      </c>
      <c r="T604" s="2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8">
        <v>15000</v>
      </c>
      <c r="E605" s="11">
        <v>590.02</v>
      </c>
      <c r="F605" t="s">
        <v>8220</v>
      </c>
      <c r="G605" t="s">
        <v>8224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50">
        <f t="shared" si="37"/>
        <v>4</v>
      </c>
      <c r="P605">
        <f t="shared" si="36"/>
        <v>45.39</v>
      </c>
      <c r="Q605" s="14" t="s">
        <v>8317</v>
      </c>
      <c r="R605" t="s">
        <v>8316</v>
      </c>
      <c r="S605" s="20">
        <f t="shared" si="38"/>
        <v>41835.639155092591</v>
      </c>
      <c r="T605" s="2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8">
        <v>1500</v>
      </c>
      <c r="E606" s="11">
        <v>0</v>
      </c>
      <c r="F606" t="s">
        <v>8220</v>
      </c>
      <c r="G606" t="s">
        <v>8224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50">
        <f t="shared" si="37"/>
        <v>0</v>
      </c>
      <c r="P606">
        <f t="shared" si="36"/>
        <v>0</v>
      </c>
      <c r="Q606" s="14" t="s">
        <v>8317</v>
      </c>
      <c r="R606" t="s">
        <v>8316</v>
      </c>
      <c r="S606" s="20">
        <f t="shared" si="38"/>
        <v>41849.035370370373</v>
      </c>
      <c r="T606" s="2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8">
        <v>5000</v>
      </c>
      <c r="E607" s="11">
        <v>131</v>
      </c>
      <c r="F607" t="s">
        <v>8220</v>
      </c>
      <c r="G607" t="s">
        <v>8224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50">
        <f t="shared" si="37"/>
        <v>3</v>
      </c>
      <c r="P607">
        <f t="shared" si="36"/>
        <v>16.38</v>
      </c>
      <c r="Q607" s="14" t="s">
        <v>8317</v>
      </c>
      <c r="R607" t="s">
        <v>8316</v>
      </c>
      <c r="S607" s="20">
        <f t="shared" si="38"/>
        <v>42194.357731481476</v>
      </c>
      <c r="T607" s="2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8">
        <v>5000</v>
      </c>
      <c r="E608" s="11">
        <v>10</v>
      </c>
      <c r="F608" t="s">
        <v>8220</v>
      </c>
      <c r="G608" t="s">
        <v>8224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50">
        <f t="shared" si="37"/>
        <v>0</v>
      </c>
      <c r="P608">
        <f t="shared" si="36"/>
        <v>10</v>
      </c>
      <c r="Q608" s="14" t="s">
        <v>8317</v>
      </c>
      <c r="R608" t="s">
        <v>8316</v>
      </c>
      <c r="S608" s="20">
        <f t="shared" si="38"/>
        <v>42102.650567129633</v>
      </c>
      <c r="T608" s="2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8">
        <v>250</v>
      </c>
      <c r="E609" s="11">
        <v>0</v>
      </c>
      <c r="F609" t="s">
        <v>8220</v>
      </c>
      <c r="G609" t="s">
        <v>8224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50">
        <f t="shared" si="37"/>
        <v>0</v>
      </c>
      <c r="P609">
        <f t="shared" si="36"/>
        <v>0</v>
      </c>
      <c r="Q609" s="14" t="s">
        <v>8317</v>
      </c>
      <c r="R609" t="s">
        <v>8316</v>
      </c>
      <c r="S609" s="20">
        <f t="shared" si="38"/>
        <v>42300.825648148151</v>
      </c>
      <c r="T609" s="2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8">
        <v>150000</v>
      </c>
      <c r="E610" s="11">
        <v>1461</v>
      </c>
      <c r="F610" t="s">
        <v>8220</v>
      </c>
      <c r="G610" t="s">
        <v>8224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50">
        <f t="shared" si="37"/>
        <v>1</v>
      </c>
      <c r="P610">
        <f t="shared" si="36"/>
        <v>292.2</v>
      </c>
      <c r="Q610" s="14" t="s">
        <v>8317</v>
      </c>
      <c r="R610" t="s">
        <v>8316</v>
      </c>
      <c r="S610" s="20">
        <f t="shared" si="38"/>
        <v>42140.921064814815</v>
      </c>
      <c r="T610" s="2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8">
        <v>780</v>
      </c>
      <c r="E611" s="11">
        <v>5</v>
      </c>
      <c r="F611" t="s">
        <v>8220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50">
        <f t="shared" si="37"/>
        <v>1</v>
      </c>
      <c r="P611">
        <f t="shared" si="36"/>
        <v>5</v>
      </c>
      <c r="Q611" s="14" t="s">
        <v>8317</v>
      </c>
      <c r="R611" t="s">
        <v>8316</v>
      </c>
      <c r="S611" s="20">
        <f t="shared" si="38"/>
        <v>42307.034074074079</v>
      </c>
      <c r="T611" s="2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8">
        <v>13803</v>
      </c>
      <c r="E612" s="11">
        <v>0</v>
      </c>
      <c r="F612" t="s">
        <v>8220</v>
      </c>
      <c r="G612" t="s">
        <v>8224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50">
        <f t="shared" si="37"/>
        <v>0</v>
      </c>
      <c r="P612">
        <f t="shared" si="36"/>
        <v>0</v>
      </c>
      <c r="Q612" s="14" t="s">
        <v>8317</v>
      </c>
      <c r="R612" t="s">
        <v>8316</v>
      </c>
      <c r="S612" s="20">
        <f t="shared" si="38"/>
        <v>42086.83085648148</v>
      </c>
      <c r="T612" s="2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8">
        <v>80000</v>
      </c>
      <c r="E613" s="11">
        <v>0</v>
      </c>
      <c r="F613" t="s">
        <v>8220</v>
      </c>
      <c r="G613" t="s">
        <v>8224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50">
        <f t="shared" si="37"/>
        <v>0</v>
      </c>
      <c r="P613">
        <f t="shared" si="36"/>
        <v>0</v>
      </c>
      <c r="Q613" s="14" t="s">
        <v>8317</v>
      </c>
      <c r="R613" t="s">
        <v>8316</v>
      </c>
      <c r="S613" s="20">
        <f t="shared" si="38"/>
        <v>42328.560613425929</v>
      </c>
      <c r="T613" s="2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8">
        <v>10000</v>
      </c>
      <c r="E614" s="11">
        <v>0</v>
      </c>
      <c r="F614" t="s">
        <v>8220</v>
      </c>
      <c r="G614" t="s">
        <v>8224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50">
        <f t="shared" si="37"/>
        <v>0</v>
      </c>
      <c r="P614">
        <f t="shared" si="36"/>
        <v>0</v>
      </c>
      <c r="Q614" s="14" t="s">
        <v>8317</v>
      </c>
      <c r="R614" t="s">
        <v>8316</v>
      </c>
      <c r="S614" s="20">
        <f t="shared" si="38"/>
        <v>42585.031782407401</v>
      </c>
      <c r="T614" s="2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8">
        <v>60000</v>
      </c>
      <c r="E615" s="11">
        <v>12818</v>
      </c>
      <c r="F615" t="s">
        <v>8220</v>
      </c>
      <c r="G615" t="s">
        <v>8224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50">
        <f t="shared" si="37"/>
        <v>21</v>
      </c>
      <c r="P615">
        <f t="shared" si="36"/>
        <v>105.93</v>
      </c>
      <c r="Q615" s="14" t="s">
        <v>8317</v>
      </c>
      <c r="R615" t="s">
        <v>8316</v>
      </c>
      <c r="S615" s="20">
        <f t="shared" si="38"/>
        <v>42247.496759259258</v>
      </c>
      <c r="T615" s="2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8">
        <v>10000</v>
      </c>
      <c r="E616" s="11">
        <v>0</v>
      </c>
      <c r="F616" t="s">
        <v>8220</v>
      </c>
      <c r="G616" t="s">
        <v>8224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50">
        <f t="shared" si="37"/>
        <v>0</v>
      </c>
      <c r="P616">
        <f t="shared" si="36"/>
        <v>0</v>
      </c>
      <c r="Q616" s="14" t="s">
        <v>8317</v>
      </c>
      <c r="R616" t="s">
        <v>8316</v>
      </c>
      <c r="S616" s="20">
        <f t="shared" si="38"/>
        <v>42515.061805555553</v>
      </c>
      <c r="T616" s="2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8">
        <v>515</v>
      </c>
      <c r="E617" s="11">
        <v>0</v>
      </c>
      <c r="F617" t="s">
        <v>8220</v>
      </c>
      <c r="G617" t="s">
        <v>8224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50">
        <f t="shared" si="37"/>
        <v>0</v>
      </c>
      <c r="P617">
        <f t="shared" si="36"/>
        <v>0</v>
      </c>
      <c r="Q617" s="14" t="s">
        <v>8317</v>
      </c>
      <c r="R617" t="s">
        <v>8316</v>
      </c>
      <c r="S617" s="20">
        <f t="shared" si="38"/>
        <v>42242.122210648144</v>
      </c>
      <c r="T617" s="2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8">
        <v>5000</v>
      </c>
      <c r="E618" s="11">
        <v>0</v>
      </c>
      <c r="F618" t="s">
        <v>8220</v>
      </c>
      <c r="G618" t="s">
        <v>8224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50">
        <f t="shared" si="37"/>
        <v>0</v>
      </c>
      <c r="P618">
        <f t="shared" si="36"/>
        <v>0</v>
      </c>
      <c r="Q618" s="14" t="s">
        <v>8317</v>
      </c>
      <c r="R618" t="s">
        <v>8316</v>
      </c>
      <c r="S618" s="20">
        <f t="shared" si="38"/>
        <v>42761.376238425932</v>
      </c>
      <c r="T618" s="2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8">
        <v>2000</v>
      </c>
      <c r="E619" s="11">
        <v>60</v>
      </c>
      <c r="F619" t="s">
        <v>8220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50">
        <f t="shared" si="37"/>
        <v>3</v>
      </c>
      <c r="P619">
        <f t="shared" si="36"/>
        <v>20</v>
      </c>
      <c r="Q619" s="14" t="s">
        <v>8317</v>
      </c>
      <c r="R619" t="s">
        <v>8316</v>
      </c>
      <c r="S619" s="20">
        <f t="shared" si="38"/>
        <v>42087.343090277776</v>
      </c>
      <c r="T619" s="2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8">
        <v>400</v>
      </c>
      <c r="E620" s="11">
        <v>0</v>
      </c>
      <c r="F620" t="s">
        <v>8220</v>
      </c>
      <c r="G620" t="s">
        <v>8224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50">
        <f t="shared" si="37"/>
        <v>0</v>
      </c>
      <c r="P620">
        <f t="shared" si="36"/>
        <v>0</v>
      </c>
      <c r="Q620" s="14" t="s">
        <v>8317</v>
      </c>
      <c r="R620" t="s">
        <v>8316</v>
      </c>
      <c r="S620" s="20">
        <f t="shared" si="38"/>
        <v>42317.810219907406</v>
      </c>
      <c r="T620" s="2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8">
        <v>2500000</v>
      </c>
      <c r="E621" s="11">
        <v>1</v>
      </c>
      <c r="F621" t="s">
        <v>8220</v>
      </c>
      <c r="G621" t="s">
        <v>8224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50">
        <f t="shared" si="37"/>
        <v>0</v>
      </c>
      <c r="P621">
        <f t="shared" si="36"/>
        <v>1</v>
      </c>
      <c r="Q621" s="14" t="s">
        <v>8317</v>
      </c>
      <c r="R621" t="s">
        <v>8316</v>
      </c>
      <c r="S621" s="20">
        <f t="shared" si="38"/>
        <v>41908.650347222225</v>
      </c>
      <c r="T621" s="2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8">
        <v>30000</v>
      </c>
      <c r="E622" s="11">
        <v>300</v>
      </c>
      <c r="F622" t="s">
        <v>8220</v>
      </c>
      <c r="G622" t="s">
        <v>8224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50">
        <f t="shared" si="37"/>
        <v>1</v>
      </c>
      <c r="P622">
        <f t="shared" si="36"/>
        <v>300</v>
      </c>
      <c r="Q622" s="14" t="s">
        <v>8317</v>
      </c>
      <c r="R622" t="s">
        <v>8316</v>
      </c>
      <c r="S622" s="20">
        <f t="shared" si="38"/>
        <v>41831.716874999998</v>
      </c>
      <c r="T622" s="2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8">
        <v>25000</v>
      </c>
      <c r="E623" s="11">
        <v>261</v>
      </c>
      <c r="F623" t="s">
        <v>8220</v>
      </c>
      <c r="G623" t="s">
        <v>8224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50">
        <f t="shared" si="37"/>
        <v>1</v>
      </c>
      <c r="P623">
        <f t="shared" si="36"/>
        <v>87</v>
      </c>
      <c r="Q623" s="14" t="s">
        <v>8317</v>
      </c>
      <c r="R623" t="s">
        <v>8316</v>
      </c>
      <c r="S623" s="20">
        <f t="shared" si="38"/>
        <v>42528.987696759257</v>
      </c>
      <c r="T623" s="2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8">
        <v>6000</v>
      </c>
      <c r="E624" s="11">
        <v>341</v>
      </c>
      <c r="F624" t="s">
        <v>8220</v>
      </c>
      <c r="G624" t="s">
        <v>8224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50">
        <f t="shared" si="37"/>
        <v>6</v>
      </c>
      <c r="P624">
        <f t="shared" si="36"/>
        <v>37.89</v>
      </c>
      <c r="Q624" s="14" t="s">
        <v>8317</v>
      </c>
      <c r="R624" t="s">
        <v>8316</v>
      </c>
      <c r="S624" s="20">
        <f t="shared" si="38"/>
        <v>42532.774745370371</v>
      </c>
      <c r="T624" s="2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8">
        <v>75000</v>
      </c>
      <c r="E625" s="11">
        <v>0</v>
      </c>
      <c r="F625" t="s">
        <v>8220</v>
      </c>
      <c r="G625" t="s">
        <v>8224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50">
        <f t="shared" si="37"/>
        <v>0</v>
      </c>
      <c r="P625">
        <f t="shared" si="36"/>
        <v>0</v>
      </c>
      <c r="Q625" s="14" t="s">
        <v>8317</v>
      </c>
      <c r="R625" t="s">
        <v>8316</v>
      </c>
      <c r="S625" s="20">
        <f t="shared" si="38"/>
        <v>42122.009224537032</v>
      </c>
      <c r="T625" s="2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8">
        <v>5000</v>
      </c>
      <c r="E626" s="11">
        <v>0</v>
      </c>
      <c r="F626" t="s">
        <v>8220</v>
      </c>
      <c r="G626" t="s">
        <v>8224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50">
        <f t="shared" si="37"/>
        <v>0</v>
      </c>
      <c r="P626">
        <f t="shared" si="36"/>
        <v>0</v>
      </c>
      <c r="Q626" s="14" t="s">
        <v>8317</v>
      </c>
      <c r="R626" t="s">
        <v>8316</v>
      </c>
      <c r="S626" s="20">
        <f t="shared" si="38"/>
        <v>42108.988900462966</v>
      </c>
      <c r="T626" s="2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8">
        <v>25000</v>
      </c>
      <c r="E627" s="11">
        <v>0</v>
      </c>
      <c r="F627" t="s">
        <v>8220</v>
      </c>
      <c r="G627" t="s">
        <v>8224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50">
        <f t="shared" si="37"/>
        <v>0</v>
      </c>
      <c r="P627">
        <f t="shared" si="36"/>
        <v>0</v>
      </c>
      <c r="Q627" s="14" t="s">
        <v>8317</v>
      </c>
      <c r="R627" t="s">
        <v>8316</v>
      </c>
      <c r="S627" s="20">
        <f t="shared" si="38"/>
        <v>42790.895567129628</v>
      </c>
      <c r="T627" s="2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8">
        <v>25000</v>
      </c>
      <c r="E628" s="11">
        <v>4345</v>
      </c>
      <c r="F628" t="s">
        <v>8220</v>
      </c>
      <c r="G628" t="s">
        <v>8224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50">
        <f t="shared" si="37"/>
        <v>17</v>
      </c>
      <c r="P628">
        <f t="shared" si="36"/>
        <v>111.41</v>
      </c>
      <c r="Q628" s="14" t="s">
        <v>8317</v>
      </c>
      <c r="R628" t="s">
        <v>8316</v>
      </c>
      <c r="S628" s="20">
        <f t="shared" si="38"/>
        <v>42198.559479166666</v>
      </c>
      <c r="T628" s="2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8">
        <v>450000</v>
      </c>
      <c r="E629" s="11">
        <v>90</v>
      </c>
      <c r="F629" t="s">
        <v>8220</v>
      </c>
      <c r="G629" t="s">
        <v>8224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50">
        <f t="shared" si="37"/>
        <v>0</v>
      </c>
      <c r="P629">
        <f t="shared" si="36"/>
        <v>90</v>
      </c>
      <c r="Q629" s="14" t="s">
        <v>8317</v>
      </c>
      <c r="R629" t="s">
        <v>8316</v>
      </c>
      <c r="S629" s="20">
        <f t="shared" si="38"/>
        <v>42384.306840277779</v>
      </c>
      <c r="T629" s="2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8">
        <v>5000</v>
      </c>
      <c r="E630" s="11">
        <v>0</v>
      </c>
      <c r="F630" t="s">
        <v>8220</v>
      </c>
      <c r="G630" t="s">
        <v>8224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50">
        <f t="shared" si="37"/>
        <v>0</v>
      </c>
      <c r="P630">
        <f t="shared" si="36"/>
        <v>0</v>
      </c>
      <c r="Q630" s="14" t="s">
        <v>8317</v>
      </c>
      <c r="R630" t="s">
        <v>8316</v>
      </c>
      <c r="S630" s="20">
        <f t="shared" si="38"/>
        <v>41803.692789351851</v>
      </c>
      <c r="T630" s="2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8">
        <v>200000</v>
      </c>
      <c r="E631" s="11">
        <v>350</v>
      </c>
      <c r="F631" t="s">
        <v>8220</v>
      </c>
      <c r="G631" t="s">
        <v>8224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50">
        <f t="shared" si="37"/>
        <v>0</v>
      </c>
      <c r="P631">
        <f t="shared" si="36"/>
        <v>116.67</v>
      </c>
      <c r="Q631" s="14" t="s">
        <v>8317</v>
      </c>
      <c r="R631" t="s">
        <v>8316</v>
      </c>
      <c r="S631" s="20">
        <f t="shared" si="38"/>
        <v>42474.637824074074</v>
      </c>
      <c r="T631" s="2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8">
        <v>11999</v>
      </c>
      <c r="E632" s="11">
        <v>10</v>
      </c>
      <c r="F632" t="s">
        <v>8220</v>
      </c>
      <c r="G632" t="s">
        <v>8224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50">
        <f t="shared" si="37"/>
        <v>0</v>
      </c>
      <c r="P632">
        <f t="shared" si="36"/>
        <v>10</v>
      </c>
      <c r="Q632" s="14" t="s">
        <v>8317</v>
      </c>
      <c r="R632" t="s">
        <v>8316</v>
      </c>
      <c r="S632" s="20">
        <f t="shared" si="38"/>
        <v>42223.619456018518</v>
      </c>
      <c r="T632" s="2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8">
        <v>50000</v>
      </c>
      <c r="E633" s="11">
        <v>690</v>
      </c>
      <c r="F633" t="s">
        <v>8220</v>
      </c>
      <c r="G633" t="s">
        <v>8224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50">
        <f t="shared" si="37"/>
        <v>1</v>
      </c>
      <c r="P633">
        <f t="shared" si="36"/>
        <v>76.67</v>
      </c>
      <c r="Q633" s="14" t="s">
        <v>8317</v>
      </c>
      <c r="R633" t="s">
        <v>8316</v>
      </c>
      <c r="S633" s="20">
        <f t="shared" si="38"/>
        <v>42489.772326388891</v>
      </c>
      <c r="T633" s="2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8">
        <v>20000</v>
      </c>
      <c r="E634" s="11">
        <v>0</v>
      </c>
      <c r="F634" t="s">
        <v>8220</v>
      </c>
      <c r="G634" t="s">
        <v>8224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50">
        <f t="shared" si="37"/>
        <v>0</v>
      </c>
      <c r="P634">
        <f t="shared" si="36"/>
        <v>0</v>
      </c>
      <c r="Q634" s="14" t="s">
        <v>8317</v>
      </c>
      <c r="R634" t="s">
        <v>8316</v>
      </c>
      <c r="S634" s="20">
        <f t="shared" si="38"/>
        <v>42303.659317129626</v>
      </c>
      <c r="T634" s="2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8">
        <v>10000</v>
      </c>
      <c r="E635" s="11">
        <v>1245</v>
      </c>
      <c r="F635" t="s">
        <v>8220</v>
      </c>
      <c r="G635" t="s">
        <v>8224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50">
        <f t="shared" si="37"/>
        <v>12</v>
      </c>
      <c r="P635">
        <f t="shared" si="36"/>
        <v>49.8</v>
      </c>
      <c r="Q635" s="14" t="s">
        <v>8317</v>
      </c>
      <c r="R635" t="s">
        <v>8316</v>
      </c>
      <c r="S635" s="20">
        <f t="shared" si="38"/>
        <v>42507.29932870371</v>
      </c>
      <c r="T635" s="2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8">
        <v>5000</v>
      </c>
      <c r="E636" s="11">
        <v>1</v>
      </c>
      <c r="F636" t="s">
        <v>8220</v>
      </c>
      <c r="G636" t="s">
        <v>8224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50">
        <f t="shared" si="37"/>
        <v>0</v>
      </c>
      <c r="P636">
        <f t="shared" si="36"/>
        <v>1</v>
      </c>
      <c r="Q636" s="14" t="s">
        <v>8317</v>
      </c>
      <c r="R636" t="s">
        <v>8316</v>
      </c>
      <c r="S636" s="20">
        <f t="shared" si="38"/>
        <v>42031.928576388891</v>
      </c>
      <c r="T636" s="2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8">
        <v>25000</v>
      </c>
      <c r="E637" s="11">
        <v>2</v>
      </c>
      <c r="F637" t="s">
        <v>8220</v>
      </c>
      <c r="G637" t="s">
        <v>8224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50">
        <f t="shared" si="37"/>
        <v>0</v>
      </c>
      <c r="P637">
        <f t="shared" ref="P637:P700" si="40">IFERROR(ROUND(E637/L637,2),0)</f>
        <v>2</v>
      </c>
      <c r="Q637" s="14" t="s">
        <v>8317</v>
      </c>
      <c r="R637" t="s">
        <v>8316</v>
      </c>
      <c r="S637" s="20">
        <f t="shared" si="38"/>
        <v>42076.092152777783</v>
      </c>
      <c r="T637" s="2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8">
        <v>2000</v>
      </c>
      <c r="E638" s="11">
        <v>4</v>
      </c>
      <c r="F638" t="s">
        <v>8220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50">
        <f t="shared" si="37"/>
        <v>0</v>
      </c>
      <c r="P638">
        <f t="shared" si="40"/>
        <v>4</v>
      </c>
      <c r="Q638" s="14" t="s">
        <v>8317</v>
      </c>
      <c r="R638" t="s">
        <v>8316</v>
      </c>
      <c r="S638" s="20">
        <f t="shared" si="38"/>
        <v>42131.455439814818</v>
      </c>
      <c r="T638" s="2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8">
        <v>100000</v>
      </c>
      <c r="E639" s="11">
        <v>0</v>
      </c>
      <c r="F639" t="s">
        <v>8220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50">
        <f t="shared" si="37"/>
        <v>0</v>
      </c>
      <c r="P639">
        <f t="shared" si="40"/>
        <v>0</v>
      </c>
      <c r="Q639" s="14" t="s">
        <v>8317</v>
      </c>
      <c r="R639" t="s">
        <v>8316</v>
      </c>
      <c r="S639" s="20">
        <f t="shared" si="38"/>
        <v>42762.962013888886</v>
      </c>
      <c r="T639" s="2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8">
        <v>200000</v>
      </c>
      <c r="E640" s="11">
        <v>18</v>
      </c>
      <c r="F640" t="s">
        <v>8220</v>
      </c>
      <c r="G640" t="s">
        <v>8224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50">
        <f t="shared" si="37"/>
        <v>0</v>
      </c>
      <c r="P640">
        <f t="shared" si="40"/>
        <v>3</v>
      </c>
      <c r="Q640" s="14" t="s">
        <v>8317</v>
      </c>
      <c r="R640" t="s">
        <v>8316</v>
      </c>
      <c r="S640" s="20">
        <f t="shared" si="38"/>
        <v>42759.593310185184</v>
      </c>
      <c r="T640" s="2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8">
        <v>1000000</v>
      </c>
      <c r="E641" s="11">
        <v>1</v>
      </c>
      <c r="F641" t="s">
        <v>8220</v>
      </c>
      <c r="G641" t="s">
        <v>8224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50">
        <f t="shared" si="37"/>
        <v>0</v>
      </c>
      <c r="P641">
        <f t="shared" si="40"/>
        <v>1</v>
      </c>
      <c r="Q641" s="14" t="s">
        <v>8317</v>
      </c>
      <c r="R641" t="s">
        <v>8316</v>
      </c>
      <c r="S641" s="20">
        <f t="shared" si="38"/>
        <v>41865.583275462966</v>
      </c>
      <c r="T641" s="2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8">
        <v>70</v>
      </c>
      <c r="E642" s="11">
        <v>101</v>
      </c>
      <c r="F642" t="s">
        <v>8220</v>
      </c>
      <c r="G642" t="s">
        <v>8224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50">
        <f t="shared" ref="O642:O705" si="41">ROUND(E642/D642*100,0)</f>
        <v>144</v>
      </c>
      <c r="P642">
        <f t="shared" si="40"/>
        <v>50.5</v>
      </c>
      <c r="Q642" s="14" t="s">
        <v>8317</v>
      </c>
      <c r="R642" t="s">
        <v>8316</v>
      </c>
      <c r="S642" s="20">
        <f t="shared" si="38"/>
        <v>42683.420312500006</v>
      </c>
      <c r="T642" s="2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8">
        <v>40000</v>
      </c>
      <c r="E643" s="11">
        <v>47665</v>
      </c>
      <c r="F643" t="s">
        <v>8220</v>
      </c>
      <c r="G643" t="s">
        <v>8224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50">
        <f t="shared" si="41"/>
        <v>119</v>
      </c>
      <c r="P643">
        <f t="shared" si="40"/>
        <v>151.32</v>
      </c>
      <c r="Q643" s="14" t="s">
        <v>8317</v>
      </c>
      <c r="R643" t="s">
        <v>8316</v>
      </c>
      <c r="S643" s="20">
        <f t="shared" ref="S643:S706" si="42">(((J643/60)/60)/24)+DATE(1970,1,1)</f>
        <v>42199.57</v>
      </c>
      <c r="T643" s="20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8">
        <v>20000</v>
      </c>
      <c r="E644" s="11">
        <v>292097</v>
      </c>
      <c r="F644" t="s">
        <v>8220</v>
      </c>
      <c r="G644" t="s">
        <v>8224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50">
        <f t="shared" si="41"/>
        <v>1460</v>
      </c>
      <c r="P644">
        <f t="shared" si="40"/>
        <v>134.36000000000001</v>
      </c>
      <c r="Q644" s="14" t="s">
        <v>8317</v>
      </c>
      <c r="R644" t="s">
        <v>8316</v>
      </c>
      <c r="S644" s="20">
        <f t="shared" si="42"/>
        <v>42199.651319444441</v>
      </c>
      <c r="T644" s="2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8">
        <v>25000</v>
      </c>
      <c r="E645" s="11">
        <v>26452</v>
      </c>
      <c r="F645" t="s">
        <v>8220</v>
      </c>
      <c r="G645" t="s">
        <v>8224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50">
        <f t="shared" si="41"/>
        <v>106</v>
      </c>
      <c r="P645">
        <f t="shared" si="40"/>
        <v>174.03</v>
      </c>
      <c r="Q645" s="14" t="s">
        <v>8317</v>
      </c>
      <c r="R645" t="s">
        <v>8316</v>
      </c>
      <c r="S645" s="20">
        <f t="shared" si="42"/>
        <v>42100.642071759255</v>
      </c>
      <c r="T645" s="2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8">
        <v>25000</v>
      </c>
      <c r="E646" s="11">
        <v>75029.48</v>
      </c>
      <c r="F646" t="s">
        <v>8220</v>
      </c>
      <c r="G646" t="s">
        <v>8224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50">
        <f t="shared" si="41"/>
        <v>300</v>
      </c>
      <c r="P646">
        <f t="shared" si="40"/>
        <v>73.489999999999995</v>
      </c>
      <c r="Q646" s="14" t="s">
        <v>8317</v>
      </c>
      <c r="R646" t="s">
        <v>8316</v>
      </c>
      <c r="S646" s="20">
        <f t="shared" si="42"/>
        <v>41898.665960648148</v>
      </c>
      <c r="T646" s="2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8">
        <v>2000</v>
      </c>
      <c r="E647" s="11">
        <v>5574</v>
      </c>
      <c r="F647" t="s">
        <v>8220</v>
      </c>
      <c r="G647" t="s">
        <v>8224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50">
        <f t="shared" si="41"/>
        <v>279</v>
      </c>
      <c r="P647">
        <f t="shared" si="40"/>
        <v>23.52</v>
      </c>
      <c r="Q647" s="14" t="s">
        <v>8317</v>
      </c>
      <c r="R647" t="s">
        <v>8316</v>
      </c>
      <c r="S647" s="20">
        <f t="shared" si="42"/>
        <v>42564.026319444441</v>
      </c>
      <c r="T647" s="2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8">
        <v>800</v>
      </c>
      <c r="E648" s="11">
        <v>1055.01</v>
      </c>
      <c r="F648" t="s">
        <v>8220</v>
      </c>
      <c r="G648" t="s">
        <v>8224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50">
        <f t="shared" si="41"/>
        <v>132</v>
      </c>
      <c r="P648">
        <f t="shared" si="40"/>
        <v>39.07</v>
      </c>
      <c r="Q648" s="14" t="s">
        <v>8317</v>
      </c>
      <c r="R648" t="s">
        <v>8316</v>
      </c>
      <c r="S648" s="20">
        <f t="shared" si="42"/>
        <v>41832.852627314816</v>
      </c>
      <c r="T648" s="2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8">
        <v>2000</v>
      </c>
      <c r="E649" s="11">
        <v>2141</v>
      </c>
      <c r="F649" t="s">
        <v>8220</v>
      </c>
      <c r="G649" t="s">
        <v>8224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50">
        <f t="shared" si="41"/>
        <v>107</v>
      </c>
      <c r="P649">
        <f t="shared" si="40"/>
        <v>125.94</v>
      </c>
      <c r="Q649" s="14" t="s">
        <v>8317</v>
      </c>
      <c r="R649" t="s">
        <v>8316</v>
      </c>
      <c r="S649" s="20">
        <f t="shared" si="42"/>
        <v>42416.767928240741</v>
      </c>
      <c r="T649" s="2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8">
        <v>35000</v>
      </c>
      <c r="E650" s="11">
        <v>44388</v>
      </c>
      <c r="F650" t="s">
        <v>8220</v>
      </c>
      <c r="G650" t="s">
        <v>8224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50">
        <f t="shared" si="41"/>
        <v>127</v>
      </c>
      <c r="P650">
        <f t="shared" si="40"/>
        <v>1644</v>
      </c>
      <c r="Q650" s="14" t="s">
        <v>8317</v>
      </c>
      <c r="R650" t="s">
        <v>8316</v>
      </c>
      <c r="S650" s="20">
        <f t="shared" si="42"/>
        <v>41891.693379629629</v>
      </c>
      <c r="T650" s="2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8">
        <v>2500</v>
      </c>
      <c r="E651" s="11">
        <v>3499</v>
      </c>
      <c r="F651" t="s">
        <v>8220</v>
      </c>
      <c r="G651" t="s">
        <v>8224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50">
        <f t="shared" si="41"/>
        <v>140</v>
      </c>
      <c r="P651">
        <f t="shared" si="40"/>
        <v>42.67</v>
      </c>
      <c r="Q651" s="14" t="s">
        <v>8317</v>
      </c>
      <c r="R651" t="s">
        <v>8316</v>
      </c>
      <c r="S651" s="20">
        <f t="shared" si="42"/>
        <v>41877.912187499998</v>
      </c>
      <c r="T651" s="2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8">
        <v>1500</v>
      </c>
      <c r="E652" s="11">
        <v>1686</v>
      </c>
      <c r="F652" t="s">
        <v>8220</v>
      </c>
      <c r="G652" t="s">
        <v>8224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50">
        <f t="shared" si="41"/>
        <v>112</v>
      </c>
      <c r="P652">
        <f t="shared" si="40"/>
        <v>35.130000000000003</v>
      </c>
      <c r="Q652" s="14" t="s">
        <v>8317</v>
      </c>
      <c r="R652" t="s">
        <v>8316</v>
      </c>
      <c r="S652" s="20">
        <f t="shared" si="42"/>
        <v>41932.036851851852</v>
      </c>
      <c r="T652" s="2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8">
        <v>25000</v>
      </c>
      <c r="E653" s="11">
        <v>25132</v>
      </c>
      <c r="F653" t="s">
        <v>8220</v>
      </c>
      <c r="G653" t="s">
        <v>8224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50">
        <f t="shared" si="41"/>
        <v>101</v>
      </c>
      <c r="P653">
        <f t="shared" si="40"/>
        <v>239.35</v>
      </c>
      <c r="Q653" s="14" t="s">
        <v>8317</v>
      </c>
      <c r="R653" t="s">
        <v>8316</v>
      </c>
      <c r="S653" s="20">
        <f t="shared" si="42"/>
        <v>41956.017488425925</v>
      </c>
      <c r="T653" s="2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8">
        <v>3000</v>
      </c>
      <c r="E654" s="11">
        <v>3014</v>
      </c>
      <c r="F654" t="s">
        <v>8220</v>
      </c>
      <c r="G654" t="s">
        <v>8224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50">
        <f t="shared" si="41"/>
        <v>100</v>
      </c>
      <c r="P654">
        <f t="shared" si="40"/>
        <v>107.64</v>
      </c>
      <c r="Q654" s="14" t="s">
        <v>8317</v>
      </c>
      <c r="R654" t="s">
        <v>8316</v>
      </c>
      <c r="S654" s="20">
        <f t="shared" si="42"/>
        <v>42675.690393518518</v>
      </c>
      <c r="T654" s="2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8">
        <v>75000</v>
      </c>
      <c r="E655" s="11">
        <v>106084.5</v>
      </c>
      <c r="F655" t="s">
        <v>8220</v>
      </c>
      <c r="G655" t="s">
        <v>8224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50">
        <f t="shared" si="41"/>
        <v>141</v>
      </c>
      <c r="P655">
        <f t="shared" si="40"/>
        <v>95.83</v>
      </c>
      <c r="Q655" s="14" t="s">
        <v>8317</v>
      </c>
      <c r="R655" t="s">
        <v>8316</v>
      </c>
      <c r="S655" s="20">
        <f t="shared" si="42"/>
        <v>42199.618518518517</v>
      </c>
      <c r="T655" s="2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8">
        <v>12000</v>
      </c>
      <c r="E656" s="11">
        <v>32075</v>
      </c>
      <c r="F656" t="s">
        <v>8220</v>
      </c>
      <c r="G656" t="s">
        <v>8224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50">
        <f t="shared" si="41"/>
        <v>267</v>
      </c>
      <c r="P656">
        <f t="shared" si="40"/>
        <v>31.66</v>
      </c>
      <c r="Q656" s="14" t="s">
        <v>8317</v>
      </c>
      <c r="R656" t="s">
        <v>8316</v>
      </c>
      <c r="S656" s="20">
        <f t="shared" si="42"/>
        <v>42163.957326388889</v>
      </c>
      <c r="T656" s="2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8">
        <v>8000</v>
      </c>
      <c r="E657" s="11">
        <v>11751</v>
      </c>
      <c r="F657" t="s">
        <v>8220</v>
      </c>
      <c r="G657" t="s">
        <v>8224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50">
        <f t="shared" si="41"/>
        <v>147</v>
      </c>
      <c r="P657">
        <f t="shared" si="40"/>
        <v>42.89</v>
      </c>
      <c r="Q657" s="14" t="s">
        <v>8317</v>
      </c>
      <c r="R657" t="s">
        <v>8316</v>
      </c>
      <c r="S657" s="20">
        <f t="shared" si="42"/>
        <v>42045.957314814819</v>
      </c>
      <c r="T657" s="2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8">
        <v>5000</v>
      </c>
      <c r="E658" s="11">
        <v>10678</v>
      </c>
      <c r="F658" t="s">
        <v>8220</v>
      </c>
      <c r="G658" t="s">
        <v>8224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50">
        <f t="shared" si="41"/>
        <v>214</v>
      </c>
      <c r="P658">
        <f t="shared" si="40"/>
        <v>122.74</v>
      </c>
      <c r="Q658" s="14" t="s">
        <v>8317</v>
      </c>
      <c r="R658" t="s">
        <v>8316</v>
      </c>
      <c r="S658" s="20">
        <f t="shared" si="42"/>
        <v>42417.804618055554</v>
      </c>
      <c r="T658" s="2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8">
        <v>15000</v>
      </c>
      <c r="E659" s="11">
        <v>18855</v>
      </c>
      <c r="F659" t="s">
        <v>8220</v>
      </c>
      <c r="G659" t="s">
        <v>8224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50">
        <f t="shared" si="41"/>
        <v>126</v>
      </c>
      <c r="P659">
        <f t="shared" si="40"/>
        <v>190.45</v>
      </c>
      <c r="Q659" s="14" t="s">
        <v>8317</v>
      </c>
      <c r="R659" t="s">
        <v>8316</v>
      </c>
      <c r="S659" s="20">
        <f t="shared" si="42"/>
        <v>42331.84574074074</v>
      </c>
      <c r="T659" s="2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8">
        <v>28888</v>
      </c>
      <c r="E660" s="11">
        <v>30177</v>
      </c>
      <c r="F660" t="s">
        <v>8220</v>
      </c>
      <c r="G660" t="s">
        <v>8224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50">
        <f t="shared" si="41"/>
        <v>104</v>
      </c>
      <c r="P660">
        <f t="shared" si="40"/>
        <v>109.34</v>
      </c>
      <c r="Q660" s="14" t="s">
        <v>8317</v>
      </c>
      <c r="R660" t="s">
        <v>8316</v>
      </c>
      <c r="S660" s="20">
        <f t="shared" si="42"/>
        <v>42179.160752314812</v>
      </c>
      <c r="T660" s="2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8">
        <v>3000</v>
      </c>
      <c r="E661" s="11">
        <v>3017</v>
      </c>
      <c r="F661" t="s">
        <v>8220</v>
      </c>
      <c r="G661" t="s">
        <v>8224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50">
        <f t="shared" si="41"/>
        <v>101</v>
      </c>
      <c r="P661">
        <f t="shared" si="40"/>
        <v>143.66999999999999</v>
      </c>
      <c r="Q661" s="14" t="s">
        <v>8317</v>
      </c>
      <c r="R661" t="s">
        <v>8316</v>
      </c>
      <c r="S661" s="20">
        <f t="shared" si="42"/>
        <v>42209.593692129631</v>
      </c>
      <c r="T661" s="2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8">
        <v>50000</v>
      </c>
      <c r="E662" s="11">
        <v>1529</v>
      </c>
      <c r="F662" t="s">
        <v>8220</v>
      </c>
      <c r="G662" t="s">
        <v>8224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50">
        <f t="shared" si="41"/>
        <v>3</v>
      </c>
      <c r="P662">
        <f t="shared" si="40"/>
        <v>84.94</v>
      </c>
      <c r="Q662" s="14" t="s">
        <v>8317</v>
      </c>
      <c r="R662" t="s">
        <v>8316</v>
      </c>
      <c r="S662" s="20">
        <f t="shared" si="42"/>
        <v>41922.741655092592</v>
      </c>
      <c r="T662" s="2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8">
        <v>10000</v>
      </c>
      <c r="E663" s="11">
        <v>95</v>
      </c>
      <c r="F663" t="s">
        <v>8220</v>
      </c>
      <c r="G663" t="s">
        <v>8224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50">
        <f t="shared" si="41"/>
        <v>1</v>
      </c>
      <c r="P663">
        <f t="shared" si="40"/>
        <v>10.56</v>
      </c>
      <c r="Q663" s="14" t="s">
        <v>8317</v>
      </c>
      <c r="R663" t="s">
        <v>8316</v>
      </c>
      <c r="S663" s="20">
        <f t="shared" si="42"/>
        <v>42636.645358796297</v>
      </c>
      <c r="T663" s="2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8">
        <v>39000</v>
      </c>
      <c r="E664" s="11">
        <v>156</v>
      </c>
      <c r="F664" t="s">
        <v>8220</v>
      </c>
      <c r="G664" t="s">
        <v>8224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50">
        <f t="shared" si="41"/>
        <v>0</v>
      </c>
      <c r="P664">
        <f t="shared" si="40"/>
        <v>39</v>
      </c>
      <c r="Q664" s="14" t="s">
        <v>8317</v>
      </c>
      <c r="R664" t="s">
        <v>8316</v>
      </c>
      <c r="S664" s="20">
        <f t="shared" si="42"/>
        <v>41990.438043981485</v>
      </c>
      <c r="T664" s="2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8">
        <v>200000</v>
      </c>
      <c r="E665" s="11">
        <v>700</v>
      </c>
      <c r="F665" t="s">
        <v>8220</v>
      </c>
      <c r="G665" t="s">
        <v>8224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50">
        <f t="shared" si="41"/>
        <v>0</v>
      </c>
      <c r="P665">
        <f t="shared" si="40"/>
        <v>100</v>
      </c>
      <c r="Q665" s="14" t="s">
        <v>8317</v>
      </c>
      <c r="R665" t="s">
        <v>8316</v>
      </c>
      <c r="S665" s="20">
        <f t="shared" si="42"/>
        <v>42173.843240740738</v>
      </c>
      <c r="T665" s="2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8">
        <v>12000</v>
      </c>
      <c r="E666" s="11">
        <v>904</v>
      </c>
      <c r="F666" t="s">
        <v>8220</v>
      </c>
      <c r="G666" t="s">
        <v>8224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50">
        <f t="shared" si="41"/>
        <v>8</v>
      </c>
      <c r="P666">
        <f t="shared" si="40"/>
        <v>31.17</v>
      </c>
      <c r="Q666" s="14" t="s">
        <v>8317</v>
      </c>
      <c r="R666" t="s">
        <v>8316</v>
      </c>
      <c r="S666" s="20">
        <f t="shared" si="42"/>
        <v>42077.666377314818</v>
      </c>
      <c r="T666" s="2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8">
        <v>10000</v>
      </c>
      <c r="E667" s="11">
        <v>1864</v>
      </c>
      <c r="F667" t="s">
        <v>8220</v>
      </c>
      <c r="G667" t="s">
        <v>8224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50">
        <f t="shared" si="41"/>
        <v>19</v>
      </c>
      <c r="P667">
        <f t="shared" si="40"/>
        <v>155.33000000000001</v>
      </c>
      <c r="Q667" s="14" t="s">
        <v>8317</v>
      </c>
      <c r="R667" t="s">
        <v>8316</v>
      </c>
      <c r="S667" s="20">
        <f t="shared" si="42"/>
        <v>42688.711354166662</v>
      </c>
      <c r="T667" s="2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8">
        <v>200000</v>
      </c>
      <c r="E668" s="11">
        <v>8</v>
      </c>
      <c r="F668" t="s">
        <v>8220</v>
      </c>
      <c r="G668" t="s">
        <v>8224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50">
        <f t="shared" si="41"/>
        <v>0</v>
      </c>
      <c r="P668">
        <f t="shared" si="40"/>
        <v>2</v>
      </c>
      <c r="Q668" s="14" t="s">
        <v>8317</v>
      </c>
      <c r="R668" t="s">
        <v>8316</v>
      </c>
      <c r="S668" s="20">
        <f t="shared" si="42"/>
        <v>41838.832152777781</v>
      </c>
      <c r="T668" s="2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8">
        <v>50000</v>
      </c>
      <c r="E669" s="11">
        <v>5010</v>
      </c>
      <c r="F669" t="s">
        <v>8220</v>
      </c>
      <c r="G669" t="s">
        <v>8224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50">
        <f t="shared" si="41"/>
        <v>10</v>
      </c>
      <c r="P669">
        <f t="shared" si="40"/>
        <v>178.93</v>
      </c>
      <c r="Q669" s="14" t="s">
        <v>8317</v>
      </c>
      <c r="R669" t="s">
        <v>8316</v>
      </c>
      <c r="S669" s="20">
        <f t="shared" si="42"/>
        <v>42632.373414351852</v>
      </c>
      <c r="T669" s="2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8">
        <v>15000</v>
      </c>
      <c r="E670" s="11">
        <v>684</v>
      </c>
      <c r="F670" t="s">
        <v>8220</v>
      </c>
      <c r="G670" t="s">
        <v>8224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50">
        <f t="shared" si="41"/>
        <v>5</v>
      </c>
      <c r="P670">
        <f t="shared" si="40"/>
        <v>27.36</v>
      </c>
      <c r="Q670" s="14" t="s">
        <v>8317</v>
      </c>
      <c r="R670" t="s">
        <v>8316</v>
      </c>
      <c r="S670" s="20">
        <f t="shared" si="42"/>
        <v>42090.831273148149</v>
      </c>
      <c r="T670" s="2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8">
        <v>200000</v>
      </c>
      <c r="E671" s="11">
        <v>43015</v>
      </c>
      <c r="F671" t="s">
        <v>8220</v>
      </c>
      <c r="G671" t="s">
        <v>8224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50">
        <f t="shared" si="41"/>
        <v>22</v>
      </c>
      <c r="P671">
        <f t="shared" si="40"/>
        <v>1536.25</v>
      </c>
      <c r="Q671" s="14" t="s">
        <v>8317</v>
      </c>
      <c r="R671" t="s">
        <v>8316</v>
      </c>
      <c r="S671" s="20">
        <f t="shared" si="42"/>
        <v>42527.625671296293</v>
      </c>
      <c r="T671" s="2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8">
        <v>90000</v>
      </c>
      <c r="E672" s="11">
        <v>26349</v>
      </c>
      <c r="F672" t="s">
        <v>8220</v>
      </c>
      <c r="G672" t="s">
        <v>8224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50">
        <f t="shared" si="41"/>
        <v>29</v>
      </c>
      <c r="P672">
        <f t="shared" si="40"/>
        <v>85</v>
      </c>
      <c r="Q672" s="14" t="s">
        <v>8317</v>
      </c>
      <c r="R672" t="s">
        <v>8316</v>
      </c>
      <c r="S672" s="20">
        <f t="shared" si="42"/>
        <v>42506.709722222222</v>
      </c>
      <c r="T672" s="2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8">
        <v>30000</v>
      </c>
      <c r="E673" s="11">
        <v>11828</v>
      </c>
      <c r="F673" t="s">
        <v>8220</v>
      </c>
      <c r="G673" t="s">
        <v>8224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50">
        <f t="shared" si="41"/>
        <v>39</v>
      </c>
      <c r="P673">
        <f t="shared" si="40"/>
        <v>788.53</v>
      </c>
      <c r="Q673" s="14" t="s">
        <v>8317</v>
      </c>
      <c r="R673" t="s">
        <v>8316</v>
      </c>
      <c r="S673" s="20">
        <f t="shared" si="42"/>
        <v>41984.692731481482</v>
      </c>
      <c r="T673" s="2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8">
        <v>50000</v>
      </c>
      <c r="E674" s="11">
        <v>10814</v>
      </c>
      <c r="F674" t="s">
        <v>8220</v>
      </c>
      <c r="G674" t="s">
        <v>8224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50">
        <f t="shared" si="41"/>
        <v>22</v>
      </c>
      <c r="P674">
        <f t="shared" si="40"/>
        <v>50.3</v>
      </c>
      <c r="Q674" s="14" t="s">
        <v>8317</v>
      </c>
      <c r="R674" t="s">
        <v>8316</v>
      </c>
      <c r="S674" s="20">
        <f t="shared" si="42"/>
        <v>41974.219490740739</v>
      </c>
      <c r="T674" s="2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8">
        <v>100000</v>
      </c>
      <c r="E675" s="11">
        <v>205</v>
      </c>
      <c r="F675" t="s">
        <v>8220</v>
      </c>
      <c r="G675" t="s">
        <v>8224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50">
        <f t="shared" si="41"/>
        <v>0</v>
      </c>
      <c r="P675">
        <f t="shared" si="40"/>
        <v>68.33</v>
      </c>
      <c r="Q675" s="14" t="s">
        <v>8317</v>
      </c>
      <c r="R675" t="s">
        <v>8316</v>
      </c>
      <c r="S675" s="20">
        <f t="shared" si="42"/>
        <v>41838.840474537035</v>
      </c>
      <c r="T675" s="2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8">
        <v>50000</v>
      </c>
      <c r="E676" s="11">
        <v>15</v>
      </c>
      <c r="F676" t="s">
        <v>8220</v>
      </c>
      <c r="G676" t="s">
        <v>8224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50">
        <f t="shared" si="41"/>
        <v>0</v>
      </c>
      <c r="P676">
        <f t="shared" si="40"/>
        <v>7.5</v>
      </c>
      <c r="Q676" s="14" t="s">
        <v>8317</v>
      </c>
      <c r="R676" t="s">
        <v>8316</v>
      </c>
      <c r="S676" s="20">
        <f t="shared" si="42"/>
        <v>41803.116053240738</v>
      </c>
      <c r="T676" s="2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8">
        <v>6000</v>
      </c>
      <c r="E677" s="11">
        <v>891</v>
      </c>
      <c r="F677" t="s">
        <v>8220</v>
      </c>
      <c r="G677" t="s">
        <v>8224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50">
        <f t="shared" si="41"/>
        <v>15</v>
      </c>
      <c r="P677">
        <f t="shared" si="40"/>
        <v>34.270000000000003</v>
      </c>
      <c r="Q677" s="14" t="s">
        <v>8317</v>
      </c>
      <c r="R677" t="s">
        <v>8316</v>
      </c>
      <c r="S677" s="20">
        <f t="shared" si="42"/>
        <v>41975.930601851855</v>
      </c>
      <c r="T677" s="2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8">
        <v>100000</v>
      </c>
      <c r="E678" s="11">
        <v>1471</v>
      </c>
      <c r="F678" t="s">
        <v>8220</v>
      </c>
      <c r="G678" t="s">
        <v>8224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50">
        <f t="shared" si="41"/>
        <v>1</v>
      </c>
      <c r="P678">
        <f t="shared" si="40"/>
        <v>61.29</v>
      </c>
      <c r="Q678" s="14" t="s">
        <v>8317</v>
      </c>
      <c r="R678" t="s">
        <v>8316</v>
      </c>
      <c r="S678" s="20">
        <f t="shared" si="42"/>
        <v>42012.768298611118</v>
      </c>
      <c r="T678" s="2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8">
        <v>50000</v>
      </c>
      <c r="E679" s="11">
        <v>12792</v>
      </c>
      <c r="F679" t="s">
        <v>8220</v>
      </c>
      <c r="G679" t="s">
        <v>8224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50">
        <f t="shared" si="41"/>
        <v>26</v>
      </c>
      <c r="P679">
        <f t="shared" si="40"/>
        <v>133.25</v>
      </c>
      <c r="Q679" s="14" t="s">
        <v>8317</v>
      </c>
      <c r="R679" t="s">
        <v>8316</v>
      </c>
      <c r="S679" s="20">
        <f t="shared" si="42"/>
        <v>42504.403877314813</v>
      </c>
      <c r="T679" s="2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8">
        <v>29000</v>
      </c>
      <c r="E680" s="11">
        <v>1108</v>
      </c>
      <c r="F680" t="s">
        <v>8220</v>
      </c>
      <c r="G680" t="s">
        <v>8224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50">
        <f t="shared" si="41"/>
        <v>4</v>
      </c>
      <c r="P680">
        <f t="shared" si="40"/>
        <v>65.180000000000007</v>
      </c>
      <c r="Q680" s="14" t="s">
        <v>8317</v>
      </c>
      <c r="R680" t="s">
        <v>8316</v>
      </c>
      <c r="S680" s="20">
        <f t="shared" si="42"/>
        <v>42481.376597222217</v>
      </c>
      <c r="T680" s="2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8">
        <v>57000</v>
      </c>
      <c r="E681" s="11">
        <v>8827</v>
      </c>
      <c r="F681" t="s">
        <v>8220</v>
      </c>
      <c r="G681" t="s">
        <v>8224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50">
        <f t="shared" si="41"/>
        <v>15</v>
      </c>
      <c r="P681">
        <f t="shared" si="40"/>
        <v>93.9</v>
      </c>
      <c r="Q681" s="14" t="s">
        <v>8317</v>
      </c>
      <c r="R681" t="s">
        <v>8316</v>
      </c>
      <c r="S681" s="20">
        <f t="shared" si="42"/>
        <v>42556.695706018523</v>
      </c>
      <c r="T681" s="2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8">
        <v>75000</v>
      </c>
      <c r="E682" s="11">
        <v>19434</v>
      </c>
      <c r="F682" t="s">
        <v>8220</v>
      </c>
      <c r="G682" t="s">
        <v>8224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50">
        <f t="shared" si="41"/>
        <v>26</v>
      </c>
      <c r="P682">
        <f t="shared" si="40"/>
        <v>150.65</v>
      </c>
      <c r="Q682" s="14" t="s">
        <v>8317</v>
      </c>
      <c r="R682" t="s">
        <v>8316</v>
      </c>
      <c r="S682" s="20">
        <f t="shared" si="42"/>
        <v>41864.501516203702</v>
      </c>
      <c r="T682" s="2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8">
        <v>2500</v>
      </c>
      <c r="E683" s="11">
        <v>1</v>
      </c>
      <c r="F683" t="s">
        <v>8220</v>
      </c>
      <c r="G683" t="s">
        <v>8224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50">
        <f t="shared" si="41"/>
        <v>0</v>
      </c>
      <c r="P683">
        <f t="shared" si="40"/>
        <v>1</v>
      </c>
      <c r="Q683" s="14" t="s">
        <v>8317</v>
      </c>
      <c r="R683" t="s">
        <v>8316</v>
      </c>
      <c r="S683" s="20">
        <f t="shared" si="42"/>
        <v>42639.805601851855</v>
      </c>
      <c r="T683" s="2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8">
        <v>50000</v>
      </c>
      <c r="E684" s="11">
        <v>53</v>
      </c>
      <c r="F684" t="s">
        <v>8220</v>
      </c>
      <c r="G684" t="s">
        <v>8224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50">
        <f t="shared" si="41"/>
        <v>0</v>
      </c>
      <c r="P684">
        <f t="shared" si="40"/>
        <v>13.25</v>
      </c>
      <c r="Q684" s="14" t="s">
        <v>8317</v>
      </c>
      <c r="R684" t="s">
        <v>8316</v>
      </c>
      <c r="S684" s="20">
        <f t="shared" si="42"/>
        <v>42778.765300925923</v>
      </c>
      <c r="T684" s="2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8">
        <v>35000</v>
      </c>
      <c r="E685" s="11">
        <v>298</v>
      </c>
      <c r="F685" t="s">
        <v>8220</v>
      </c>
      <c r="G685" t="s">
        <v>8224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50">
        <f t="shared" si="41"/>
        <v>1</v>
      </c>
      <c r="P685">
        <f t="shared" si="40"/>
        <v>99.33</v>
      </c>
      <c r="Q685" s="14" t="s">
        <v>8317</v>
      </c>
      <c r="R685" t="s">
        <v>8316</v>
      </c>
      <c r="S685" s="20">
        <f t="shared" si="42"/>
        <v>42634.900046296301</v>
      </c>
      <c r="T685" s="2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8">
        <v>320000</v>
      </c>
      <c r="E686" s="11">
        <v>23948</v>
      </c>
      <c r="F686" t="s">
        <v>8220</v>
      </c>
      <c r="G686" t="s">
        <v>8224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50">
        <f t="shared" si="41"/>
        <v>7</v>
      </c>
      <c r="P686">
        <f t="shared" si="40"/>
        <v>177.39</v>
      </c>
      <c r="Q686" s="14" t="s">
        <v>8317</v>
      </c>
      <c r="R686" t="s">
        <v>8316</v>
      </c>
      <c r="S686" s="20">
        <f t="shared" si="42"/>
        <v>41809.473275462966</v>
      </c>
      <c r="T686" s="2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8">
        <v>2000</v>
      </c>
      <c r="E687" s="11">
        <v>553</v>
      </c>
      <c r="F687" t="s">
        <v>8220</v>
      </c>
      <c r="G687" t="s">
        <v>8224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50">
        <f t="shared" si="41"/>
        <v>28</v>
      </c>
      <c r="P687">
        <f t="shared" si="40"/>
        <v>55.3</v>
      </c>
      <c r="Q687" s="14" t="s">
        <v>8317</v>
      </c>
      <c r="R687" t="s">
        <v>8316</v>
      </c>
      <c r="S687" s="20">
        <f t="shared" si="42"/>
        <v>41971.866574074069</v>
      </c>
      <c r="T687" s="2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8">
        <v>500000</v>
      </c>
      <c r="E688" s="11">
        <v>0</v>
      </c>
      <c r="F688" t="s">
        <v>8220</v>
      </c>
      <c r="G688" t="s">
        <v>8224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50">
        <f t="shared" si="41"/>
        <v>0</v>
      </c>
      <c r="P688">
        <f t="shared" si="40"/>
        <v>0</v>
      </c>
      <c r="Q688" s="14" t="s">
        <v>8317</v>
      </c>
      <c r="R688" t="s">
        <v>8316</v>
      </c>
      <c r="S688" s="20">
        <f t="shared" si="42"/>
        <v>42189.673263888893</v>
      </c>
      <c r="T688" s="2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8">
        <v>100000</v>
      </c>
      <c r="E689" s="11">
        <v>3550</v>
      </c>
      <c r="F689" t="s">
        <v>8220</v>
      </c>
      <c r="G689" t="s">
        <v>8224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50">
        <f t="shared" si="41"/>
        <v>4</v>
      </c>
      <c r="P689">
        <f t="shared" si="40"/>
        <v>591.66999999999996</v>
      </c>
      <c r="Q689" s="14" t="s">
        <v>8317</v>
      </c>
      <c r="R689" t="s">
        <v>8316</v>
      </c>
      <c r="S689" s="20">
        <f t="shared" si="42"/>
        <v>42711.750613425931</v>
      </c>
      <c r="T689" s="2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8">
        <v>20000</v>
      </c>
      <c r="E690" s="11">
        <v>14598</v>
      </c>
      <c r="F690" t="s">
        <v>8220</v>
      </c>
      <c r="G690" t="s">
        <v>8224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50">
        <f t="shared" si="41"/>
        <v>73</v>
      </c>
      <c r="P690">
        <f t="shared" si="40"/>
        <v>405.5</v>
      </c>
      <c r="Q690" s="14" t="s">
        <v>8317</v>
      </c>
      <c r="R690" t="s">
        <v>8316</v>
      </c>
      <c r="S690" s="20">
        <f t="shared" si="42"/>
        <v>42262.104780092588</v>
      </c>
      <c r="T690" s="2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8">
        <v>200000</v>
      </c>
      <c r="E691" s="11">
        <v>115297.5</v>
      </c>
      <c r="F691" t="s">
        <v>8220</v>
      </c>
      <c r="G691" t="s">
        <v>8224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50">
        <f t="shared" si="41"/>
        <v>58</v>
      </c>
      <c r="P691">
        <f t="shared" si="40"/>
        <v>343.15</v>
      </c>
      <c r="Q691" s="14" t="s">
        <v>8317</v>
      </c>
      <c r="R691" t="s">
        <v>8316</v>
      </c>
      <c r="S691" s="20">
        <f t="shared" si="42"/>
        <v>42675.66778935185</v>
      </c>
      <c r="T691" s="2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8">
        <v>20000</v>
      </c>
      <c r="E692" s="11">
        <v>2468</v>
      </c>
      <c r="F692" t="s">
        <v>8220</v>
      </c>
      <c r="G692" t="s">
        <v>8224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50">
        <f t="shared" si="41"/>
        <v>12</v>
      </c>
      <c r="P692">
        <f t="shared" si="40"/>
        <v>72.59</v>
      </c>
      <c r="Q692" s="14" t="s">
        <v>8317</v>
      </c>
      <c r="R692" t="s">
        <v>8316</v>
      </c>
      <c r="S692" s="20">
        <f t="shared" si="42"/>
        <v>42579.634733796294</v>
      </c>
      <c r="T692" s="2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8">
        <v>50000</v>
      </c>
      <c r="E693" s="11">
        <v>260</v>
      </c>
      <c r="F693" t="s">
        <v>8220</v>
      </c>
      <c r="G693" t="s">
        <v>8224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50">
        <f t="shared" si="41"/>
        <v>1</v>
      </c>
      <c r="P693">
        <f t="shared" si="40"/>
        <v>26</v>
      </c>
      <c r="Q693" s="14" t="s">
        <v>8317</v>
      </c>
      <c r="R693" t="s">
        <v>8316</v>
      </c>
      <c r="S693" s="20">
        <f t="shared" si="42"/>
        <v>42158.028310185182</v>
      </c>
      <c r="T693" s="2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8">
        <v>20000</v>
      </c>
      <c r="E694" s="11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50">
        <f t="shared" si="41"/>
        <v>7</v>
      </c>
      <c r="P694">
        <f t="shared" si="40"/>
        <v>6.5</v>
      </c>
      <c r="Q694" s="14" t="s">
        <v>8317</v>
      </c>
      <c r="R694" t="s">
        <v>8316</v>
      </c>
      <c r="S694" s="20">
        <f t="shared" si="42"/>
        <v>42696.37572916667</v>
      </c>
      <c r="T694" s="2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8">
        <v>100000</v>
      </c>
      <c r="E695" s="11">
        <v>35338</v>
      </c>
      <c r="F695" t="s">
        <v>8220</v>
      </c>
      <c r="G695" t="s">
        <v>8224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50">
        <f t="shared" si="41"/>
        <v>35</v>
      </c>
      <c r="P695">
        <f t="shared" si="40"/>
        <v>119.39</v>
      </c>
      <c r="Q695" s="14" t="s">
        <v>8317</v>
      </c>
      <c r="R695" t="s">
        <v>8316</v>
      </c>
      <c r="S695" s="20">
        <f t="shared" si="42"/>
        <v>42094.808182870373</v>
      </c>
      <c r="T695" s="2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8">
        <v>150000</v>
      </c>
      <c r="E696" s="11">
        <v>590</v>
      </c>
      <c r="F696" t="s">
        <v>8220</v>
      </c>
      <c r="G696" t="s">
        <v>8224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50">
        <f t="shared" si="41"/>
        <v>0</v>
      </c>
      <c r="P696">
        <f t="shared" si="40"/>
        <v>84.29</v>
      </c>
      <c r="Q696" s="14" t="s">
        <v>8317</v>
      </c>
      <c r="R696" t="s">
        <v>8316</v>
      </c>
      <c r="S696" s="20">
        <f t="shared" si="42"/>
        <v>42737.663877314815</v>
      </c>
      <c r="T696" s="2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8">
        <v>60000</v>
      </c>
      <c r="E697" s="11">
        <v>636</v>
      </c>
      <c r="F697" t="s">
        <v>8220</v>
      </c>
      <c r="G697" t="s">
        <v>8224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50">
        <f t="shared" si="41"/>
        <v>1</v>
      </c>
      <c r="P697">
        <f t="shared" si="40"/>
        <v>90.86</v>
      </c>
      <c r="Q697" s="14" t="s">
        <v>8317</v>
      </c>
      <c r="R697" t="s">
        <v>8316</v>
      </c>
      <c r="S697" s="20">
        <f t="shared" si="42"/>
        <v>41913.521064814813</v>
      </c>
      <c r="T697" s="2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8">
        <v>175000</v>
      </c>
      <c r="E698" s="11">
        <v>1</v>
      </c>
      <c r="F698" t="s">
        <v>8220</v>
      </c>
      <c r="G698" t="s">
        <v>8224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50">
        <f t="shared" si="41"/>
        <v>0</v>
      </c>
      <c r="P698">
        <f t="shared" si="40"/>
        <v>1</v>
      </c>
      <c r="Q698" s="14" t="s">
        <v>8317</v>
      </c>
      <c r="R698" t="s">
        <v>8316</v>
      </c>
      <c r="S698" s="20">
        <f t="shared" si="42"/>
        <v>41815.927106481482</v>
      </c>
      <c r="T698" s="2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8">
        <v>5000</v>
      </c>
      <c r="E699" s="11">
        <v>2319</v>
      </c>
      <c r="F699" t="s">
        <v>8220</v>
      </c>
      <c r="G699" t="s">
        <v>8224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50">
        <f t="shared" si="41"/>
        <v>46</v>
      </c>
      <c r="P699">
        <f t="shared" si="40"/>
        <v>20.34</v>
      </c>
      <c r="Q699" s="14" t="s">
        <v>8317</v>
      </c>
      <c r="R699" t="s">
        <v>8316</v>
      </c>
      <c r="S699" s="20">
        <f t="shared" si="42"/>
        <v>42388.523020833338</v>
      </c>
      <c r="T699" s="2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8">
        <v>100000</v>
      </c>
      <c r="E700" s="11">
        <v>15390</v>
      </c>
      <c r="F700" t="s">
        <v>8220</v>
      </c>
      <c r="G700" t="s">
        <v>8224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50">
        <f t="shared" si="41"/>
        <v>15</v>
      </c>
      <c r="P700">
        <f t="shared" si="40"/>
        <v>530.69000000000005</v>
      </c>
      <c r="Q700" s="14" t="s">
        <v>8317</v>
      </c>
      <c r="R700" t="s">
        <v>8316</v>
      </c>
      <c r="S700" s="20">
        <f t="shared" si="42"/>
        <v>41866.931076388886</v>
      </c>
      <c r="T700" s="2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8">
        <v>130000</v>
      </c>
      <c r="E701" s="11">
        <v>107148.74</v>
      </c>
      <c r="F701" t="s">
        <v>8220</v>
      </c>
      <c r="G701" t="s">
        <v>8224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50">
        <f t="shared" si="41"/>
        <v>82</v>
      </c>
      <c r="P701">
        <f t="shared" ref="P701:P764" si="44">IFERROR(ROUND(E701/L701,2),0)</f>
        <v>120.39</v>
      </c>
      <c r="Q701" s="14" t="s">
        <v>8317</v>
      </c>
      <c r="R701" t="s">
        <v>8316</v>
      </c>
      <c r="S701" s="20">
        <f t="shared" si="42"/>
        <v>41563.485509259262</v>
      </c>
      <c r="T701" s="2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8">
        <v>15000</v>
      </c>
      <c r="E702" s="11">
        <v>403</v>
      </c>
      <c r="F702" t="s">
        <v>8220</v>
      </c>
      <c r="G702" t="s">
        <v>8224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50">
        <f t="shared" si="41"/>
        <v>3</v>
      </c>
      <c r="P702">
        <f t="shared" si="44"/>
        <v>13</v>
      </c>
      <c r="Q702" s="14" t="s">
        <v>8317</v>
      </c>
      <c r="R702" t="s">
        <v>8316</v>
      </c>
      <c r="S702" s="20">
        <f t="shared" si="42"/>
        <v>42715.688437500001</v>
      </c>
      <c r="T702" s="2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8">
        <v>23000</v>
      </c>
      <c r="E703" s="11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50">
        <f t="shared" si="41"/>
        <v>27</v>
      </c>
      <c r="P703">
        <f t="shared" si="44"/>
        <v>291.33</v>
      </c>
      <c r="Q703" s="14" t="s">
        <v>8317</v>
      </c>
      <c r="R703" t="s">
        <v>8316</v>
      </c>
      <c r="S703" s="20">
        <f t="shared" si="42"/>
        <v>41813.662962962961</v>
      </c>
      <c r="T703" s="2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8">
        <v>15000</v>
      </c>
      <c r="E704" s="11">
        <v>4622.01</v>
      </c>
      <c r="F704" t="s">
        <v>8220</v>
      </c>
      <c r="G704" t="s">
        <v>8224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50">
        <f t="shared" si="41"/>
        <v>31</v>
      </c>
      <c r="P704">
        <f t="shared" si="44"/>
        <v>124.92</v>
      </c>
      <c r="Q704" s="14" t="s">
        <v>8317</v>
      </c>
      <c r="R704" t="s">
        <v>8316</v>
      </c>
      <c r="S704" s="20">
        <f t="shared" si="42"/>
        <v>42668.726701388892</v>
      </c>
      <c r="T704" s="2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8">
        <v>15000</v>
      </c>
      <c r="E705" s="11">
        <v>837</v>
      </c>
      <c r="F705" t="s">
        <v>8220</v>
      </c>
      <c r="G705" t="s">
        <v>8224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50">
        <f t="shared" si="41"/>
        <v>6</v>
      </c>
      <c r="P705">
        <f t="shared" si="44"/>
        <v>119.57</v>
      </c>
      <c r="Q705" s="14" t="s">
        <v>8317</v>
      </c>
      <c r="R705" t="s">
        <v>8316</v>
      </c>
      <c r="S705" s="20">
        <f t="shared" si="42"/>
        <v>42711.950798611113</v>
      </c>
      <c r="T705" s="2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8">
        <v>55000</v>
      </c>
      <c r="E706" s="11">
        <v>481</v>
      </c>
      <c r="F706" t="s">
        <v>8220</v>
      </c>
      <c r="G706" t="s">
        <v>8224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50">
        <f t="shared" ref="O706:O769" si="45">ROUND(E706/D706*100,0)</f>
        <v>1</v>
      </c>
      <c r="P706">
        <f t="shared" si="44"/>
        <v>120.25</v>
      </c>
      <c r="Q706" s="14" t="s">
        <v>8317</v>
      </c>
      <c r="R706" t="s">
        <v>8316</v>
      </c>
      <c r="S706" s="20">
        <f t="shared" si="42"/>
        <v>42726.192916666667</v>
      </c>
      <c r="T706" s="2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8">
        <v>100000</v>
      </c>
      <c r="E707" s="11">
        <v>977</v>
      </c>
      <c r="F707" t="s">
        <v>8220</v>
      </c>
      <c r="G707" t="s">
        <v>8224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50">
        <f t="shared" si="45"/>
        <v>1</v>
      </c>
      <c r="P707">
        <f t="shared" si="44"/>
        <v>195.4</v>
      </c>
      <c r="Q707" s="14" t="s">
        <v>8317</v>
      </c>
      <c r="R707" t="s">
        <v>8316</v>
      </c>
      <c r="S707" s="20">
        <f t="shared" ref="S707:S770" si="46">(((J707/60)/60)/24)+DATE(1970,1,1)</f>
        <v>42726.491643518515</v>
      </c>
      <c r="T707" s="20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8">
        <v>100000</v>
      </c>
      <c r="E708" s="11">
        <v>0</v>
      </c>
      <c r="F708" t="s">
        <v>8220</v>
      </c>
      <c r="G708" t="s">
        <v>8224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50">
        <f t="shared" si="45"/>
        <v>0</v>
      </c>
      <c r="P708">
        <f t="shared" si="44"/>
        <v>0</v>
      </c>
      <c r="Q708" s="14" t="s">
        <v>8317</v>
      </c>
      <c r="R708" t="s">
        <v>8316</v>
      </c>
      <c r="S708" s="20">
        <f t="shared" si="46"/>
        <v>42676.995173611111</v>
      </c>
      <c r="T708" s="2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8">
        <v>68000</v>
      </c>
      <c r="E709" s="11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50">
        <f t="shared" si="45"/>
        <v>79</v>
      </c>
      <c r="P709">
        <f t="shared" si="44"/>
        <v>117.7</v>
      </c>
      <c r="Q709" s="14" t="s">
        <v>8317</v>
      </c>
      <c r="R709" t="s">
        <v>8316</v>
      </c>
      <c r="S709" s="20">
        <f t="shared" si="46"/>
        <v>42696.663506944446</v>
      </c>
      <c r="T709" s="2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8">
        <v>40000</v>
      </c>
      <c r="E710" s="11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50">
        <f t="shared" si="45"/>
        <v>22</v>
      </c>
      <c r="P710">
        <f t="shared" si="44"/>
        <v>23.95</v>
      </c>
      <c r="Q710" s="14" t="s">
        <v>8317</v>
      </c>
      <c r="R710" t="s">
        <v>8316</v>
      </c>
      <c r="S710" s="20">
        <f t="shared" si="46"/>
        <v>41835.581018518518</v>
      </c>
      <c r="T710" s="2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8">
        <v>15000</v>
      </c>
      <c r="E711" s="11">
        <v>61</v>
      </c>
      <c r="F711" t="s">
        <v>8220</v>
      </c>
      <c r="G711" t="s">
        <v>8224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50">
        <f t="shared" si="45"/>
        <v>0</v>
      </c>
      <c r="P711">
        <f t="shared" si="44"/>
        <v>30.5</v>
      </c>
      <c r="Q711" s="14" t="s">
        <v>8317</v>
      </c>
      <c r="R711" t="s">
        <v>8316</v>
      </c>
      <c r="S711" s="20">
        <f t="shared" si="46"/>
        <v>41948.041192129633</v>
      </c>
      <c r="T711" s="2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8">
        <v>1200</v>
      </c>
      <c r="E712" s="11">
        <v>0</v>
      </c>
      <c r="F712" t="s">
        <v>8220</v>
      </c>
      <c r="G712" t="s">
        <v>8224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50">
        <f t="shared" si="45"/>
        <v>0</v>
      </c>
      <c r="P712">
        <f t="shared" si="44"/>
        <v>0</v>
      </c>
      <c r="Q712" s="14" t="s">
        <v>8317</v>
      </c>
      <c r="R712" t="s">
        <v>8316</v>
      </c>
      <c r="S712" s="20">
        <f t="shared" si="46"/>
        <v>41837.984976851854</v>
      </c>
      <c r="T712" s="2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8">
        <v>100000</v>
      </c>
      <c r="E713" s="11">
        <v>33791</v>
      </c>
      <c r="F713" t="s">
        <v>8220</v>
      </c>
      <c r="G713" t="s">
        <v>8224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50">
        <f t="shared" si="45"/>
        <v>34</v>
      </c>
      <c r="P713">
        <f t="shared" si="44"/>
        <v>99.97</v>
      </c>
      <c r="Q713" s="14" t="s">
        <v>8317</v>
      </c>
      <c r="R713" t="s">
        <v>8316</v>
      </c>
      <c r="S713" s="20">
        <f t="shared" si="46"/>
        <v>42678.459120370375</v>
      </c>
      <c r="T713" s="2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8">
        <v>48500</v>
      </c>
      <c r="E714" s="11">
        <v>105</v>
      </c>
      <c r="F714" t="s">
        <v>8220</v>
      </c>
      <c r="G714" t="s">
        <v>8224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50">
        <f t="shared" si="45"/>
        <v>0</v>
      </c>
      <c r="P714">
        <f t="shared" si="44"/>
        <v>26.25</v>
      </c>
      <c r="Q714" s="14" t="s">
        <v>8317</v>
      </c>
      <c r="R714" t="s">
        <v>8316</v>
      </c>
      <c r="S714" s="20">
        <f t="shared" si="46"/>
        <v>42384.680925925932</v>
      </c>
      <c r="T714" s="2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8">
        <v>25000</v>
      </c>
      <c r="E715" s="11">
        <v>199</v>
      </c>
      <c r="F715" t="s">
        <v>8220</v>
      </c>
      <c r="G715" t="s">
        <v>8224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50">
        <f t="shared" si="45"/>
        <v>1</v>
      </c>
      <c r="P715">
        <f t="shared" si="44"/>
        <v>199</v>
      </c>
      <c r="Q715" s="14" t="s">
        <v>8317</v>
      </c>
      <c r="R715" t="s">
        <v>8316</v>
      </c>
      <c r="S715" s="20">
        <f t="shared" si="46"/>
        <v>42496.529305555552</v>
      </c>
      <c r="T715" s="2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8">
        <v>15000</v>
      </c>
      <c r="E716" s="11">
        <v>2249</v>
      </c>
      <c r="F716" t="s">
        <v>8220</v>
      </c>
      <c r="G716" t="s">
        <v>8224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50">
        <f t="shared" si="45"/>
        <v>15</v>
      </c>
      <c r="P716">
        <f t="shared" si="44"/>
        <v>80.319999999999993</v>
      </c>
      <c r="Q716" s="14" t="s">
        <v>8317</v>
      </c>
      <c r="R716" t="s">
        <v>8316</v>
      </c>
      <c r="S716" s="20">
        <f t="shared" si="46"/>
        <v>42734.787986111114</v>
      </c>
      <c r="T716" s="2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8">
        <v>27500</v>
      </c>
      <c r="E717" s="11">
        <v>1389</v>
      </c>
      <c r="F717" t="s">
        <v>8220</v>
      </c>
      <c r="G717" t="s">
        <v>8224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50">
        <f t="shared" si="45"/>
        <v>5</v>
      </c>
      <c r="P717">
        <f t="shared" si="44"/>
        <v>115.75</v>
      </c>
      <c r="Q717" s="14" t="s">
        <v>8317</v>
      </c>
      <c r="R717" t="s">
        <v>8316</v>
      </c>
      <c r="S717" s="20">
        <f t="shared" si="46"/>
        <v>42273.090740740736</v>
      </c>
      <c r="T717" s="2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8">
        <v>7000</v>
      </c>
      <c r="E718" s="11">
        <v>715</v>
      </c>
      <c r="F718" t="s">
        <v>8220</v>
      </c>
      <c r="G718" t="s">
        <v>8224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50">
        <f t="shared" si="45"/>
        <v>10</v>
      </c>
      <c r="P718">
        <f t="shared" si="44"/>
        <v>44.69</v>
      </c>
      <c r="Q718" s="14" t="s">
        <v>8317</v>
      </c>
      <c r="R718" t="s">
        <v>8316</v>
      </c>
      <c r="S718" s="20">
        <f t="shared" si="46"/>
        <v>41940.658645833333</v>
      </c>
      <c r="T718" s="2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8">
        <v>100000</v>
      </c>
      <c r="E719" s="11">
        <v>305</v>
      </c>
      <c r="F719" t="s">
        <v>8220</v>
      </c>
      <c r="G719" t="s">
        <v>8224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50">
        <f t="shared" si="45"/>
        <v>0</v>
      </c>
      <c r="P719">
        <f t="shared" si="44"/>
        <v>76.25</v>
      </c>
      <c r="Q719" s="14" t="s">
        <v>8317</v>
      </c>
      <c r="R719" t="s">
        <v>8316</v>
      </c>
      <c r="S719" s="20">
        <f t="shared" si="46"/>
        <v>41857.854189814818</v>
      </c>
      <c r="T719" s="2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8">
        <v>12000</v>
      </c>
      <c r="E720" s="11">
        <v>90</v>
      </c>
      <c r="F720" t="s">
        <v>8220</v>
      </c>
      <c r="G720" t="s">
        <v>8224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50">
        <f t="shared" si="45"/>
        <v>1</v>
      </c>
      <c r="P720">
        <f t="shared" si="44"/>
        <v>22.5</v>
      </c>
      <c r="Q720" s="14" t="s">
        <v>8317</v>
      </c>
      <c r="R720" t="s">
        <v>8316</v>
      </c>
      <c r="S720" s="20">
        <f t="shared" si="46"/>
        <v>42752.845451388886</v>
      </c>
      <c r="T720" s="2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8">
        <v>15000</v>
      </c>
      <c r="E721" s="11">
        <v>194</v>
      </c>
      <c r="F721" t="s">
        <v>8220</v>
      </c>
      <c r="G721" t="s">
        <v>8224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50">
        <f t="shared" si="45"/>
        <v>1</v>
      </c>
      <c r="P721">
        <f t="shared" si="44"/>
        <v>19.399999999999999</v>
      </c>
      <c r="Q721" s="14" t="s">
        <v>8317</v>
      </c>
      <c r="R721" t="s">
        <v>8316</v>
      </c>
      <c r="S721" s="20">
        <f t="shared" si="46"/>
        <v>42409.040231481486</v>
      </c>
      <c r="T721" s="2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8">
        <v>1900</v>
      </c>
      <c r="E722" s="11">
        <v>2735</v>
      </c>
      <c r="F722" t="s">
        <v>8220</v>
      </c>
      <c r="G722" t="s">
        <v>8224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50">
        <f t="shared" si="45"/>
        <v>144</v>
      </c>
      <c r="P722">
        <f t="shared" si="44"/>
        <v>66.709999999999994</v>
      </c>
      <c r="Q722" s="14" t="s">
        <v>8320</v>
      </c>
      <c r="R722" t="s">
        <v>8316</v>
      </c>
      <c r="S722" s="20">
        <f t="shared" si="46"/>
        <v>40909.649201388893</v>
      </c>
      <c r="T722" s="2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8">
        <v>8200</v>
      </c>
      <c r="E723" s="11">
        <v>10013</v>
      </c>
      <c r="F723" t="s">
        <v>8220</v>
      </c>
      <c r="G723" t="s">
        <v>8224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50">
        <f t="shared" si="45"/>
        <v>122</v>
      </c>
      <c r="P723">
        <f t="shared" si="44"/>
        <v>84.14</v>
      </c>
      <c r="Q723" s="14" t="s">
        <v>8320</v>
      </c>
      <c r="R723" t="s">
        <v>8316</v>
      </c>
      <c r="S723" s="20">
        <f t="shared" si="46"/>
        <v>41807.571840277778</v>
      </c>
      <c r="T723" s="2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8">
        <v>25000</v>
      </c>
      <c r="E724" s="11">
        <v>33006</v>
      </c>
      <c r="F724" t="s">
        <v>8220</v>
      </c>
      <c r="G724" t="s">
        <v>8224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50">
        <f t="shared" si="45"/>
        <v>132</v>
      </c>
      <c r="P724">
        <f t="shared" si="44"/>
        <v>215.73</v>
      </c>
      <c r="Q724" s="14" t="s">
        <v>8320</v>
      </c>
      <c r="R724" t="s">
        <v>8316</v>
      </c>
      <c r="S724" s="20">
        <f t="shared" si="46"/>
        <v>40977.805300925924</v>
      </c>
      <c r="T724" s="2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8">
        <v>5000</v>
      </c>
      <c r="E725" s="11">
        <v>5469</v>
      </c>
      <c r="F725" t="s">
        <v>8220</v>
      </c>
      <c r="G725" t="s">
        <v>8224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50">
        <f t="shared" si="45"/>
        <v>109</v>
      </c>
      <c r="P725">
        <f t="shared" si="44"/>
        <v>54.69</v>
      </c>
      <c r="Q725" s="14" t="s">
        <v>8320</v>
      </c>
      <c r="R725" t="s">
        <v>8316</v>
      </c>
      <c r="S725" s="20">
        <f t="shared" si="46"/>
        <v>42184.816539351858</v>
      </c>
      <c r="T725" s="2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8">
        <v>7000</v>
      </c>
      <c r="E726" s="11">
        <v>7383.01</v>
      </c>
      <c r="F726" t="s">
        <v>8220</v>
      </c>
      <c r="G726" t="s">
        <v>8224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50">
        <f t="shared" si="45"/>
        <v>105</v>
      </c>
      <c r="P726">
        <f t="shared" si="44"/>
        <v>51.63</v>
      </c>
      <c r="Q726" s="14" t="s">
        <v>8320</v>
      </c>
      <c r="R726" t="s">
        <v>8316</v>
      </c>
      <c r="S726" s="20">
        <f t="shared" si="46"/>
        <v>40694.638460648144</v>
      </c>
      <c r="T726" s="2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8">
        <v>20000</v>
      </c>
      <c r="E727" s="11">
        <v>20070</v>
      </c>
      <c r="F727" t="s">
        <v>8220</v>
      </c>
      <c r="G727" t="s">
        <v>8224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50">
        <f t="shared" si="45"/>
        <v>100</v>
      </c>
      <c r="P727">
        <f t="shared" si="44"/>
        <v>143.36000000000001</v>
      </c>
      <c r="Q727" s="14" t="s">
        <v>8320</v>
      </c>
      <c r="R727" t="s">
        <v>8316</v>
      </c>
      <c r="S727" s="20">
        <f t="shared" si="46"/>
        <v>42321.626296296294</v>
      </c>
      <c r="T727" s="2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8">
        <v>2500</v>
      </c>
      <c r="E728" s="11">
        <v>2535</v>
      </c>
      <c r="F728" t="s">
        <v>8220</v>
      </c>
      <c r="G728" t="s">
        <v>8224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50">
        <f t="shared" si="45"/>
        <v>101</v>
      </c>
      <c r="P728">
        <f t="shared" si="44"/>
        <v>72.430000000000007</v>
      </c>
      <c r="Q728" s="14" t="s">
        <v>8320</v>
      </c>
      <c r="R728" t="s">
        <v>8316</v>
      </c>
      <c r="S728" s="20">
        <f t="shared" si="46"/>
        <v>41346.042673611111</v>
      </c>
      <c r="T728" s="2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8">
        <v>3500</v>
      </c>
      <c r="E729" s="11">
        <v>5443</v>
      </c>
      <c r="F729" t="s">
        <v>8220</v>
      </c>
      <c r="G729" t="s">
        <v>8224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50">
        <f t="shared" si="45"/>
        <v>156</v>
      </c>
      <c r="P729">
        <f t="shared" si="44"/>
        <v>36.53</v>
      </c>
      <c r="Q729" s="14" t="s">
        <v>8320</v>
      </c>
      <c r="R729" t="s">
        <v>8316</v>
      </c>
      <c r="S729" s="20">
        <f t="shared" si="46"/>
        <v>41247.020243055551</v>
      </c>
      <c r="T729" s="2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8">
        <v>7500</v>
      </c>
      <c r="E730" s="11">
        <v>7917.45</v>
      </c>
      <c r="F730" t="s">
        <v>8220</v>
      </c>
      <c r="G730" t="s">
        <v>8224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50">
        <f t="shared" si="45"/>
        <v>106</v>
      </c>
      <c r="P730">
        <f t="shared" si="44"/>
        <v>60.9</v>
      </c>
      <c r="Q730" s="14" t="s">
        <v>8320</v>
      </c>
      <c r="R730" t="s">
        <v>8316</v>
      </c>
      <c r="S730" s="20">
        <f t="shared" si="46"/>
        <v>40731.837465277778</v>
      </c>
      <c r="T730" s="2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8">
        <v>4000</v>
      </c>
      <c r="E731" s="11">
        <v>5226</v>
      </c>
      <c r="F731" t="s">
        <v>8220</v>
      </c>
      <c r="G731" t="s">
        <v>8224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50">
        <f t="shared" si="45"/>
        <v>131</v>
      </c>
      <c r="P731">
        <f t="shared" si="44"/>
        <v>43.55</v>
      </c>
      <c r="Q731" s="14" t="s">
        <v>8320</v>
      </c>
      <c r="R731" t="s">
        <v>8316</v>
      </c>
      <c r="S731" s="20">
        <f t="shared" si="46"/>
        <v>41111.185891203706</v>
      </c>
      <c r="T731" s="2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8">
        <v>20000</v>
      </c>
      <c r="E732" s="11">
        <v>26438</v>
      </c>
      <c r="F732" t="s">
        <v>8220</v>
      </c>
      <c r="G732" t="s">
        <v>8224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50">
        <f t="shared" si="45"/>
        <v>132</v>
      </c>
      <c r="P732">
        <f t="shared" si="44"/>
        <v>99.77</v>
      </c>
      <c r="Q732" s="14" t="s">
        <v>8320</v>
      </c>
      <c r="R732" t="s">
        <v>8316</v>
      </c>
      <c r="S732" s="20">
        <f t="shared" si="46"/>
        <v>40854.745266203703</v>
      </c>
      <c r="T732" s="2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8">
        <v>5000</v>
      </c>
      <c r="E733" s="11">
        <v>6300</v>
      </c>
      <c r="F733" t="s">
        <v>8220</v>
      </c>
      <c r="G733" t="s">
        <v>8224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50">
        <f t="shared" si="45"/>
        <v>126</v>
      </c>
      <c r="P733">
        <f t="shared" si="44"/>
        <v>88.73</v>
      </c>
      <c r="Q733" s="14" t="s">
        <v>8320</v>
      </c>
      <c r="R733" t="s">
        <v>8316</v>
      </c>
      <c r="S733" s="20">
        <f t="shared" si="46"/>
        <v>40879.795682870368</v>
      </c>
      <c r="T733" s="2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8">
        <v>40</v>
      </c>
      <c r="E734" s="11">
        <v>64</v>
      </c>
      <c r="F734" t="s">
        <v>8220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50">
        <f t="shared" si="45"/>
        <v>160</v>
      </c>
      <c r="P734">
        <f t="shared" si="44"/>
        <v>4.92</v>
      </c>
      <c r="Q734" s="14" t="s">
        <v>8320</v>
      </c>
      <c r="R734" t="s">
        <v>8316</v>
      </c>
      <c r="S734" s="20">
        <f t="shared" si="46"/>
        <v>41486.424317129626</v>
      </c>
      <c r="T734" s="2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8">
        <v>2500</v>
      </c>
      <c r="E735" s="11">
        <v>3012</v>
      </c>
      <c r="F735" t="s">
        <v>8220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50">
        <f t="shared" si="45"/>
        <v>120</v>
      </c>
      <c r="P735">
        <f t="shared" si="44"/>
        <v>17.82</v>
      </c>
      <c r="Q735" s="14" t="s">
        <v>8320</v>
      </c>
      <c r="R735" t="s">
        <v>8316</v>
      </c>
      <c r="S735" s="20">
        <f t="shared" si="46"/>
        <v>41598.420046296298</v>
      </c>
      <c r="T735" s="2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8">
        <v>8500</v>
      </c>
      <c r="E736" s="11">
        <v>10670</v>
      </c>
      <c r="F736" t="s">
        <v>8220</v>
      </c>
      <c r="G736" t="s">
        <v>8224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50">
        <f t="shared" si="45"/>
        <v>126</v>
      </c>
      <c r="P736">
        <f t="shared" si="44"/>
        <v>187.19</v>
      </c>
      <c r="Q736" s="14" t="s">
        <v>8320</v>
      </c>
      <c r="R736" t="s">
        <v>8316</v>
      </c>
      <c r="S736" s="20">
        <f t="shared" si="46"/>
        <v>42102.164583333331</v>
      </c>
      <c r="T736" s="2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8">
        <v>47000</v>
      </c>
      <c r="E737" s="11">
        <v>53771</v>
      </c>
      <c r="F737" t="s">
        <v>8220</v>
      </c>
      <c r="G737" t="s">
        <v>8224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50">
        <f t="shared" si="45"/>
        <v>114</v>
      </c>
      <c r="P737">
        <f t="shared" si="44"/>
        <v>234.81</v>
      </c>
      <c r="Q737" s="14" t="s">
        <v>8320</v>
      </c>
      <c r="R737" t="s">
        <v>8316</v>
      </c>
      <c r="S737" s="20">
        <f t="shared" si="46"/>
        <v>41946.029467592591</v>
      </c>
      <c r="T737" s="2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8">
        <v>3600</v>
      </c>
      <c r="E738" s="11">
        <v>11345</v>
      </c>
      <c r="F738" t="s">
        <v>8220</v>
      </c>
      <c r="G738" t="s">
        <v>8224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50">
        <f t="shared" si="45"/>
        <v>315</v>
      </c>
      <c r="P738">
        <f t="shared" si="44"/>
        <v>105.05</v>
      </c>
      <c r="Q738" s="14" t="s">
        <v>8320</v>
      </c>
      <c r="R738" t="s">
        <v>8316</v>
      </c>
      <c r="S738" s="20">
        <f t="shared" si="46"/>
        <v>41579.734259259261</v>
      </c>
      <c r="T738" s="2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8">
        <v>5000</v>
      </c>
      <c r="E739" s="11">
        <v>6120</v>
      </c>
      <c r="F739" t="s">
        <v>8220</v>
      </c>
      <c r="G739" t="s">
        <v>8224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50">
        <f t="shared" si="45"/>
        <v>122</v>
      </c>
      <c r="P739">
        <f t="shared" si="44"/>
        <v>56.67</v>
      </c>
      <c r="Q739" s="14" t="s">
        <v>8320</v>
      </c>
      <c r="R739" t="s">
        <v>8316</v>
      </c>
      <c r="S739" s="20">
        <f t="shared" si="46"/>
        <v>41667.275312500002</v>
      </c>
      <c r="T739" s="2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8">
        <v>1500</v>
      </c>
      <c r="E740" s="11">
        <v>1601</v>
      </c>
      <c r="F740" t="s">
        <v>8220</v>
      </c>
      <c r="G740" t="s">
        <v>8224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50">
        <f t="shared" si="45"/>
        <v>107</v>
      </c>
      <c r="P740">
        <f t="shared" si="44"/>
        <v>39.049999999999997</v>
      </c>
      <c r="Q740" s="14" t="s">
        <v>8320</v>
      </c>
      <c r="R740" t="s">
        <v>8316</v>
      </c>
      <c r="S740" s="20">
        <f t="shared" si="46"/>
        <v>41943.604097222218</v>
      </c>
      <c r="T740" s="2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8">
        <v>6000</v>
      </c>
      <c r="E741" s="11">
        <v>9500</v>
      </c>
      <c r="F741" t="s">
        <v>8220</v>
      </c>
      <c r="G741" t="s">
        <v>8224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50">
        <f t="shared" si="45"/>
        <v>158</v>
      </c>
      <c r="P741">
        <f t="shared" si="44"/>
        <v>68.349999999999994</v>
      </c>
      <c r="Q741" s="14" t="s">
        <v>8320</v>
      </c>
      <c r="R741" t="s">
        <v>8316</v>
      </c>
      <c r="S741" s="20">
        <f t="shared" si="46"/>
        <v>41829.502650462964</v>
      </c>
      <c r="T741" s="2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8">
        <v>3000</v>
      </c>
      <c r="E742" s="11">
        <v>3222</v>
      </c>
      <c r="F742" t="s">
        <v>8220</v>
      </c>
      <c r="G742" t="s">
        <v>8224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50">
        <f t="shared" si="45"/>
        <v>107</v>
      </c>
      <c r="P742">
        <f t="shared" si="44"/>
        <v>169.58</v>
      </c>
      <c r="Q742" s="14" t="s">
        <v>8320</v>
      </c>
      <c r="R742" t="s">
        <v>8316</v>
      </c>
      <c r="S742" s="20">
        <f t="shared" si="46"/>
        <v>42162.146782407406</v>
      </c>
      <c r="T742" s="2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8">
        <v>13000</v>
      </c>
      <c r="E743" s="11">
        <v>13293.8</v>
      </c>
      <c r="F743" t="s">
        <v>8220</v>
      </c>
      <c r="G743" t="s">
        <v>8224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50">
        <f t="shared" si="45"/>
        <v>102</v>
      </c>
      <c r="P743">
        <f t="shared" si="44"/>
        <v>141.41999999999999</v>
      </c>
      <c r="Q743" s="14" t="s">
        <v>8320</v>
      </c>
      <c r="R743" t="s">
        <v>8316</v>
      </c>
      <c r="S743" s="20">
        <f t="shared" si="46"/>
        <v>41401.648217592592</v>
      </c>
      <c r="T743" s="2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8">
        <v>1400</v>
      </c>
      <c r="E744" s="11">
        <v>1550</v>
      </c>
      <c r="F744" t="s">
        <v>8220</v>
      </c>
      <c r="G744" t="s">
        <v>8224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50">
        <f t="shared" si="45"/>
        <v>111</v>
      </c>
      <c r="P744">
        <f t="shared" si="44"/>
        <v>67.39</v>
      </c>
      <c r="Q744" s="14" t="s">
        <v>8320</v>
      </c>
      <c r="R744" t="s">
        <v>8316</v>
      </c>
      <c r="S744" s="20">
        <f t="shared" si="46"/>
        <v>41689.917962962965</v>
      </c>
      <c r="T744" s="2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8">
        <v>550</v>
      </c>
      <c r="E745" s="11">
        <v>814</v>
      </c>
      <c r="F745" t="s">
        <v>8220</v>
      </c>
      <c r="G745" t="s">
        <v>8224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50">
        <f t="shared" si="45"/>
        <v>148</v>
      </c>
      <c r="P745">
        <f t="shared" si="44"/>
        <v>54.27</v>
      </c>
      <c r="Q745" s="14" t="s">
        <v>8320</v>
      </c>
      <c r="R745" t="s">
        <v>8316</v>
      </c>
      <c r="S745" s="20">
        <f t="shared" si="46"/>
        <v>40990.709317129629</v>
      </c>
      <c r="T745" s="2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8">
        <v>5000</v>
      </c>
      <c r="E746" s="11">
        <v>5116</v>
      </c>
      <c r="F746" t="s">
        <v>8220</v>
      </c>
      <c r="G746" t="s">
        <v>8224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50">
        <f t="shared" si="45"/>
        <v>102</v>
      </c>
      <c r="P746">
        <f t="shared" si="44"/>
        <v>82.52</v>
      </c>
      <c r="Q746" s="14" t="s">
        <v>8320</v>
      </c>
      <c r="R746" t="s">
        <v>8316</v>
      </c>
      <c r="S746" s="20">
        <f t="shared" si="46"/>
        <v>41226.95721064815</v>
      </c>
      <c r="T746" s="2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8">
        <v>2220</v>
      </c>
      <c r="E747" s="11">
        <v>3976</v>
      </c>
      <c r="F747" t="s">
        <v>8220</v>
      </c>
      <c r="G747" t="s">
        <v>8224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50">
        <f t="shared" si="45"/>
        <v>179</v>
      </c>
      <c r="P747">
        <f t="shared" si="44"/>
        <v>53.73</v>
      </c>
      <c r="Q747" s="14" t="s">
        <v>8320</v>
      </c>
      <c r="R747" t="s">
        <v>8316</v>
      </c>
      <c r="S747" s="20">
        <f t="shared" si="46"/>
        <v>41367.572280092594</v>
      </c>
      <c r="T747" s="2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8">
        <v>2987</v>
      </c>
      <c r="E748" s="11">
        <v>3318</v>
      </c>
      <c r="F748" t="s">
        <v>8220</v>
      </c>
      <c r="G748" t="s">
        <v>8224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50">
        <f t="shared" si="45"/>
        <v>111</v>
      </c>
      <c r="P748">
        <f t="shared" si="44"/>
        <v>34.21</v>
      </c>
      <c r="Q748" s="14" t="s">
        <v>8320</v>
      </c>
      <c r="R748" t="s">
        <v>8316</v>
      </c>
      <c r="S748" s="20">
        <f t="shared" si="46"/>
        <v>41157.042928240742</v>
      </c>
      <c r="T748" s="2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8">
        <v>7000</v>
      </c>
      <c r="E749" s="11">
        <v>7003</v>
      </c>
      <c r="F749" t="s">
        <v>8220</v>
      </c>
      <c r="G749" t="s">
        <v>8224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50">
        <f t="shared" si="45"/>
        <v>100</v>
      </c>
      <c r="P749">
        <f t="shared" si="44"/>
        <v>127.33</v>
      </c>
      <c r="Q749" s="14" t="s">
        <v>8320</v>
      </c>
      <c r="R749" t="s">
        <v>8316</v>
      </c>
      <c r="S749" s="20">
        <f t="shared" si="46"/>
        <v>41988.548831018517</v>
      </c>
      <c r="T749" s="2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8">
        <v>2000</v>
      </c>
      <c r="E750" s="11">
        <v>2005</v>
      </c>
      <c r="F750" t="s">
        <v>8220</v>
      </c>
      <c r="G750" t="s">
        <v>8224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50">
        <f t="shared" si="45"/>
        <v>100</v>
      </c>
      <c r="P750">
        <f t="shared" si="44"/>
        <v>45.57</v>
      </c>
      <c r="Q750" s="14" t="s">
        <v>8320</v>
      </c>
      <c r="R750" t="s">
        <v>8316</v>
      </c>
      <c r="S750" s="20">
        <f t="shared" si="46"/>
        <v>41831.846828703703</v>
      </c>
      <c r="T750" s="2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8">
        <v>10000</v>
      </c>
      <c r="E751" s="11">
        <v>10556</v>
      </c>
      <c r="F751" t="s">
        <v>8220</v>
      </c>
      <c r="G751" t="s">
        <v>8224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50">
        <f t="shared" si="45"/>
        <v>106</v>
      </c>
      <c r="P751">
        <f t="shared" si="44"/>
        <v>95.96</v>
      </c>
      <c r="Q751" s="14" t="s">
        <v>8320</v>
      </c>
      <c r="R751" t="s">
        <v>8316</v>
      </c>
      <c r="S751" s="20">
        <f t="shared" si="46"/>
        <v>42733.94131944445</v>
      </c>
      <c r="T751" s="2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8">
        <v>4444</v>
      </c>
      <c r="E752" s="11">
        <v>4559</v>
      </c>
      <c r="F752" t="s">
        <v>8220</v>
      </c>
      <c r="G752" t="s">
        <v>8224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50">
        <f t="shared" si="45"/>
        <v>103</v>
      </c>
      <c r="P752">
        <f t="shared" si="44"/>
        <v>77.27</v>
      </c>
      <c r="Q752" s="14" t="s">
        <v>8320</v>
      </c>
      <c r="R752" t="s">
        <v>8316</v>
      </c>
      <c r="S752" s="20">
        <f t="shared" si="46"/>
        <v>41299.878148148149</v>
      </c>
      <c r="T752" s="2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8">
        <v>3000</v>
      </c>
      <c r="E753" s="11">
        <v>3555</v>
      </c>
      <c r="F753" t="s">
        <v>8220</v>
      </c>
      <c r="G753" t="s">
        <v>8224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50">
        <f t="shared" si="45"/>
        <v>119</v>
      </c>
      <c r="P753">
        <f t="shared" si="44"/>
        <v>57.34</v>
      </c>
      <c r="Q753" s="14" t="s">
        <v>8320</v>
      </c>
      <c r="R753" t="s">
        <v>8316</v>
      </c>
      <c r="S753" s="20">
        <f t="shared" si="46"/>
        <v>40713.630497685182</v>
      </c>
      <c r="T753" s="2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8">
        <v>5000</v>
      </c>
      <c r="E754" s="11">
        <v>5585</v>
      </c>
      <c r="F754" t="s">
        <v>8220</v>
      </c>
      <c r="G754" t="s">
        <v>8224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50">
        <f t="shared" si="45"/>
        <v>112</v>
      </c>
      <c r="P754">
        <f t="shared" si="44"/>
        <v>53.19</v>
      </c>
      <c r="Q754" s="14" t="s">
        <v>8320</v>
      </c>
      <c r="R754" t="s">
        <v>8316</v>
      </c>
      <c r="S754" s="20">
        <f t="shared" si="46"/>
        <v>42639.421493055561</v>
      </c>
      <c r="T754" s="2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8">
        <v>10000</v>
      </c>
      <c r="E755" s="11">
        <v>12800</v>
      </c>
      <c r="F755" t="s">
        <v>8220</v>
      </c>
      <c r="G755" t="s">
        <v>8224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50">
        <f t="shared" si="45"/>
        <v>128</v>
      </c>
      <c r="P755">
        <f t="shared" si="44"/>
        <v>492.31</v>
      </c>
      <c r="Q755" s="14" t="s">
        <v>8320</v>
      </c>
      <c r="R755" t="s">
        <v>8316</v>
      </c>
      <c r="S755" s="20">
        <f t="shared" si="46"/>
        <v>42019.590173611112</v>
      </c>
      <c r="T755" s="2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8">
        <v>2000</v>
      </c>
      <c r="E756" s="11">
        <v>2075</v>
      </c>
      <c r="F756" t="s">
        <v>8220</v>
      </c>
      <c r="G756" t="s">
        <v>8224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50">
        <f t="shared" si="45"/>
        <v>104</v>
      </c>
      <c r="P756">
        <f t="shared" si="44"/>
        <v>42.35</v>
      </c>
      <c r="Q756" s="14" t="s">
        <v>8320</v>
      </c>
      <c r="R756" t="s">
        <v>8316</v>
      </c>
      <c r="S756" s="20">
        <f t="shared" si="46"/>
        <v>41249.749085648145</v>
      </c>
      <c r="T756" s="2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8">
        <v>2500</v>
      </c>
      <c r="E757" s="11">
        <v>2547.69</v>
      </c>
      <c r="F757" t="s">
        <v>8220</v>
      </c>
      <c r="G757" t="s">
        <v>8224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50">
        <f t="shared" si="45"/>
        <v>102</v>
      </c>
      <c r="P757">
        <f t="shared" si="44"/>
        <v>37.47</v>
      </c>
      <c r="Q757" s="14" t="s">
        <v>8320</v>
      </c>
      <c r="R757" t="s">
        <v>8316</v>
      </c>
      <c r="S757" s="20">
        <f t="shared" si="46"/>
        <v>41383.605057870373</v>
      </c>
      <c r="T757" s="2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8">
        <v>700</v>
      </c>
      <c r="E758" s="11">
        <v>824</v>
      </c>
      <c r="F758" t="s">
        <v>8220</v>
      </c>
      <c r="G758" t="s">
        <v>8224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50">
        <f t="shared" si="45"/>
        <v>118</v>
      </c>
      <c r="P758">
        <f t="shared" si="44"/>
        <v>37.450000000000003</v>
      </c>
      <c r="Q758" s="14" t="s">
        <v>8320</v>
      </c>
      <c r="R758" t="s">
        <v>8316</v>
      </c>
      <c r="S758" s="20">
        <f t="shared" si="46"/>
        <v>40590.766886574071</v>
      </c>
      <c r="T758" s="2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8">
        <v>250</v>
      </c>
      <c r="E759" s="11">
        <v>595</v>
      </c>
      <c r="F759" t="s">
        <v>8220</v>
      </c>
      <c r="G759" t="s">
        <v>8224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50">
        <f t="shared" si="45"/>
        <v>238</v>
      </c>
      <c r="P759">
        <f t="shared" si="44"/>
        <v>33.06</v>
      </c>
      <c r="Q759" s="14" t="s">
        <v>8320</v>
      </c>
      <c r="R759" t="s">
        <v>8316</v>
      </c>
      <c r="S759" s="20">
        <f t="shared" si="46"/>
        <v>41235.054560185185</v>
      </c>
      <c r="T759" s="2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8">
        <v>2500</v>
      </c>
      <c r="E760" s="11">
        <v>2550</v>
      </c>
      <c r="F760" t="s">
        <v>8220</v>
      </c>
      <c r="G760" t="s">
        <v>8224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50">
        <f t="shared" si="45"/>
        <v>102</v>
      </c>
      <c r="P760">
        <f t="shared" si="44"/>
        <v>134.21</v>
      </c>
      <c r="Q760" s="14" t="s">
        <v>8320</v>
      </c>
      <c r="R760" t="s">
        <v>8316</v>
      </c>
      <c r="S760" s="20">
        <f t="shared" si="46"/>
        <v>40429.836435185185</v>
      </c>
      <c r="T760" s="2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8">
        <v>5000</v>
      </c>
      <c r="E761" s="11">
        <v>5096</v>
      </c>
      <c r="F761" t="s">
        <v>8220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50">
        <f t="shared" si="45"/>
        <v>102</v>
      </c>
      <c r="P761">
        <f t="shared" si="44"/>
        <v>51.47</v>
      </c>
      <c r="Q761" s="14" t="s">
        <v>8320</v>
      </c>
      <c r="R761" t="s">
        <v>8316</v>
      </c>
      <c r="S761" s="20">
        <f t="shared" si="46"/>
        <v>41789.330312500002</v>
      </c>
      <c r="T761" s="2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8">
        <v>2200</v>
      </c>
      <c r="E762" s="11">
        <v>0</v>
      </c>
      <c r="F762" t="s">
        <v>8220</v>
      </c>
      <c r="G762" t="s">
        <v>8224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50">
        <f t="shared" si="45"/>
        <v>0</v>
      </c>
      <c r="P762">
        <f t="shared" si="44"/>
        <v>0</v>
      </c>
      <c r="Q762" s="14" t="s">
        <v>8320</v>
      </c>
      <c r="R762" t="s">
        <v>8316</v>
      </c>
      <c r="S762" s="20">
        <f t="shared" si="46"/>
        <v>42670.764039351852</v>
      </c>
      <c r="T762" s="2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8">
        <v>5000</v>
      </c>
      <c r="E763" s="11">
        <v>235</v>
      </c>
      <c r="F763" t="s">
        <v>8220</v>
      </c>
      <c r="G763" t="s">
        <v>8224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50">
        <f t="shared" si="45"/>
        <v>5</v>
      </c>
      <c r="P763">
        <f t="shared" si="44"/>
        <v>39.17</v>
      </c>
      <c r="Q763" s="14" t="s">
        <v>8320</v>
      </c>
      <c r="R763" t="s">
        <v>8316</v>
      </c>
      <c r="S763" s="20">
        <f t="shared" si="46"/>
        <v>41642.751458333332</v>
      </c>
      <c r="T763" s="2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8">
        <v>3500</v>
      </c>
      <c r="E764" s="11">
        <v>0</v>
      </c>
      <c r="F764" t="s">
        <v>8220</v>
      </c>
      <c r="G764" t="s">
        <v>8224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50">
        <f t="shared" si="45"/>
        <v>0</v>
      </c>
      <c r="P764">
        <f t="shared" si="44"/>
        <v>0</v>
      </c>
      <c r="Q764" s="14" t="s">
        <v>8320</v>
      </c>
      <c r="R764" t="s">
        <v>8316</v>
      </c>
      <c r="S764" s="20">
        <f t="shared" si="46"/>
        <v>42690.858449074076</v>
      </c>
      <c r="T764" s="2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8">
        <v>4290</v>
      </c>
      <c r="E765" s="11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50">
        <f t="shared" si="45"/>
        <v>0</v>
      </c>
      <c r="P765">
        <f t="shared" ref="P765:P828" si="48">IFERROR(ROUND(E765/L765,2),0)</f>
        <v>5</v>
      </c>
      <c r="Q765" s="14" t="s">
        <v>8320</v>
      </c>
      <c r="R765" t="s">
        <v>8316</v>
      </c>
      <c r="S765" s="20">
        <f t="shared" si="46"/>
        <v>41471.446851851848</v>
      </c>
      <c r="T765" s="2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8">
        <v>5000</v>
      </c>
      <c r="E766" s="11">
        <v>0</v>
      </c>
      <c r="F766" t="s">
        <v>8220</v>
      </c>
      <c r="G766" t="s">
        <v>8224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50">
        <f t="shared" si="45"/>
        <v>0</v>
      </c>
      <c r="P766">
        <f t="shared" si="48"/>
        <v>0</v>
      </c>
      <c r="Q766" s="14" t="s">
        <v>8320</v>
      </c>
      <c r="R766" t="s">
        <v>8316</v>
      </c>
      <c r="S766" s="20">
        <f t="shared" si="46"/>
        <v>42227.173159722224</v>
      </c>
      <c r="T766" s="2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8">
        <v>7000</v>
      </c>
      <c r="E767" s="11">
        <v>2521</v>
      </c>
      <c r="F767" t="s">
        <v>8220</v>
      </c>
      <c r="G767" t="s">
        <v>8224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50">
        <f t="shared" si="45"/>
        <v>36</v>
      </c>
      <c r="P767">
        <f t="shared" si="48"/>
        <v>57.3</v>
      </c>
      <c r="Q767" s="14" t="s">
        <v>8320</v>
      </c>
      <c r="R767" t="s">
        <v>8316</v>
      </c>
      <c r="S767" s="20">
        <f t="shared" si="46"/>
        <v>41901.542638888888</v>
      </c>
      <c r="T767" s="2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8">
        <v>4000</v>
      </c>
      <c r="E768" s="11">
        <v>0</v>
      </c>
      <c r="F768" t="s">
        <v>8220</v>
      </c>
      <c r="G768" t="s">
        <v>8224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50">
        <f t="shared" si="45"/>
        <v>0</v>
      </c>
      <c r="P768">
        <f t="shared" si="48"/>
        <v>0</v>
      </c>
      <c r="Q768" s="14" t="s">
        <v>8320</v>
      </c>
      <c r="R768" t="s">
        <v>8316</v>
      </c>
      <c r="S768" s="20">
        <f t="shared" si="46"/>
        <v>42021.783368055556</v>
      </c>
      <c r="T768" s="2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8">
        <v>5000</v>
      </c>
      <c r="E769" s="11">
        <v>177</v>
      </c>
      <c r="F769" t="s">
        <v>8220</v>
      </c>
      <c r="G769" t="s">
        <v>8224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50">
        <f t="shared" si="45"/>
        <v>4</v>
      </c>
      <c r="P769">
        <f t="shared" si="48"/>
        <v>59</v>
      </c>
      <c r="Q769" s="14" t="s">
        <v>8320</v>
      </c>
      <c r="R769" t="s">
        <v>8316</v>
      </c>
      <c r="S769" s="20">
        <f t="shared" si="46"/>
        <v>42115.143634259264</v>
      </c>
      <c r="T769" s="2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8">
        <v>2500</v>
      </c>
      <c r="E770" s="11">
        <v>0</v>
      </c>
      <c r="F770" t="s">
        <v>8220</v>
      </c>
      <c r="G770" t="s">
        <v>8224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50">
        <f t="shared" ref="O770:O833" si="49">ROUND(E770/D770*100,0)</f>
        <v>0</v>
      </c>
      <c r="P770">
        <f t="shared" si="48"/>
        <v>0</v>
      </c>
      <c r="Q770" s="14" t="s">
        <v>8320</v>
      </c>
      <c r="R770" t="s">
        <v>8316</v>
      </c>
      <c r="S770" s="20">
        <f t="shared" si="46"/>
        <v>41594.207060185188</v>
      </c>
      <c r="T770" s="2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8">
        <v>4000</v>
      </c>
      <c r="E771" s="11">
        <v>1656</v>
      </c>
      <c r="F771" t="s">
        <v>8220</v>
      </c>
      <c r="G771" t="s">
        <v>8224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50">
        <f t="shared" si="49"/>
        <v>41</v>
      </c>
      <c r="P771">
        <f t="shared" si="48"/>
        <v>31.85</v>
      </c>
      <c r="Q771" s="14" t="s">
        <v>8320</v>
      </c>
      <c r="R771" t="s">
        <v>8316</v>
      </c>
      <c r="S771" s="20">
        <f t="shared" ref="S771:S834" si="50">(((J771/60)/60)/24)+DATE(1970,1,1)</f>
        <v>41604.996458333335</v>
      </c>
      <c r="T771" s="20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8">
        <v>17500</v>
      </c>
      <c r="E772" s="11">
        <v>0</v>
      </c>
      <c r="F772" t="s">
        <v>8220</v>
      </c>
      <c r="G772" t="s">
        <v>8224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50">
        <f t="shared" si="49"/>
        <v>0</v>
      </c>
      <c r="P772">
        <f t="shared" si="48"/>
        <v>0</v>
      </c>
      <c r="Q772" s="14" t="s">
        <v>8320</v>
      </c>
      <c r="R772" t="s">
        <v>8316</v>
      </c>
      <c r="S772" s="20">
        <f t="shared" si="50"/>
        <v>41289.999641203707</v>
      </c>
      <c r="T772" s="2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8">
        <v>38000</v>
      </c>
      <c r="E773" s="11">
        <v>10</v>
      </c>
      <c r="F773" t="s">
        <v>8220</v>
      </c>
      <c r="G773" t="s">
        <v>8224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50">
        <f t="shared" si="49"/>
        <v>0</v>
      </c>
      <c r="P773">
        <f t="shared" si="48"/>
        <v>10</v>
      </c>
      <c r="Q773" s="14" t="s">
        <v>8320</v>
      </c>
      <c r="R773" t="s">
        <v>8316</v>
      </c>
      <c r="S773" s="20">
        <f t="shared" si="50"/>
        <v>42349.824097222227</v>
      </c>
      <c r="T773" s="2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8">
        <v>1500</v>
      </c>
      <c r="E774" s="11">
        <v>50</v>
      </c>
      <c r="F774" t="s">
        <v>8220</v>
      </c>
      <c r="G774" t="s">
        <v>8224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50">
        <f t="shared" si="49"/>
        <v>3</v>
      </c>
      <c r="P774">
        <f t="shared" si="48"/>
        <v>50</v>
      </c>
      <c r="Q774" s="14" t="s">
        <v>8320</v>
      </c>
      <c r="R774" t="s">
        <v>8316</v>
      </c>
      <c r="S774" s="20">
        <f t="shared" si="50"/>
        <v>40068.056932870371</v>
      </c>
      <c r="T774" s="2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8">
        <v>3759</v>
      </c>
      <c r="E775" s="11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50">
        <f t="shared" si="49"/>
        <v>1</v>
      </c>
      <c r="P775">
        <f t="shared" si="48"/>
        <v>16</v>
      </c>
      <c r="Q775" s="14" t="s">
        <v>8320</v>
      </c>
      <c r="R775" t="s">
        <v>8316</v>
      </c>
      <c r="S775" s="20">
        <f t="shared" si="50"/>
        <v>42100.735937499994</v>
      </c>
      <c r="T775" s="2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8">
        <v>500</v>
      </c>
      <c r="E776" s="11">
        <v>351</v>
      </c>
      <c r="F776" t="s">
        <v>8220</v>
      </c>
      <c r="G776" t="s">
        <v>8224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50">
        <f t="shared" si="49"/>
        <v>70</v>
      </c>
      <c r="P776">
        <f t="shared" si="48"/>
        <v>39</v>
      </c>
      <c r="Q776" s="14" t="s">
        <v>8320</v>
      </c>
      <c r="R776" t="s">
        <v>8316</v>
      </c>
      <c r="S776" s="20">
        <f t="shared" si="50"/>
        <v>41663.780300925922</v>
      </c>
      <c r="T776" s="2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8">
        <v>10000</v>
      </c>
      <c r="E777" s="11">
        <v>170</v>
      </c>
      <c r="F777" t="s">
        <v>8220</v>
      </c>
      <c r="G777" t="s">
        <v>8224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50">
        <f t="shared" si="49"/>
        <v>2</v>
      </c>
      <c r="P777">
        <f t="shared" si="48"/>
        <v>34</v>
      </c>
      <c r="Q777" s="14" t="s">
        <v>8320</v>
      </c>
      <c r="R777" t="s">
        <v>8316</v>
      </c>
      <c r="S777" s="20">
        <f t="shared" si="50"/>
        <v>40863.060127314813</v>
      </c>
      <c r="T777" s="2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8">
        <v>7000</v>
      </c>
      <c r="E778" s="11">
        <v>3598</v>
      </c>
      <c r="F778" t="s">
        <v>8220</v>
      </c>
      <c r="G778" t="s">
        <v>8224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50">
        <f t="shared" si="49"/>
        <v>51</v>
      </c>
      <c r="P778">
        <f t="shared" si="48"/>
        <v>63.12</v>
      </c>
      <c r="Q778" s="14" t="s">
        <v>8320</v>
      </c>
      <c r="R778" t="s">
        <v>8316</v>
      </c>
      <c r="S778" s="20">
        <f t="shared" si="50"/>
        <v>42250.685706018514</v>
      </c>
      <c r="T778" s="2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8">
        <v>3000</v>
      </c>
      <c r="E779" s="11">
        <v>21</v>
      </c>
      <c r="F779" t="s">
        <v>8220</v>
      </c>
      <c r="G779" t="s">
        <v>8224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50">
        <f t="shared" si="49"/>
        <v>1</v>
      </c>
      <c r="P779">
        <f t="shared" si="48"/>
        <v>7</v>
      </c>
      <c r="Q779" s="14" t="s">
        <v>8320</v>
      </c>
      <c r="R779" t="s">
        <v>8316</v>
      </c>
      <c r="S779" s="20">
        <f t="shared" si="50"/>
        <v>41456.981215277774</v>
      </c>
      <c r="T779" s="2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8">
        <v>500</v>
      </c>
      <c r="E780" s="11">
        <v>2</v>
      </c>
      <c r="F780" t="s">
        <v>8220</v>
      </c>
      <c r="G780" t="s">
        <v>8224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50">
        <f t="shared" si="49"/>
        <v>0</v>
      </c>
      <c r="P780">
        <f t="shared" si="48"/>
        <v>2</v>
      </c>
      <c r="Q780" s="14" t="s">
        <v>8320</v>
      </c>
      <c r="R780" t="s">
        <v>8316</v>
      </c>
      <c r="S780" s="20">
        <f t="shared" si="50"/>
        <v>41729.702314814815</v>
      </c>
      <c r="T780" s="2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8">
        <v>15000</v>
      </c>
      <c r="E781" s="11">
        <v>400</v>
      </c>
      <c r="F781" t="s">
        <v>8220</v>
      </c>
      <c r="G781" t="s">
        <v>8224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50">
        <f t="shared" si="49"/>
        <v>3</v>
      </c>
      <c r="P781">
        <f t="shared" si="48"/>
        <v>66.67</v>
      </c>
      <c r="Q781" s="14" t="s">
        <v>8320</v>
      </c>
      <c r="R781" t="s">
        <v>8316</v>
      </c>
      <c r="S781" s="20">
        <f t="shared" si="50"/>
        <v>40436.68408564815</v>
      </c>
      <c r="T781" s="2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8">
        <v>1000</v>
      </c>
      <c r="E782" s="11">
        <v>1040</v>
      </c>
      <c r="F782" t="s">
        <v>8220</v>
      </c>
      <c r="G782" t="s">
        <v>8224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50">
        <f t="shared" si="49"/>
        <v>104</v>
      </c>
      <c r="P782">
        <f t="shared" si="48"/>
        <v>38.520000000000003</v>
      </c>
      <c r="Q782" s="14" t="s">
        <v>8323</v>
      </c>
      <c r="R782" t="s">
        <v>8316</v>
      </c>
      <c r="S782" s="20">
        <f t="shared" si="50"/>
        <v>40636.673900462964</v>
      </c>
      <c r="T782" s="2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8">
        <v>800</v>
      </c>
      <c r="E783" s="11">
        <v>1065.23</v>
      </c>
      <c r="F783" t="s">
        <v>8220</v>
      </c>
      <c r="G783" t="s">
        <v>8224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50">
        <f t="shared" si="49"/>
        <v>133</v>
      </c>
      <c r="P783">
        <f t="shared" si="48"/>
        <v>42.61</v>
      </c>
      <c r="Q783" s="14" t="s">
        <v>8323</v>
      </c>
      <c r="R783" t="s">
        <v>8316</v>
      </c>
      <c r="S783" s="20">
        <f t="shared" si="50"/>
        <v>41403.000856481485</v>
      </c>
      <c r="T783" s="2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8">
        <v>700</v>
      </c>
      <c r="E784" s="11">
        <v>700</v>
      </c>
      <c r="F784" t="s">
        <v>8220</v>
      </c>
      <c r="G784" t="s">
        <v>8224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50">
        <f t="shared" si="49"/>
        <v>100</v>
      </c>
      <c r="P784">
        <f t="shared" si="48"/>
        <v>50</v>
      </c>
      <c r="Q784" s="14" t="s">
        <v>8323</v>
      </c>
      <c r="R784" t="s">
        <v>8316</v>
      </c>
      <c r="S784" s="20">
        <f t="shared" si="50"/>
        <v>41116.758125</v>
      </c>
      <c r="T784" s="2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8">
        <v>1500</v>
      </c>
      <c r="E785" s="11">
        <v>2222</v>
      </c>
      <c r="F785" t="s">
        <v>8220</v>
      </c>
      <c r="G785" t="s">
        <v>8224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50">
        <f t="shared" si="49"/>
        <v>148</v>
      </c>
      <c r="P785">
        <f t="shared" si="48"/>
        <v>63.49</v>
      </c>
      <c r="Q785" s="14" t="s">
        <v>8323</v>
      </c>
      <c r="R785" t="s">
        <v>8316</v>
      </c>
      <c r="S785" s="20">
        <f t="shared" si="50"/>
        <v>40987.773715277777</v>
      </c>
      <c r="T785" s="2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8">
        <v>1000</v>
      </c>
      <c r="E786" s="11">
        <v>1025</v>
      </c>
      <c r="F786" t="s">
        <v>8220</v>
      </c>
      <c r="G786" t="s">
        <v>8224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50">
        <f t="shared" si="49"/>
        <v>103</v>
      </c>
      <c r="P786">
        <f t="shared" si="48"/>
        <v>102.5</v>
      </c>
      <c r="Q786" s="14" t="s">
        <v>8323</v>
      </c>
      <c r="R786" t="s">
        <v>8316</v>
      </c>
      <c r="S786" s="20">
        <f t="shared" si="50"/>
        <v>41675.149525462963</v>
      </c>
      <c r="T786" s="2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8">
        <v>500</v>
      </c>
      <c r="E787" s="11">
        <v>903.14</v>
      </c>
      <c r="F787" t="s">
        <v>8220</v>
      </c>
      <c r="G787" t="s">
        <v>8224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50">
        <f t="shared" si="49"/>
        <v>181</v>
      </c>
      <c r="P787">
        <f t="shared" si="48"/>
        <v>31.14</v>
      </c>
      <c r="Q787" s="14" t="s">
        <v>8323</v>
      </c>
      <c r="R787" t="s">
        <v>8316</v>
      </c>
      <c r="S787" s="20">
        <f t="shared" si="50"/>
        <v>41303.593923611108</v>
      </c>
      <c r="T787" s="2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8">
        <v>5000</v>
      </c>
      <c r="E788" s="11">
        <v>7140</v>
      </c>
      <c r="F788" t="s">
        <v>8220</v>
      </c>
      <c r="G788" t="s">
        <v>8224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50">
        <f t="shared" si="49"/>
        <v>143</v>
      </c>
      <c r="P788">
        <f t="shared" si="48"/>
        <v>162.27000000000001</v>
      </c>
      <c r="Q788" s="14" t="s">
        <v>8323</v>
      </c>
      <c r="R788" t="s">
        <v>8316</v>
      </c>
      <c r="S788" s="20">
        <f t="shared" si="50"/>
        <v>40983.055949074071</v>
      </c>
      <c r="T788" s="2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8">
        <v>1200</v>
      </c>
      <c r="E789" s="11">
        <v>1370</v>
      </c>
      <c r="F789" t="s">
        <v>8220</v>
      </c>
      <c r="G789" t="s">
        <v>8224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50">
        <f t="shared" si="49"/>
        <v>114</v>
      </c>
      <c r="P789">
        <f t="shared" si="48"/>
        <v>80.59</v>
      </c>
      <c r="Q789" s="14" t="s">
        <v>8323</v>
      </c>
      <c r="R789" t="s">
        <v>8316</v>
      </c>
      <c r="S789" s="20">
        <f t="shared" si="50"/>
        <v>41549.627615740741</v>
      </c>
      <c r="T789" s="2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8">
        <v>1000</v>
      </c>
      <c r="E790" s="11">
        <v>2035.05</v>
      </c>
      <c r="F790" t="s">
        <v>8220</v>
      </c>
      <c r="G790" t="s">
        <v>8224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50">
        <f t="shared" si="49"/>
        <v>204</v>
      </c>
      <c r="P790">
        <f t="shared" si="48"/>
        <v>59.85</v>
      </c>
      <c r="Q790" s="14" t="s">
        <v>8323</v>
      </c>
      <c r="R790" t="s">
        <v>8316</v>
      </c>
      <c r="S790" s="20">
        <f t="shared" si="50"/>
        <v>41059.006805555553</v>
      </c>
      <c r="T790" s="2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8">
        <v>1700</v>
      </c>
      <c r="E791" s="11">
        <v>1860</v>
      </c>
      <c r="F791" t="s">
        <v>8220</v>
      </c>
      <c r="G791" t="s">
        <v>8224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50">
        <f t="shared" si="49"/>
        <v>109</v>
      </c>
      <c r="P791">
        <f t="shared" si="48"/>
        <v>132.86000000000001</v>
      </c>
      <c r="Q791" s="14" t="s">
        <v>8323</v>
      </c>
      <c r="R791" t="s">
        <v>8316</v>
      </c>
      <c r="S791" s="20">
        <f t="shared" si="50"/>
        <v>41277.186111111114</v>
      </c>
      <c r="T791" s="2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8">
        <v>10000</v>
      </c>
      <c r="E792" s="11">
        <v>14437.46</v>
      </c>
      <c r="F792" t="s">
        <v>8220</v>
      </c>
      <c r="G792" t="s">
        <v>8224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50">
        <f t="shared" si="49"/>
        <v>144</v>
      </c>
      <c r="P792">
        <f t="shared" si="48"/>
        <v>92.55</v>
      </c>
      <c r="Q792" s="14" t="s">
        <v>8323</v>
      </c>
      <c r="R792" t="s">
        <v>8316</v>
      </c>
      <c r="S792" s="20">
        <f t="shared" si="50"/>
        <v>41276.047905092593</v>
      </c>
      <c r="T792" s="2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8">
        <v>7500</v>
      </c>
      <c r="E793" s="11">
        <v>7790</v>
      </c>
      <c r="F793" t="s">
        <v>8220</v>
      </c>
      <c r="G793" t="s">
        <v>8224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50">
        <f t="shared" si="49"/>
        <v>104</v>
      </c>
      <c r="P793">
        <f t="shared" si="48"/>
        <v>60.86</v>
      </c>
      <c r="Q793" s="14" t="s">
        <v>8323</v>
      </c>
      <c r="R793" t="s">
        <v>8316</v>
      </c>
      <c r="S793" s="20">
        <f t="shared" si="50"/>
        <v>41557.780624999999</v>
      </c>
      <c r="T793" s="2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8">
        <v>2500</v>
      </c>
      <c r="E794" s="11">
        <v>2511.11</v>
      </c>
      <c r="F794" t="s">
        <v>8220</v>
      </c>
      <c r="G794" t="s">
        <v>8224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50">
        <f t="shared" si="49"/>
        <v>100</v>
      </c>
      <c r="P794">
        <f t="shared" si="48"/>
        <v>41.85</v>
      </c>
      <c r="Q794" s="14" t="s">
        <v>8323</v>
      </c>
      <c r="R794" t="s">
        <v>8316</v>
      </c>
      <c r="S794" s="20">
        <f t="shared" si="50"/>
        <v>41555.873645833337</v>
      </c>
      <c r="T794" s="2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8">
        <v>2750</v>
      </c>
      <c r="E795" s="11">
        <v>2826.43</v>
      </c>
      <c r="F795" t="s">
        <v>8220</v>
      </c>
      <c r="G795" t="s">
        <v>8224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50">
        <f t="shared" si="49"/>
        <v>103</v>
      </c>
      <c r="P795">
        <f t="shared" si="48"/>
        <v>88.33</v>
      </c>
      <c r="Q795" s="14" t="s">
        <v>8323</v>
      </c>
      <c r="R795" t="s">
        <v>8316</v>
      </c>
      <c r="S795" s="20">
        <f t="shared" si="50"/>
        <v>41442.741249999999</v>
      </c>
      <c r="T795" s="2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8">
        <v>8000</v>
      </c>
      <c r="E796" s="11">
        <v>8425</v>
      </c>
      <c r="F796" t="s">
        <v>8220</v>
      </c>
      <c r="G796" t="s">
        <v>8224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50">
        <f t="shared" si="49"/>
        <v>105</v>
      </c>
      <c r="P796">
        <f t="shared" si="48"/>
        <v>158.96</v>
      </c>
      <c r="Q796" s="14" t="s">
        <v>8323</v>
      </c>
      <c r="R796" t="s">
        <v>8316</v>
      </c>
      <c r="S796" s="20">
        <f t="shared" si="50"/>
        <v>40736.115011574075</v>
      </c>
      <c r="T796" s="2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8">
        <v>14000</v>
      </c>
      <c r="E797" s="11">
        <v>15650</v>
      </c>
      <c r="F797" t="s">
        <v>8220</v>
      </c>
      <c r="G797" t="s">
        <v>8224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50">
        <f t="shared" si="49"/>
        <v>112</v>
      </c>
      <c r="P797">
        <f t="shared" si="48"/>
        <v>85.05</v>
      </c>
      <c r="Q797" s="14" t="s">
        <v>8323</v>
      </c>
      <c r="R797" t="s">
        <v>8316</v>
      </c>
      <c r="S797" s="20">
        <f t="shared" si="50"/>
        <v>40963.613032407404</v>
      </c>
      <c r="T797" s="2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8">
        <v>10000</v>
      </c>
      <c r="E798" s="11">
        <v>10135</v>
      </c>
      <c r="F798" t="s">
        <v>8220</v>
      </c>
      <c r="G798" t="s">
        <v>8224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50">
        <f t="shared" si="49"/>
        <v>101</v>
      </c>
      <c r="P798">
        <f t="shared" si="48"/>
        <v>112.61</v>
      </c>
      <c r="Q798" s="14" t="s">
        <v>8323</v>
      </c>
      <c r="R798" t="s">
        <v>8316</v>
      </c>
      <c r="S798" s="20">
        <f t="shared" si="50"/>
        <v>41502.882928240739</v>
      </c>
      <c r="T798" s="2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8">
        <v>3000</v>
      </c>
      <c r="E799" s="11">
        <v>3226</v>
      </c>
      <c r="F799" t="s">
        <v>8220</v>
      </c>
      <c r="G799" t="s">
        <v>8224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50">
        <f t="shared" si="49"/>
        <v>108</v>
      </c>
      <c r="P799">
        <f t="shared" si="48"/>
        <v>45.44</v>
      </c>
      <c r="Q799" s="14" t="s">
        <v>8323</v>
      </c>
      <c r="R799" t="s">
        <v>8316</v>
      </c>
      <c r="S799" s="20">
        <f t="shared" si="50"/>
        <v>40996.994074074071</v>
      </c>
      <c r="T799" s="2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8">
        <v>3500</v>
      </c>
      <c r="E800" s="11">
        <v>4021</v>
      </c>
      <c r="F800" t="s">
        <v>8220</v>
      </c>
      <c r="G800" t="s">
        <v>8224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50">
        <f t="shared" si="49"/>
        <v>115</v>
      </c>
      <c r="P800">
        <f t="shared" si="48"/>
        <v>46.22</v>
      </c>
      <c r="Q800" s="14" t="s">
        <v>8323</v>
      </c>
      <c r="R800" t="s">
        <v>8316</v>
      </c>
      <c r="S800" s="20">
        <f t="shared" si="50"/>
        <v>41882.590127314819</v>
      </c>
      <c r="T800" s="2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8">
        <v>5000</v>
      </c>
      <c r="E801" s="11">
        <v>5001</v>
      </c>
      <c r="F801" t="s">
        <v>8220</v>
      </c>
      <c r="G801" t="s">
        <v>8224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50">
        <f t="shared" si="49"/>
        <v>100</v>
      </c>
      <c r="P801">
        <f t="shared" si="48"/>
        <v>178.61</v>
      </c>
      <c r="Q801" s="14" t="s">
        <v>8323</v>
      </c>
      <c r="R801" t="s">
        <v>8316</v>
      </c>
      <c r="S801" s="20">
        <f t="shared" si="50"/>
        <v>40996.667199074072</v>
      </c>
      <c r="T801" s="2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8">
        <v>1500</v>
      </c>
      <c r="E802" s="11">
        <v>2282</v>
      </c>
      <c r="F802" t="s">
        <v>8220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50">
        <f t="shared" si="49"/>
        <v>152</v>
      </c>
      <c r="P802">
        <f t="shared" si="48"/>
        <v>40.75</v>
      </c>
      <c r="Q802" s="14" t="s">
        <v>8323</v>
      </c>
      <c r="R802" t="s">
        <v>8316</v>
      </c>
      <c r="S802" s="20">
        <f t="shared" si="50"/>
        <v>41863.433495370373</v>
      </c>
      <c r="T802" s="2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8">
        <v>2000</v>
      </c>
      <c r="E803" s="11">
        <v>2230.4299999999998</v>
      </c>
      <c r="F803" t="s">
        <v>8220</v>
      </c>
      <c r="G803" t="s">
        <v>8224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50">
        <f t="shared" si="49"/>
        <v>112</v>
      </c>
      <c r="P803">
        <f t="shared" si="48"/>
        <v>43.73</v>
      </c>
      <c r="Q803" s="14" t="s">
        <v>8323</v>
      </c>
      <c r="R803" t="s">
        <v>8316</v>
      </c>
      <c r="S803" s="20">
        <f t="shared" si="50"/>
        <v>40695.795370370368</v>
      </c>
      <c r="T803" s="2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8">
        <v>6000</v>
      </c>
      <c r="E804" s="11">
        <v>6080</v>
      </c>
      <c r="F804" t="s">
        <v>8220</v>
      </c>
      <c r="G804" t="s">
        <v>8224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50">
        <f t="shared" si="49"/>
        <v>101</v>
      </c>
      <c r="P804">
        <f t="shared" si="48"/>
        <v>81.069999999999993</v>
      </c>
      <c r="Q804" s="14" t="s">
        <v>8323</v>
      </c>
      <c r="R804" t="s">
        <v>8316</v>
      </c>
      <c r="S804" s="20">
        <f t="shared" si="50"/>
        <v>41123.022268518522</v>
      </c>
      <c r="T804" s="2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8">
        <v>2300</v>
      </c>
      <c r="E805" s="11">
        <v>2835</v>
      </c>
      <c r="F805" t="s">
        <v>8220</v>
      </c>
      <c r="G805" t="s">
        <v>8224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50">
        <f t="shared" si="49"/>
        <v>123</v>
      </c>
      <c r="P805">
        <f t="shared" si="48"/>
        <v>74.61</v>
      </c>
      <c r="Q805" s="14" t="s">
        <v>8323</v>
      </c>
      <c r="R805" t="s">
        <v>8316</v>
      </c>
      <c r="S805" s="20">
        <f t="shared" si="50"/>
        <v>40665.949976851851</v>
      </c>
      <c r="T805" s="2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8">
        <v>5500</v>
      </c>
      <c r="E806" s="11">
        <v>5500</v>
      </c>
      <c r="F806" t="s">
        <v>8220</v>
      </c>
      <c r="G806" t="s">
        <v>8224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50">
        <f t="shared" si="49"/>
        <v>100</v>
      </c>
      <c r="P806">
        <f t="shared" si="48"/>
        <v>305.56</v>
      </c>
      <c r="Q806" s="14" t="s">
        <v>8323</v>
      </c>
      <c r="R806" t="s">
        <v>8316</v>
      </c>
      <c r="S806" s="20">
        <f t="shared" si="50"/>
        <v>40730.105625000004</v>
      </c>
      <c r="T806" s="2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8">
        <v>3000</v>
      </c>
      <c r="E807" s="11">
        <v>3150</v>
      </c>
      <c r="F807" t="s">
        <v>8220</v>
      </c>
      <c r="G807" t="s">
        <v>8224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50">
        <f t="shared" si="49"/>
        <v>105</v>
      </c>
      <c r="P807">
        <f t="shared" si="48"/>
        <v>58.33</v>
      </c>
      <c r="Q807" s="14" t="s">
        <v>8323</v>
      </c>
      <c r="R807" t="s">
        <v>8316</v>
      </c>
      <c r="S807" s="20">
        <f t="shared" si="50"/>
        <v>40690.823055555556</v>
      </c>
      <c r="T807" s="2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8">
        <v>8000</v>
      </c>
      <c r="E808" s="11">
        <v>8355</v>
      </c>
      <c r="F808" t="s">
        <v>8220</v>
      </c>
      <c r="G808" t="s">
        <v>8224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50">
        <f t="shared" si="49"/>
        <v>104</v>
      </c>
      <c r="P808">
        <f t="shared" si="48"/>
        <v>117.68</v>
      </c>
      <c r="Q808" s="14" t="s">
        <v>8323</v>
      </c>
      <c r="R808" t="s">
        <v>8316</v>
      </c>
      <c r="S808" s="20">
        <f t="shared" si="50"/>
        <v>40763.691423611112</v>
      </c>
      <c r="T808" s="2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8">
        <v>4000</v>
      </c>
      <c r="E809" s="11">
        <v>4205</v>
      </c>
      <c r="F809" t="s">
        <v>8220</v>
      </c>
      <c r="G809" t="s">
        <v>8224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50">
        <f t="shared" si="49"/>
        <v>105</v>
      </c>
      <c r="P809">
        <f t="shared" si="48"/>
        <v>73.77</v>
      </c>
      <c r="Q809" s="14" t="s">
        <v>8323</v>
      </c>
      <c r="R809" t="s">
        <v>8316</v>
      </c>
      <c r="S809" s="20">
        <f t="shared" si="50"/>
        <v>42759.628599537042</v>
      </c>
      <c r="T809" s="2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8">
        <v>4500</v>
      </c>
      <c r="E810" s="11">
        <v>4500</v>
      </c>
      <c r="F810" t="s">
        <v>8220</v>
      </c>
      <c r="G810" t="s">
        <v>8224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50">
        <f t="shared" si="49"/>
        <v>100</v>
      </c>
      <c r="P810">
        <f t="shared" si="48"/>
        <v>104.65</v>
      </c>
      <c r="Q810" s="14" t="s">
        <v>8323</v>
      </c>
      <c r="R810" t="s">
        <v>8316</v>
      </c>
      <c r="S810" s="20">
        <f t="shared" si="50"/>
        <v>41962.100532407407</v>
      </c>
      <c r="T810" s="2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8">
        <v>4000</v>
      </c>
      <c r="E811" s="11">
        <v>4151</v>
      </c>
      <c r="F811" t="s">
        <v>8220</v>
      </c>
      <c r="G811" t="s">
        <v>8224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50">
        <f t="shared" si="49"/>
        <v>104</v>
      </c>
      <c r="P811">
        <f t="shared" si="48"/>
        <v>79.83</v>
      </c>
      <c r="Q811" s="14" t="s">
        <v>8323</v>
      </c>
      <c r="R811" t="s">
        <v>8316</v>
      </c>
      <c r="S811" s="20">
        <f t="shared" si="50"/>
        <v>41628.833680555559</v>
      </c>
      <c r="T811" s="2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8">
        <v>1500</v>
      </c>
      <c r="E812" s="11">
        <v>1575</v>
      </c>
      <c r="F812" t="s">
        <v>8220</v>
      </c>
      <c r="G812" t="s">
        <v>8224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50">
        <f t="shared" si="49"/>
        <v>105</v>
      </c>
      <c r="P812">
        <f t="shared" si="48"/>
        <v>58.33</v>
      </c>
      <c r="Q812" s="14" t="s">
        <v>8323</v>
      </c>
      <c r="R812" t="s">
        <v>8316</v>
      </c>
      <c r="S812" s="20">
        <f t="shared" si="50"/>
        <v>41123.056273148148</v>
      </c>
      <c r="T812" s="2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8">
        <v>1000</v>
      </c>
      <c r="E813" s="11">
        <v>1040</v>
      </c>
      <c r="F813" t="s">
        <v>8220</v>
      </c>
      <c r="G813" t="s">
        <v>8224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50">
        <f t="shared" si="49"/>
        <v>104</v>
      </c>
      <c r="P813">
        <f t="shared" si="48"/>
        <v>86.67</v>
      </c>
      <c r="Q813" s="14" t="s">
        <v>8323</v>
      </c>
      <c r="R813" t="s">
        <v>8316</v>
      </c>
      <c r="S813" s="20">
        <f t="shared" si="50"/>
        <v>41443.643541666665</v>
      </c>
      <c r="T813" s="2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8">
        <v>600</v>
      </c>
      <c r="E814" s="11">
        <v>911</v>
      </c>
      <c r="F814" t="s">
        <v>8220</v>
      </c>
      <c r="G814" t="s">
        <v>8224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50">
        <f t="shared" si="49"/>
        <v>152</v>
      </c>
      <c r="P814">
        <f t="shared" si="48"/>
        <v>27.61</v>
      </c>
      <c r="Q814" s="14" t="s">
        <v>8323</v>
      </c>
      <c r="R814" t="s">
        <v>8316</v>
      </c>
      <c r="S814" s="20">
        <f t="shared" si="50"/>
        <v>41282.017962962964</v>
      </c>
      <c r="T814" s="2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8">
        <v>1500</v>
      </c>
      <c r="E815" s="11">
        <v>2399.94</v>
      </c>
      <c r="F815" t="s">
        <v>8220</v>
      </c>
      <c r="G815" t="s">
        <v>8224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50">
        <f t="shared" si="49"/>
        <v>160</v>
      </c>
      <c r="P815">
        <f t="shared" si="48"/>
        <v>25</v>
      </c>
      <c r="Q815" s="14" t="s">
        <v>8323</v>
      </c>
      <c r="R815" t="s">
        <v>8316</v>
      </c>
      <c r="S815" s="20">
        <f t="shared" si="50"/>
        <v>41080.960243055553</v>
      </c>
      <c r="T815" s="2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8">
        <v>1000</v>
      </c>
      <c r="E816" s="11">
        <v>1273</v>
      </c>
      <c r="F816" t="s">
        <v>8220</v>
      </c>
      <c r="G816" t="s">
        <v>8224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50">
        <f t="shared" si="49"/>
        <v>127</v>
      </c>
      <c r="P816">
        <f t="shared" si="48"/>
        <v>45.46</v>
      </c>
      <c r="Q816" s="14" t="s">
        <v>8323</v>
      </c>
      <c r="R816" t="s">
        <v>8316</v>
      </c>
      <c r="S816" s="20">
        <f t="shared" si="50"/>
        <v>40679.743067129632</v>
      </c>
      <c r="T816" s="2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8">
        <v>4000</v>
      </c>
      <c r="E817" s="11">
        <v>4280</v>
      </c>
      <c r="F817" t="s">
        <v>8220</v>
      </c>
      <c r="G817" t="s">
        <v>8224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50">
        <f t="shared" si="49"/>
        <v>107</v>
      </c>
      <c r="P817">
        <f t="shared" si="48"/>
        <v>99.53</v>
      </c>
      <c r="Q817" s="14" t="s">
        <v>8323</v>
      </c>
      <c r="R817" t="s">
        <v>8316</v>
      </c>
      <c r="S817" s="20">
        <f t="shared" si="50"/>
        <v>41914.917858796296</v>
      </c>
      <c r="T817" s="2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8">
        <v>7000</v>
      </c>
      <c r="E818" s="11">
        <v>8058.55</v>
      </c>
      <c r="F818" t="s">
        <v>8220</v>
      </c>
      <c r="G818" t="s">
        <v>8224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50">
        <f t="shared" si="49"/>
        <v>115</v>
      </c>
      <c r="P818">
        <f t="shared" si="48"/>
        <v>39.31</v>
      </c>
      <c r="Q818" s="14" t="s">
        <v>8323</v>
      </c>
      <c r="R818" t="s">
        <v>8316</v>
      </c>
      <c r="S818" s="20">
        <f t="shared" si="50"/>
        <v>41341.870868055557</v>
      </c>
      <c r="T818" s="2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8">
        <v>1500</v>
      </c>
      <c r="E819" s="11">
        <v>2056.66</v>
      </c>
      <c r="F819" t="s">
        <v>8220</v>
      </c>
      <c r="G819" t="s">
        <v>8224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50">
        <f t="shared" si="49"/>
        <v>137</v>
      </c>
      <c r="P819">
        <f t="shared" si="48"/>
        <v>89.42</v>
      </c>
      <c r="Q819" s="14" t="s">
        <v>8323</v>
      </c>
      <c r="R819" t="s">
        <v>8316</v>
      </c>
      <c r="S819" s="20">
        <f t="shared" si="50"/>
        <v>40925.599664351852</v>
      </c>
      <c r="T819" s="2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8">
        <v>350</v>
      </c>
      <c r="E820" s="11">
        <v>545</v>
      </c>
      <c r="F820" t="s">
        <v>8220</v>
      </c>
      <c r="G820" t="s">
        <v>8224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50">
        <f t="shared" si="49"/>
        <v>156</v>
      </c>
      <c r="P820">
        <f t="shared" si="48"/>
        <v>28.68</v>
      </c>
      <c r="Q820" s="14" t="s">
        <v>8323</v>
      </c>
      <c r="R820" t="s">
        <v>8316</v>
      </c>
      <c r="S820" s="20">
        <f t="shared" si="50"/>
        <v>41120.882881944446</v>
      </c>
      <c r="T820" s="2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8">
        <v>400</v>
      </c>
      <c r="E821" s="11">
        <v>435</v>
      </c>
      <c r="F821" t="s">
        <v>8220</v>
      </c>
      <c r="G821" t="s">
        <v>8224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50">
        <f t="shared" si="49"/>
        <v>109</v>
      </c>
      <c r="P821">
        <f t="shared" si="48"/>
        <v>31.07</v>
      </c>
      <c r="Q821" s="14" t="s">
        <v>8323</v>
      </c>
      <c r="R821" t="s">
        <v>8316</v>
      </c>
      <c r="S821" s="20">
        <f t="shared" si="50"/>
        <v>41619.998310185183</v>
      </c>
      <c r="T821" s="2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8">
        <v>2000</v>
      </c>
      <c r="E822" s="11">
        <v>2681</v>
      </c>
      <c r="F822" t="s">
        <v>8220</v>
      </c>
      <c r="G822" t="s">
        <v>8224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50">
        <f t="shared" si="49"/>
        <v>134</v>
      </c>
      <c r="P822">
        <f t="shared" si="48"/>
        <v>70.55</v>
      </c>
      <c r="Q822" s="14" t="s">
        <v>8323</v>
      </c>
      <c r="R822" t="s">
        <v>8316</v>
      </c>
      <c r="S822" s="20">
        <f t="shared" si="50"/>
        <v>41768.841921296298</v>
      </c>
      <c r="T822" s="2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8">
        <v>17482</v>
      </c>
      <c r="E823" s="11">
        <v>17482</v>
      </c>
      <c r="F823" t="s">
        <v>8220</v>
      </c>
      <c r="G823" t="s">
        <v>8224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50">
        <f t="shared" si="49"/>
        <v>100</v>
      </c>
      <c r="P823">
        <f t="shared" si="48"/>
        <v>224.13</v>
      </c>
      <c r="Q823" s="14" t="s">
        <v>8323</v>
      </c>
      <c r="R823" t="s">
        <v>8316</v>
      </c>
      <c r="S823" s="20">
        <f t="shared" si="50"/>
        <v>42093.922048611115</v>
      </c>
      <c r="T823" s="2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8">
        <v>3000</v>
      </c>
      <c r="E824" s="11">
        <v>3575</v>
      </c>
      <c r="F824" t="s">
        <v>8220</v>
      </c>
      <c r="G824" t="s">
        <v>8224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50">
        <f t="shared" si="49"/>
        <v>119</v>
      </c>
      <c r="P824">
        <f t="shared" si="48"/>
        <v>51.81</v>
      </c>
      <c r="Q824" s="14" t="s">
        <v>8323</v>
      </c>
      <c r="R824" t="s">
        <v>8316</v>
      </c>
      <c r="S824" s="20">
        <f t="shared" si="50"/>
        <v>41157.947337962964</v>
      </c>
      <c r="T824" s="2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8">
        <v>800</v>
      </c>
      <c r="E825" s="11">
        <v>1436</v>
      </c>
      <c r="F825" t="s">
        <v>8220</v>
      </c>
      <c r="G825" t="s">
        <v>8224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50">
        <f t="shared" si="49"/>
        <v>180</v>
      </c>
      <c r="P825">
        <f t="shared" si="48"/>
        <v>43.52</v>
      </c>
      <c r="Q825" s="14" t="s">
        <v>8323</v>
      </c>
      <c r="R825" t="s">
        <v>8316</v>
      </c>
      <c r="S825" s="20">
        <f t="shared" si="50"/>
        <v>42055.972824074073</v>
      </c>
      <c r="T825" s="2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8">
        <v>1600</v>
      </c>
      <c r="E826" s="11">
        <v>2150.1</v>
      </c>
      <c r="F826" t="s">
        <v>8220</v>
      </c>
      <c r="G826" t="s">
        <v>8224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50">
        <f t="shared" si="49"/>
        <v>134</v>
      </c>
      <c r="P826">
        <f t="shared" si="48"/>
        <v>39.82</v>
      </c>
      <c r="Q826" s="14" t="s">
        <v>8323</v>
      </c>
      <c r="R826" t="s">
        <v>8316</v>
      </c>
      <c r="S826" s="20">
        <f t="shared" si="50"/>
        <v>40250.242106481484</v>
      </c>
      <c r="T826" s="2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8">
        <v>12500</v>
      </c>
      <c r="E827" s="11">
        <v>12554</v>
      </c>
      <c r="F827" t="s">
        <v>8220</v>
      </c>
      <c r="G827" t="s">
        <v>8224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50">
        <f t="shared" si="49"/>
        <v>100</v>
      </c>
      <c r="P827">
        <f t="shared" si="48"/>
        <v>126.81</v>
      </c>
      <c r="Q827" s="14" t="s">
        <v>8323</v>
      </c>
      <c r="R827" t="s">
        <v>8316</v>
      </c>
      <c r="S827" s="20">
        <f t="shared" si="50"/>
        <v>41186.306527777779</v>
      </c>
      <c r="T827" s="2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8">
        <v>5500</v>
      </c>
      <c r="E828" s="11">
        <v>5580</v>
      </c>
      <c r="F828" t="s">
        <v>8220</v>
      </c>
      <c r="G828" t="s">
        <v>8224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50">
        <f t="shared" si="49"/>
        <v>101</v>
      </c>
      <c r="P828">
        <f t="shared" si="48"/>
        <v>113.88</v>
      </c>
      <c r="Q828" s="14" t="s">
        <v>8323</v>
      </c>
      <c r="R828" t="s">
        <v>8316</v>
      </c>
      <c r="S828" s="20">
        <f t="shared" si="50"/>
        <v>40973.038541666669</v>
      </c>
      <c r="T828" s="2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8">
        <v>300</v>
      </c>
      <c r="E829" s="11">
        <v>310</v>
      </c>
      <c r="F829" t="s">
        <v>8220</v>
      </c>
      <c r="G829" t="s">
        <v>8224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50">
        <f t="shared" si="49"/>
        <v>103</v>
      </c>
      <c r="P829">
        <f t="shared" ref="P829:P892" si="52">IFERROR(ROUND(E829/L829,2),0)</f>
        <v>28.18</v>
      </c>
      <c r="Q829" s="14" t="s">
        <v>8323</v>
      </c>
      <c r="R829" t="s">
        <v>8316</v>
      </c>
      <c r="S829" s="20">
        <f t="shared" si="50"/>
        <v>40927.473460648151</v>
      </c>
      <c r="T829" s="2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8">
        <v>1300</v>
      </c>
      <c r="E830" s="11">
        <v>1391</v>
      </c>
      <c r="F830" t="s">
        <v>8220</v>
      </c>
      <c r="G830" t="s">
        <v>8224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50">
        <f t="shared" si="49"/>
        <v>107</v>
      </c>
      <c r="P830">
        <f t="shared" si="52"/>
        <v>36.61</v>
      </c>
      <c r="Q830" s="14" t="s">
        <v>8323</v>
      </c>
      <c r="R830" t="s">
        <v>8316</v>
      </c>
      <c r="S830" s="20">
        <f t="shared" si="50"/>
        <v>41073.050717592596</v>
      </c>
      <c r="T830" s="2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8">
        <v>500</v>
      </c>
      <c r="E831" s="11">
        <v>520</v>
      </c>
      <c r="F831" t="s">
        <v>8220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50">
        <f t="shared" si="49"/>
        <v>104</v>
      </c>
      <c r="P831">
        <f t="shared" si="52"/>
        <v>32.5</v>
      </c>
      <c r="Q831" s="14" t="s">
        <v>8323</v>
      </c>
      <c r="R831" t="s">
        <v>8316</v>
      </c>
      <c r="S831" s="20">
        <f t="shared" si="50"/>
        <v>42504.801388888889</v>
      </c>
      <c r="T831" s="2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8">
        <v>1800</v>
      </c>
      <c r="E832" s="11">
        <v>1941</v>
      </c>
      <c r="F832" t="s">
        <v>8220</v>
      </c>
      <c r="G832" t="s">
        <v>8224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50">
        <f t="shared" si="49"/>
        <v>108</v>
      </c>
      <c r="P832">
        <f t="shared" si="52"/>
        <v>60.66</v>
      </c>
      <c r="Q832" s="14" t="s">
        <v>8323</v>
      </c>
      <c r="R832" t="s">
        <v>8316</v>
      </c>
      <c r="S832" s="20">
        <f t="shared" si="50"/>
        <v>41325.525752314818</v>
      </c>
      <c r="T832" s="2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8">
        <v>1500</v>
      </c>
      <c r="E833" s="11">
        <v>3500</v>
      </c>
      <c r="F833" t="s">
        <v>8220</v>
      </c>
      <c r="G833" t="s">
        <v>8224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50">
        <f t="shared" si="49"/>
        <v>233</v>
      </c>
      <c r="P833">
        <f t="shared" si="52"/>
        <v>175</v>
      </c>
      <c r="Q833" s="14" t="s">
        <v>8323</v>
      </c>
      <c r="R833" t="s">
        <v>8316</v>
      </c>
      <c r="S833" s="20">
        <f t="shared" si="50"/>
        <v>40996.646921296298</v>
      </c>
      <c r="T833" s="2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8">
        <v>15000</v>
      </c>
      <c r="E834" s="11">
        <v>15091.06</v>
      </c>
      <c r="F834" t="s">
        <v>8220</v>
      </c>
      <c r="G834" t="s">
        <v>8224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50">
        <f t="shared" ref="O834:O897" si="53">ROUND(E834/D834*100,0)</f>
        <v>101</v>
      </c>
      <c r="P834">
        <f t="shared" si="52"/>
        <v>97.99</v>
      </c>
      <c r="Q834" s="14" t="s">
        <v>8323</v>
      </c>
      <c r="R834" t="s">
        <v>8316</v>
      </c>
      <c r="S834" s="20">
        <f t="shared" si="50"/>
        <v>40869.675173611111</v>
      </c>
      <c r="T834" s="2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8">
        <v>6000</v>
      </c>
      <c r="E835" s="11">
        <v>6100</v>
      </c>
      <c r="F835" t="s">
        <v>8220</v>
      </c>
      <c r="G835" t="s">
        <v>8224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50">
        <f t="shared" si="53"/>
        <v>102</v>
      </c>
      <c r="P835">
        <f t="shared" si="52"/>
        <v>148.78</v>
      </c>
      <c r="Q835" s="14" t="s">
        <v>8323</v>
      </c>
      <c r="R835" t="s">
        <v>8316</v>
      </c>
      <c r="S835" s="20">
        <f t="shared" ref="S835:S898" si="54">(((J835/60)/60)/24)+DATE(1970,1,1)</f>
        <v>41718.878182870372</v>
      </c>
      <c r="T835" s="20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8">
        <v>5500</v>
      </c>
      <c r="E836" s="11">
        <v>7206</v>
      </c>
      <c r="F836" t="s">
        <v>8220</v>
      </c>
      <c r="G836" t="s">
        <v>8224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50">
        <f t="shared" si="53"/>
        <v>131</v>
      </c>
      <c r="P836">
        <f t="shared" si="52"/>
        <v>96.08</v>
      </c>
      <c r="Q836" s="14" t="s">
        <v>8323</v>
      </c>
      <c r="R836" t="s">
        <v>8316</v>
      </c>
      <c r="S836" s="20">
        <f t="shared" si="54"/>
        <v>41422.822824074072</v>
      </c>
      <c r="T836" s="2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8">
        <v>2000</v>
      </c>
      <c r="E837" s="11">
        <v>2345</v>
      </c>
      <c r="F837" t="s">
        <v>8220</v>
      </c>
      <c r="G837" t="s">
        <v>8224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50">
        <f t="shared" si="53"/>
        <v>117</v>
      </c>
      <c r="P837">
        <f t="shared" si="52"/>
        <v>58.63</v>
      </c>
      <c r="Q837" s="14" t="s">
        <v>8323</v>
      </c>
      <c r="R837" t="s">
        <v>8316</v>
      </c>
      <c r="S837" s="20">
        <f t="shared" si="54"/>
        <v>41005.45784722222</v>
      </c>
      <c r="T837" s="2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8">
        <v>5000</v>
      </c>
      <c r="E838" s="11">
        <v>5046.5200000000004</v>
      </c>
      <c r="F838" t="s">
        <v>8220</v>
      </c>
      <c r="G838" t="s">
        <v>8224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50">
        <f t="shared" si="53"/>
        <v>101</v>
      </c>
      <c r="P838">
        <f t="shared" si="52"/>
        <v>109.71</v>
      </c>
      <c r="Q838" s="14" t="s">
        <v>8323</v>
      </c>
      <c r="R838" t="s">
        <v>8316</v>
      </c>
      <c r="S838" s="20">
        <f t="shared" si="54"/>
        <v>41524.056921296295</v>
      </c>
      <c r="T838" s="2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8">
        <v>2500</v>
      </c>
      <c r="E839" s="11">
        <v>3045</v>
      </c>
      <c r="F839" t="s">
        <v>8220</v>
      </c>
      <c r="G839" t="s">
        <v>8224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50">
        <f t="shared" si="53"/>
        <v>122</v>
      </c>
      <c r="P839">
        <f t="shared" si="52"/>
        <v>49.11</v>
      </c>
      <c r="Q839" s="14" t="s">
        <v>8323</v>
      </c>
      <c r="R839" t="s">
        <v>8316</v>
      </c>
      <c r="S839" s="20">
        <f t="shared" si="54"/>
        <v>41730.998402777775</v>
      </c>
      <c r="T839" s="2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8">
        <v>2000</v>
      </c>
      <c r="E840" s="11">
        <v>2908</v>
      </c>
      <c r="F840" t="s">
        <v>8220</v>
      </c>
      <c r="G840" t="s">
        <v>8224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50">
        <f t="shared" si="53"/>
        <v>145</v>
      </c>
      <c r="P840">
        <f t="shared" si="52"/>
        <v>47.67</v>
      </c>
      <c r="Q840" s="14" t="s">
        <v>8323</v>
      </c>
      <c r="R840" t="s">
        <v>8316</v>
      </c>
      <c r="S840" s="20">
        <f t="shared" si="54"/>
        <v>40895.897974537038</v>
      </c>
      <c r="T840" s="2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8">
        <v>5000</v>
      </c>
      <c r="E841" s="11">
        <v>5830.83</v>
      </c>
      <c r="F841" t="s">
        <v>8220</v>
      </c>
      <c r="G841" t="s">
        <v>8224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50">
        <f t="shared" si="53"/>
        <v>117</v>
      </c>
      <c r="P841">
        <f t="shared" si="52"/>
        <v>60.74</v>
      </c>
      <c r="Q841" s="14" t="s">
        <v>8323</v>
      </c>
      <c r="R841" t="s">
        <v>8316</v>
      </c>
      <c r="S841" s="20">
        <f t="shared" si="54"/>
        <v>41144.763379629629</v>
      </c>
      <c r="T841" s="2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8">
        <v>10000</v>
      </c>
      <c r="E842" s="11">
        <v>12041.66</v>
      </c>
      <c r="F842" t="s">
        <v>8220</v>
      </c>
      <c r="G842" t="s">
        <v>8224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50">
        <f t="shared" si="53"/>
        <v>120</v>
      </c>
      <c r="P842">
        <f t="shared" si="52"/>
        <v>63.38</v>
      </c>
      <c r="Q842" s="14" t="s">
        <v>8323</v>
      </c>
      <c r="R842" t="s">
        <v>8316</v>
      </c>
      <c r="S842" s="20">
        <f t="shared" si="54"/>
        <v>42607.226701388892</v>
      </c>
      <c r="T842" s="2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8">
        <v>5000</v>
      </c>
      <c r="E843" s="11">
        <v>5066</v>
      </c>
      <c r="F843" t="s">
        <v>8220</v>
      </c>
      <c r="G843" t="s">
        <v>8224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50">
        <f t="shared" si="53"/>
        <v>101</v>
      </c>
      <c r="P843">
        <f t="shared" si="52"/>
        <v>53.89</v>
      </c>
      <c r="Q843" s="14" t="s">
        <v>8323</v>
      </c>
      <c r="R843" t="s">
        <v>8316</v>
      </c>
      <c r="S843" s="20">
        <f t="shared" si="54"/>
        <v>41923.838692129626</v>
      </c>
      <c r="T843" s="2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8">
        <v>2500</v>
      </c>
      <c r="E844" s="11">
        <v>2608</v>
      </c>
      <c r="F844" t="s">
        <v>8220</v>
      </c>
      <c r="G844" t="s">
        <v>8224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50">
        <f t="shared" si="53"/>
        <v>104</v>
      </c>
      <c r="P844">
        <f t="shared" si="52"/>
        <v>66.87</v>
      </c>
      <c r="Q844" s="14" t="s">
        <v>8323</v>
      </c>
      <c r="R844" t="s">
        <v>8316</v>
      </c>
      <c r="S844" s="20">
        <f t="shared" si="54"/>
        <v>41526.592395833337</v>
      </c>
      <c r="T844" s="2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8">
        <v>3000</v>
      </c>
      <c r="E845" s="11">
        <v>8014</v>
      </c>
      <c r="F845" t="s">
        <v>8220</v>
      </c>
      <c r="G845" t="s">
        <v>8224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50">
        <f t="shared" si="53"/>
        <v>267</v>
      </c>
      <c r="P845">
        <f t="shared" si="52"/>
        <v>63.1</v>
      </c>
      <c r="Q845" s="14" t="s">
        <v>8323</v>
      </c>
      <c r="R845" t="s">
        <v>8316</v>
      </c>
      <c r="S845" s="20">
        <f t="shared" si="54"/>
        <v>42695.257870370369</v>
      </c>
      <c r="T845" s="2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8">
        <v>3000</v>
      </c>
      <c r="E846" s="11">
        <v>5824</v>
      </c>
      <c r="F846" t="s">
        <v>8220</v>
      </c>
      <c r="G846" t="s">
        <v>8224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50">
        <f t="shared" si="53"/>
        <v>194</v>
      </c>
      <c r="P846">
        <f t="shared" si="52"/>
        <v>36.630000000000003</v>
      </c>
      <c r="Q846" s="14" t="s">
        <v>8323</v>
      </c>
      <c r="R846" t="s">
        <v>8316</v>
      </c>
      <c r="S846" s="20">
        <f t="shared" si="54"/>
        <v>41905.684629629628</v>
      </c>
      <c r="T846" s="2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8">
        <v>5000</v>
      </c>
      <c r="E847" s="11">
        <v>6019.01</v>
      </c>
      <c r="F847" t="s">
        <v>8220</v>
      </c>
      <c r="G847" t="s">
        <v>8224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50">
        <f t="shared" si="53"/>
        <v>120</v>
      </c>
      <c r="P847">
        <f t="shared" si="52"/>
        <v>34.01</v>
      </c>
      <c r="Q847" s="14" t="s">
        <v>8323</v>
      </c>
      <c r="R847" t="s">
        <v>8316</v>
      </c>
      <c r="S847" s="20">
        <f t="shared" si="54"/>
        <v>42578.205972222218</v>
      </c>
      <c r="T847" s="2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8">
        <v>1100</v>
      </c>
      <c r="E848" s="11">
        <v>1342.01</v>
      </c>
      <c r="F848" t="s">
        <v>8220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50">
        <f t="shared" si="53"/>
        <v>122</v>
      </c>
      <c r="P848">
        <f t="shared" si="52"/>
        <v>28.55</v>
      </c>
      <c r="Q848" s="14" t="s">
        <v>8323</v>
      </c>
      <c r="R848" t="s">
        <v>8316</v>
      </c>
      <c r="S848" s="20">
        <f t="shared" si="54"/>
        <v>41694.391840277778</v>
      </c>
      <c r="T848" s="2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8">
        <v>10</v>
      </c>
      <c r="E849" s="11">
        <v>10</v>
      </c>
      <c r="F849" t="s">
        <v>8220</v>
      </c>
      <c r="G849" t="s">
        <v>8224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50">
        <f t="shared" si="53"/>
        <v>100</v>
      </c>
      <c r="P849">
        <f t="shared" si="52"/>
        <v>10</v>
      </c>
      <c r="Q849" s="14" t="s">
        <v>8323</v>
      </c>
      <c r="R849" t="s">
        <v>8316</v>
      </c>
      <c r="S849" s="20">
        <f t="shared" si="54"/>
        <v>42165.79833333334</v>
      </c>
      <c r="T849" s="2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8">
        <v>300</v>
      </c>
      <c r="E850" s="11">
        <v>300</v>
      </c>
      <c r="F850" t="s">
        <v>8220</v>
      </c>
      <c r="G850" t="s">
        <v>8224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50">
        <f t="shared" si="53"/>
        <v>100</v>
      </c>
      <c r="P850">
        <f t="shared" si="52"/>
        <v>18.75</v>
      </c>
      <c r="Q850" s="14" t="s">
        <v>8323</v>
      </c>
      <c r="R850" t="s">
        <v>8316</v>
      </c>
      <c r="S850" s="20">
        <f t="shared" si="54"/>
        <v>42078.792048611111</v>
      </c>
      <c r="T850" s="2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8">
        <v>4000</v>
      </c>
      <c r="E851" s="11">
        <v>4796</v>
      </c>
      <c r="F851" t="s">
        <v>8220</v>
      </c>
      <c r="G851" t="s">
        <v>8224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50">
        <f t="shared" si="53"/>
        <v>120</v>
      </c>
      <c r="P851">
        <f t="shared" si="52"/>
        <v>41.7</v>
      </c>
      <c r="Q851" s="14" t="s">
        <v>8323</v>
      </c>
      <c r="R851" t="s">
        <v>8316</v>
      </c>
      <c r="S851" s="20">
        <f t="shared" si="54"/>
        <v>42051.148888888885</v>
      </c>
      <c r="T851" s="2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8">
        <v>4000</v>
      </c>
      <c r="E852" s="11">
        <v>6207</v>
      </c>
      <c r="F852" t="s">
        <v>8220</v>
      </c>
      <c r="G852" t="s">
        <v>8224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50">
        <f t="shared" si="53"/>
        <v>155</v>
      </c>
      <c r="P852">
        <f t="shared" si="52"/>
        <v>46.67</v>
      </c>
      <c r="Q852" s="14" t="s">
        <v>8323</v>
      </c>
      <c r="R852" t="s">
        <v>8316</v>
      </c>
      <c r="S852" s="20">
        <f t="shared" si="54"/>
        <v>42452.827743055561</v>
      </c>
      <c r="T852" s="2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8">
        <v>2000</v>
      </c>
      <c r="E853" s="11">
        <v>2609</v>
      </c>
      <c r="F853" t="s">
        <v>8220</v>
      </c>
      <c r="G853" t="s">
        <v>8224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50">
        <f t="shared" si="53"/>
        <v>130</v>
      </c>
      <c r="P853">
        <f t="shared" si="52"/>
        <v>37.270000000000003</v>
      </c>
      <c r="Q853" s="14" t="s">
        <v>8323</v>
      </c>
      <c r="R853" t="s">
        <v>8316</v>
      </c>
      <c r="S853" s="20">
        <f t="shared" si="54"/>
        <v>42522.880243055552</v>
      </c>
      <c r="T853" s="2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8">
        <v>3500</v>
      </c>
      <c r="E854" s="11">
        <v>3674</v>
      </c>
      <c r="F854" t="s">
        <v>8220</v>
      </c>
      <c r="G854" t="s">
        <v>8224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50">
        <f t="shared" si="53"/>
        <v>105</v>
      </c>
      <c r="P854">
        <f t="shared" si="52"/>
        <v>59.26</v>
      </c>
      <c r="Q854" s="14" t="s">
        <v>8323</v>
      </c>
      <c r="R854" t="s">
        <v>8316</v>
      </c>
      <c r="S854" s="20">
        <f t="shared" si="54"/>
        <v>42656.805497685185</v>
      </c>
      <c r="T854" s="2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8">
        <v>300</v>
      </c>
      <c r="E855" s="11">
        <v>300</v>
      </c>
      <c r="F855" t="s">
        <v>8220</v>
      </c>
      <c r="G855" t="s">
        <v>8224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50">
        <f t="shared" si="53"/>
        <v>100</v>
      </c>
      <c r="P855">
        <f t="shared" si="52"/>
        <v>30</v>
      </c>
      <c r="Q855" s="14" t="s">
        <v>8323</v>
      </c>
      <c r="R855" t="s">
        <v>8316</v>
      </c>
      <c r="S855" s="20">
        <f t="shared" si="54"/>
        <v>42021.832280092596</v>
      </c>
      <c r="T855" s="2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8">
        <v>27800</v>
      </c>
      <c r="E856" s="11">
        <v>32865.300000000003</v>
      </c>
      <c r="F856" t="s">
        <v>8220</v>
      </c>
      <c r="G856" t="s">
        <v>8224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50">
        <f t="shared" si="53"/>
        <v>118</v>
      </c>
      <c r="P856">
        <f t="shared" si="52"/>
        <v>65.86</v>
      </c>
      <c r="Q856" s="14" t="s">
        <v>8323</v>
      </c>
      <c r="R856" t="s">
        <v>8316</v>
      </c>
      <c r="S856" s="20">
        <f t="shared" si="54"/>
        <v>42702.212337962963</v>
      </c>
      <c r="T856" s="2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8">
        <v>1450</v>
      </c>
      <c r="E857" s="11">
        <v>1500</v>
      </c>
      <c r="F857" t="s">
        <v>8220</v>
      </c>
      <c r="G857" t="s">
        <v>8224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50">
        <f t="shared" si="53"/>
        <v>103</v>
      </c>
      <c r="P857">
        <f t="shared" si="52"/>
        <v>31.91</v>
      </c>
      <c r="Q857" s="14" t="s">
        <v>8323</v>
      </c>
      <c r="R857" t="s">
        <v>8316</v>
      </c>
      <c r="S857" s="20">
        <f t="shared" si="54"/>
        <v>42545.125196759262</v>
      </c>
      <c r="T857" s="2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8">
        <v>250</v>
      </c>
      <c r="E858" s="11">
        <v>545</v>
      </c>
      <c r="F858" t="s">
        <v>8220</v>
      </c>
      <c r="G858" t="s">
        <v>8224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50">
        <f t="shared" si="53"/>
        <v>218</v>
      </c>
      <c r="P858">
        <f t="shared" si="52"/>
        <v>19.46</v>
      </c>
      <c r="Q858" s="14" t="s">
        <v>8323</v>
      </c>
      <c r="R858" t="s">
        <v>8316</v>
      </c>
      <c r="S858" s="20">
        <f t="shared" si="54"/>
        <v>42609.311990740738</v>
      </c>
      <c r="T858" s="2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8">
        <v>1200</v>
      </c>
      <c r="E859" s="11">
        <v>1200</v>
      </c>
      <c r="F859" t="s">
        <v>8220</v>
      </c>
      <c r="G859" t="s">
        <v>8224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50">
        <f t="shared" si="53"/>
        <v>100</v>
      </c>
      <c r="P859">
        <f t="shared" si="52"/>
        <v>50</v>
      </c>
      <c r="Q859" s="14" t="s">
        <v>8323</v>
      </c>
      <c r="R859" t="s">
        <v>8316</v>
      </c>
      <c r="S859" s="20">
        <f t="shared" si="54"/>
        <v>42291.581377314811</v>
      </c>
      <c r="T859" s="2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8">
        <v>1200</v>
      </c>
      <c r="E860" s="11">
        <v>1728.07</v>
      </c>
      <c r="F860" t="s">
        <v>8220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50">
        <f t="shared" si="53"/>
        <v>144</v>
      </c>
      <c r="P860">
        <f t="shared" si="52"/>
        <v>22.74</v>
      </c>
      <c r="Q860" s="14" t="s">
        <v>8323</v>
      </c>
      <c r="R860" t="s">
        <v>8316</v>
      </c>
      <c r="S860" s="20">
        <f t="shared" si="54"/>
        <v>42079.745578703703</v>
      </c>
      <c r="T860" s="2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8">
        <v>4000</v>
      </c>
      <c r="E861" s="11">
        <v>4187</v>
      </c>
      <c r="F861" t="s">
        <v>8220</v>
      </c>
      <c r="G861" t="s">
        <v>8224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50">
        <f t="shared" si="53"/>
        <v>105</v>
      </c>
      <c r="P861">
        <f t="shared" si="52"/>
        <v>42.72</v>
      </c>
      <c r="Q861" s="14" t="s">
        <v>8323</v>
      </c>
      <c r="R861" t="s">
        <v>8316</v>
      </c>
      <c r="S861" s="20">
        <f t="shared" si="54"/>
        <v>42128.820231481484</v>
      </c>
      <c r="T861" s="2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8">
        <v>14000</v>
      </c>
      <c r="E862" s="11">
        <v>2540</v>
      </c>
      <c r="F862" t="s">
        <v>8220</v>
      </c>
      <c r="G862" t="s">
        <v>8224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50">
        <f t="shared" si="53"/>
        <v>18</v>
      </c>
      <c r="P862">
        <f t="shared" si="52"/>
        <v>52.92</v>
      </c>
      <c r="Q862" s="14" t="s">
        <v>8323</v>
      </c>
      <c r="R862" t="s">
        <v>8316</v>
      </c>
      <c r="S862" s="20">
        <f t="shared" si="54"/>
        <v>41570.482789351852</v>
      </c>
      <c r="T862" s="2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8">
        <v>4500</v>
      </c>
      <c r="E863" s="11">
        <v>101</v>
      </c>
      <c r="F863" t="s">
        <v>8220</v>
      </c>
      <c r="G863" t="s">
        <v>8224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50">
        <f t="shared" si="53"/>
        <v>2</v>
      </c>
      <c r="P863">
        <f t="shared" si="52"/>
        <v>50.5</v>
      </c>
      <c r="Q863" s="14" t="s">
        <v>8323</v>
      </c>
      <c r="R863" t="s">
        <v>8316</v>
      </c>
      <c r="S863" s="20">
        <f t="shared" si="54"/>
        <v>42599.965324074074</v>
      </c>
      <c r="T863" s="2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8">
        <v>50000</v>
      </c>
      <c r="E864" s="11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50">
        <f t="shared" si="53"/>
        <v>0</v>
      </c>
      <c r="P864">
        <f t="shared" si="52"/>
        <v>42.5</v>
      </c>
      <c r="Q864" s="14" t="s">
        <v>8323</v>
      </c>
      <c r="R864" t="s">
        <v>8316</v>
      </c>
      <c r="S864" s="20">
        <f t="shared" si="54"/>
        <v>41559.5549537037</v>
      </c>
      <c r="T864" s="2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8">
        <v>2000</v>
      </c>
      <c r="E865" s="11">
        <v>90</v>
      </c>
      <c r="F865" t="s">
        <v>8220</v>
      </c>
      <c r="G865" t="s">
        <v>8224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50">
        <f t="shared" si="53"/>
        <v>5</v>
      </c>
      <c r="P865">
        <f t="shared" si="52"/>
        <v>18</v>
      </c>
      <c r="Q865" s="14" t="s">
        <v>8323</v>
      </c>
      <c r="R865" t="s">
        <v>8316</v>
      </c>
      <c r="S865" s="20">
        <f t="shared" si="54"/>
        <v>40921.117662037039</v>
      </c>
      <c r="T865" s="2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8">
        <v>6500</v>
      </c>
      <c r="E866" s="11">
        <v>2700</v>
      </c>
      <c r="F866" t="s">
        <v>8220</v>
      </c>
      <c r="G866" t="s">
        <v>8224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50">
        <f t="shared" si="53"/>
        <v>42</v>
      </c>
      <c r="P866">
        <f t="shared" si="52"/>
        <v>34.18</v>
      </c>
      <c r="Q866" s="14" t="s">
        <v>8323</v>
      </c>
      <c r="R866" t="s">
        <v>8316</v>
      </c>
      <c r="S866" s="20">
        <f t="shared" si="54"/>
        <v>41541.106921296298</v>
      </c>
      <c r="T866" s="2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8">
        <v>2200</v>
      </c>
      <c r="E867" s="11">
        <v>45</v>
      </c>
      <c r="F867" t="s">
        <v>8220</v>
      </c>
      <c r="G867" t="s">
        <v>8224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50">
        <f t="shared" si="53"/>
        <v>2</v>
      </c>
      <c r="P867">
        <f t="shared" si="52"/>
        <v>22.5</v>
      </c>
      <c r="Q867" s="14" t="s">
        <v>8323</v>
      </c>
      <c r="R867" t="s">
        <v>8316</v>
      </c>
      <c r="S867" s="20">
        <f t="shared" si="54"/>
        <v>41230.77311342593</v>
      </c>
      <c r="T867" s="2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8">
        <v>3500</v>
      </c>
      <c r="E868" s="11">
        <v>640</v>
      </c>
      <c r="F868" t="s">
        <v>8220</v>
      </c>
      <c r="G868" t="s">
        <v>8224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50">
        <f t="shared" si="53"/>
        <v>18</v>
      </c>
      <c r="P868">
        <f t="shared" si="52"/>
        <v>58.18</v>
      </c>
      <c r="Q868" s="14" t="s">
        <v>8323</v>
      </c>
      <c r="R868" t="s">
        <v>8316</v>
      </c>
      <c r="S868" s="20">
        <f t="shared" si="54"/>
        <v>42025.637939814813</v>
      </c>
      <c r="T868" s="2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8">
        <v>5000</v>
      </c>
      <c r="E869" s="11">
        <v>1201</v>
      </c>
      <c r="F869" t="s">
        <v>8220</v>
      </c>
      <c r="G869" t="s">
        <v>8224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50">
        <f t="shared" si="53"/>
        <v>24</v>
      </c>
      <c r="P869">
        <f t="shared" si="52"/>
        <v>109.18</v>
      </c>
      <c r="Q869" s="14" t="s">
        <v>8323</v>
      </c>
      <c r="R869" t="s">
        <v>8316</v>
      </c>
      <c r="S869" s="20">
        <f t="shared" si="54"/>
        <v>40088.105393518519</v>
      </c>
      <c r="T869" s="2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8">
        <v>45000</v>
      </c>
      <c r="E870" s="11">
        <v>50</v>
      </c>
      <c r="F870" t="s">
        <v>8220</v>
      </c>
      <c r="G870" t="s">
        <v>8224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50">
        <f t="shared" si="53"/>
        <v>0</v>
      </c>
      <c r="P870">
        <f t="shared" si="52"/>
        <v>50</v>
      </c>
      <c r="Q870" s="14" t="s">
        <v>8323</v>
      </c>
      <c r="R870" t="s">
        <v>8316</v>
      </c>
      <c r="S870" s="20">
        <f t="shared" si="54"/>
        <v>41616.027754629627</v>
      </c>
      <c r="T870" s="2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8">
        <v>8800</v>
      </c>
      <c r="E871" s="11">
        <v>1040</v>
      </c>
      <c r="F871" t="s">
        <v>8220</v>
      </c>
      <c r="G871" t="s">
        <v>8224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50">
        <f t="shared" si="53"/>
        <v>12</v>
      </c>
      <c r="P871">
        <f t="shared" si="52"/>
        <v>346.67</v>
      </c>
      <c r="Q871" s="14" t="s">
        <v>8323</v>
      </c>
      <c r="R871" t="s">
        <v>8316</v>
      </c>
      <c r="S871" s="20">
        <f t="shared" si="54"/>
        <v>41342.845567129632</v>
      </c>
      <c r="T871" s="2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8">
        <v>20000</v>
      </c>
      <c r="E872" s="11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50">
        <f t="shared" si="53"/>
        <v>0</v>
      </c>
      <c r="P872">
        <f t="shared" si="52"/>
        <v>12.4</v>
      </c>
      <c r="Q872" s="14" t="s">
        <v>8323</v>
      </c>
      <c r="R872" t="s">
        <v>8316</v>
      </c>
      <c r="S872" s="20">
        <f t="shared" si="54"/>
        <v>41488.022256944445</v>
      </c>
      <c r="T872" s="2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8">
        <v>6000</v>
      </c>
      <c r="E873" s="11">
        <v>325</v>
      </c>
      <c r="F873" t="s">
        <v>8220</v>
      </c>
      <c r="G873" t="s">
        <v>8224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50">
        <f t="shared" si="53"/>
        <v>5</v>
      </c>
      <c r="P873">
        <f t="shared" si="52"/>
        <v>27.08</v>
      </c>
      <c r="Q873" s="14" t="s">
        <v>8323</v>
      </c>
      <c r="R873" t="s">
        <v>8316</v>
      </c>
      <c r="S873" s="20">
        <f t="shared" si="54"/>
        <v>41577.561284722222</v>
      </c>
      <c r="T873" s="2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8">
        <v>8000</v>
      </c>
      <c r="E874" s="11">
        <v>65</v>
      </c>
      <c r="F874" t="s">
        <v>8220</v>
      </c>
      <c r="G874" t="s">
        <v>8224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50">
        <f t="shared" si="53"/>
        <v>1</v>
      </c>
      <c r="P874">
        <f t="shared" si="52"/>
        <v>32.5</v>
      </c>
      <c r="Q874" s="14" t="s">
        <v>8323</v>
      </c>
      <c r="R874" t="s">
        <v>8316</v>
      </c>
      <c r="S874" s="20">
        <f t="shared" si="54"/>
        <v>40567.825543981482</v>
      </c>
      <c r="T874" s="2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8">
        <v>3500</v>
      </c>
      <c r="E875" s="11">
        <v>45</v>
      </c>
      <c r="F875" t="s">
        <v>8220</v>
      </c>
      <c r="G875" t="s">
        <v>8224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50">
        <f t="shared" si="53"/>
        <v>1</v>
      </c>
      <c r="P875">
        <f t="shared" si="52"/>
        <v>9</v>
      </c>
      <c r="Q875" s="14" t="s">
        <v>8323</v>
      </c>
      <c r="R875" t="s">
        <v>8316</v>
      </c>
      <c r="S875" s="20">
        <f t="shared" si="54"/>
        <v>41184.167129629634</v>
      </c>
      <c r="T875" s="2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8">
        <v>3000</v>
      </c>
      <c r="E876" s="11">
        <v>730</v>
      </c>
      <c r="F876" t="s">
        <v>8220</v>
      </c>
      <c r="G876" t="s">
        <v>8224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50">
        <f t="shared" si="53"/>
        <v>24</v>
      </c>
      <c r="P876">
        <f t="shared" si="52"/>
        <v>34.76</v>
      </c>
      <c r="Q876" s="14" t="s">
        <v>8323</v>
      </c>
      <c r="R876" t="s">
        <v>8316</v>
      </c>
      <c r="S876" s="20">
        <f t="shared" si="54"/>
        <v>41368.583726851852</v>
      </c>
      <c r="T876" s="2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8">
        <v>5000</v>
      </c>
      <c r="E877" s="11">
        <v>0</v>
      </c>
      <c r="F877" t="s">
        <v>8220</v>
      </c>
      <c r="G877" t="s">
        <v>8224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50">
        <f t="shared" si="53"/>
        <v>0</v>
      </c>
      <c r="P877">
        <f t="shared" si="52"/>
        <v>0</v>
      </c>
      <c r="Q877" s="14" t="s">
        <v>8323</v>
      </c>
      <c r="R877" t="s">
        <v>8316</v>
      </c>
      <c r="S877" s="20">
        <f t="shared" si="54"/>
        <v>42248.723738425921</v>
      </c>
      <c r="T877" s="2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8">
        <v>3152</v>
      </c>
      <c r="E878" s="11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50">
        <f t="shared" si="53"/>
        <v>41</v>
      </c>
      <c r="P878">
        <f t="shared" si="52"/>
        <v>28.58</v>
      </c>
      <c r="Q878" s="14" t="s">
        <v>8323</v>
      </c>
      <c r="R878" t="s">
        <v>8316</v>
      </c>
      <c r="S878" s="20">
        <f t="shared" si="54"/>
        <v>41276.496840277774</v>
      </c>
      <c r="T878" s="2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8">
        <v>2000</v>
      </c>
      <c r="E879" s="11">
        <v>1351</v>
      </c>
      <c r="F879" t="s">
        <v>8220</v>
      </c>
      <c r="G879" t="s">
        <v>8224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50">
        <f t="shared" si="53"/>
        <v>68</v>
      </c>
      <c r="P879">
        <f t="shared" si="52"/>
        <v>46.59</v>
      </c>
      <c r="Q879" s="14" t="s">
        <v>8323</v>
      </c>
      <c r="R879" t="s">
        <v>8316</v>
      </c>
      <c r="S879" s="20">
        <f t="shared" si="54"/>
        <v>41597.788888888892</v>
      </c>
      <c r="T879" s="2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8">
        <v>5000</v>
      </c>
      <c r="E880" s="11">
        <v>65</v>
      </c>
      <c r="F880" t="s">
        <v>8220</v>
      </c>
      <c r="G880" t="s">
        <v>8224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50">
        <f t="shared" si="53"/>
        <v>1</v>
      </c>
      <c r="P880">
        <f t="shared" si="52"/>
        <v>32.5</v>
      </c>
      <c r="Q880" s="14" t="s">
        <v>8323</v>
      </c>
      <c r="R880" t="s">
        <v>8316</v>
      </c>
      <c r="S880" s="20">
        <f t="shared" si="54"/>
        <v>40505.232916666668</v>
      </c>
      <c r="T880" s="2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8">
        <v>2100</v>
      </c>
      <c r="E881" s="11">
        <v>644</v>
      </c>
      <c r="F881" t="s">
        <v>8220</v>
      </c>
      <c r="G881" t="s">
        <v>8224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50">
        <f t="shared" si="53"/>
        <v>31</v>
      </c>
      <c r="P881">
        <f t="shared" si="52"/>
        <v>21.47</v>
      </c>
      <c r="Q881" s="14" t="s">
        <v>8323</v>
      </c>
      <c r="R881" t="s">
        <v>8316</v>
      </c>
      <c r="S881" s="20">
        <f t="shared" si="54"/>
        <v>41037.829918981479</v>
      </c>
      <c r="T881" s="2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8">
        <v>3780</v>
      </c>
      <c r="E882" s="11">
        <v>113</v>
      </c>
      <c r="F882" t="s">
        <v>8220</v>
      </c>
      <c r="G882" t="s">
        <v>8224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50">
        <f t="shared" si="53"/>
        <v>3</v>
      </c>
      <c r="P882">
        <f t="shared" si="52"/>
        <v>14.13</v>
      </c>
      <c r="Q882" s="14" t="s">
        <v>8323</v>
      </c>
      <c r="R882" t="s">
        <v>8316</v>
      </c>
      <c r="S882" s="20">
        <f t="shared" si="54"/>
        <v>41179.32104166667</v>
      </c>
      <c r="T882" s="2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8">
        <v>3750</v>
      </c>
      <c r="E883" s="11">
        <v>30</v>
      </c>
      <c r="F883" t="s">
        <v>8220</v>
      </c>
      <c r="G883" t="s">
        <v>8224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50">
        <f t="shared" si="53"/>
        <v>1</v>
      </c>
      <c r="P883">
        <f t="shared" si="52"/>
        <v>30</v>
      </c>
      <c r="Q883" s="14" t="s">
        <v>8323</v>
      </c>
      <c r="R883" t="s">
        <v>8316</v>
      </c>
      <c r="S883" s="20">
        <f t="shared" si="54"/>
        <v>40877.25099537037</v>
      </c>
      <c r="T883" s="2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8">
        <v>1500</v>
      </c>
      <c r="E884" s="11">
        <v>302</v>
      </c>
      <c r="F884" t="s">
        <v>8220</v>
      </c>
      <c r="G884" t="s">
        <v>8224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50">
        <f t="shared" si="53"/>
        <v>20</v>
      </c>
      <c r="P884">
        <f t="shared" si="52"/>
        <v>21.57</v>
      </c>
      <c r="Q884" s="14" t="s">
        <v>8323</v>
      </c>
      <c r="R884" t="s">
        <v>8316</v>
      </c>
      <c r="S884" s="20">
        <f t="shared" si="54"/>
        <v>40759.860532407409</v>
      </c>
      <c r="T884" s="2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8">
        <v>5000</v>
      </c>
      <c r="E885" s="11">
        <v>2001</v>
      </c>
      <c r="F885" t="s">
        <v>8220</v>
      </c>
      <c r="G885" t="s">
        <v>8224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50">
        <f t="shared" si="53"/>
        <v>40</v>
      </c>
      <c r="P885">
        <f t="shared" si="52"/>
        <v>83.38</v>
      </c>
      <c r="Q885" s="14" t="s">
        <v>8323</v>
      </c>
      <c r="R885" t="s">
        <v>8316</v>
      </c>
      <c r="S885" s="20">
        <f t="shared" si="54"/>
        <v>42371.935590277775</v>
      </c>
      <c r="T885" s="2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8">
        <v>2000</v>
      </c>
      <c r="E886" s="11">
        <v>20</v>
      </c>
      <c r="F886" t="s">
        <v>8220</v>
      </c>
      <c r="G886" t="s">
        <v>8224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50">
        <f t="shared" si="53"/>
        <v>1</v>
      </c>
      <c r="P886">
        <f t="shared" si="52"/>
        <v>10</v>
      </c>
      <c r="Q886" s="14" t="s">
        <v>8323</v>
      </c>
      <c r="R886" t="s">
        <v>8316</v>
      </c>
      <c r="S886" s="20">
        <f t="shared" si="54"/>
        <v>40981.802615740737</v>
      </c>
      <c r="T886" s="2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8">
        <v>1000</v>
      </c>
      <c r="E887" s="11">
        <v>750</v>
      </c>
      <c r="F887" t="s">
        <v>8220</v>
      </c>
      <c r="G887" t="s">
        <v>8224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50">
        <f t="shared" si="53"/>
        <v>75</v>
      </c>
      <c r="P887">
        <f t="shared" si="52"/>
        <v>35.71</v>
      </c>
      <c r="Q887" s="14" t="s">
        <v>8323</v>
      </c>
      <c r="R887" t="s">
        <v>8316</v>
      </c>
      <c r="S887" s="20">
        <f t="shared" si="54"/>
        <v>42713.941099537042</v>
      </c>
      <c r="T887" s="2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8">
        <v>500</v>
      </c>
      <c r="E888" s="11">
        <v>205</v>
      </c>
      <c r="F888" t="s">
        <v>8220</v>
      </c>
      <c r="G888" t="s">
        <v>8224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50">
        <f t="shared" si="53"/>
        <v>41</v>
      </c>
      <c r="P888">
        <f t="shared" si="52"/>
        <v>29.29</v>
      </c>
      <c r="Q888" s="14" t="s">
        <v>8323</v>
      </c>
      <c r="R888" t="s">
        <v>8316</v>
      </c>
      <c r="S888" s="20">
        <f t="shared" si="54"/>
        <v>42603.870520833334</v>
      </c>
      <c r="T888" s="2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8">
        <v>1000</v>
      </c>
      <c r="E889" s="11">
        <v>0</v>
      </c>
      <c r="F889" t="s">
        <v>8220</v>
      </c>
      <c r="G889" t="s">
        <v>8224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50">
        <f t="shared" si="53"/>
        <v>0</v>
      </c>
      <c r="P889">
        <f t="shared" si="52"/>
        <v>0</v>
      </c>
      <c r="Q889" s="14" t="s">
        <v>8323</v>
      </c>
      <c r="R889" t="s">
        <v>8316</v>
      </c>
      <c r="S889" s="20">
        <f t="shared" si="54"/>
        <v>41026.958969907406</v>
      </c>
      <c r="T889" s="2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8">
        <v>1000</v>
      </c>
      <c r="E890" s="11">
        <v>72</v>
      </c>
      <c r="F890" t="s">
        <v>8220</v>
      </c>
      <c r="G890" t="s">
        <v>8224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50">
        <f t="shared" si="53"/>
        <v>7</v>
      </c>
      <c r="P890">
        <f t="shared" si="52"/>
        <v>18</v>
      </c>
      <c r="Q890" s="14" t="s">
        <v>8323</v>
      </c>
      <c r="R890" t="s">
        <v>8316</v>
      </c>
      <c r="S890" s="20">
        <f t="shared" si="54"/>
        <v>40751.753298611111</v>
      </c>
      <c r="T890" s="2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8">
        <v>25000</v>
      </c>
      <c r="E891" s="11">
        <v>2360.3200000000002</v>
      </c>
      <c r="F891" t="s">
        <v>8220</v>
      </c>
      <c r="G891" t="s">
        <v>8224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50">
        <f t="shared" si="53"/>
        <v>9</v>
      </c>
      <c r="P891">
        <f t="shared" si="52"/>
        <v>73.760000000000005</v>
      </c>
      <c r="Q891" s="14" t="s">
        <v>8323</v>
      </c>
      <c r="R891" t="s">
        <v>8316</v>
      </c>
      <c r="S891" s="20">
        <f t="shared" si="54"/>
        <v>41887.784062500003</v>
      </c>
      <c r="T891" s="2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8">
        <v>3000</v>
      </c>
      <c r="E892" s="11">
        <v>125</v>
      </c>
      <c r="F892" t="s">
        <v>8220</v>
      </c>
      <c r="G892" t="s">
        <v>8224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50">
        <f t="shared" si="53"/>
        <v>4</v>
      </c>
      <c r="P892">
        <f t="shared" si="52"/>
        <v>31.25</v>
      </c>
      <c r="Q892" s="14" t="s">
        <v>8323</v>
      </c>
      <c r="R892" t="s">
        <v>8316</v>
      </c>
      <c r="S892" s="20">
        <f t="shared" si="54"/>
        <v>41569.698831018519</v>
      </c>
      <c r="T892" s="2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8">
        <v>8000</v>
      </c>
      <c r="E893" s="11">
        <v>260</v>
      </c>
      <c r="F893" t="s">
        <v>8220</v>
      </c>
      <c r="G893" t="s">
        <v>8224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50">
        <f t="shared" si="53"/>
        <v>3</v>
      </c>
      <c r="P893">
        <f t="shared" ref="P893:P956" si="56">IFERROR(ROUND(E893/L893,2),0)</f>
        <v>28.89</v>
      </c>
      <c r="Q893" s="14" t="s">
        <v>8323</v>
      </c>
      <c r="R893" t="s">
        <v>8316</v>
      </c>
      <c r="S893" s="20">
        <f t="shared" si="54"/>
        <v>41842.031597222223</v>
      </c>
      <c r="T893" s="2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8">
        <v>6000</v>
      </c>
      <c r="E894" s="11">
        <v>2445</v>
      </c>
      <c r="F894" t="s">
        <v>8220</v>
      </c>
      <c r="G894" t="s">
        <v>8224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50">
        <f t="shared" si="53"/>
        <v>41</v>
      </c>
      <c r="P894">
        <f t="shared" si="56"/>
        <v>143.82</v>
      </c>
      <c r="Q894" s="14" t="s">
        <v>8323</v>
      </c>
      <c r="R894" t="s">
        <v>8316</v>
      </c>
      <c r="S894" s="20">
        <f t="shared" si="54"/>
        <v>40304.20003472222</v>
      </c>
      <c r="T894" s="2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8">
        <v>2000</v>
      </c>
      <c r="E895" s="11">
        <v>200</v>
      </c>
      <c r="F895" t="s">
        <v>8220</v>
      </c>
      <c r="G895" t="s">
        <v>8224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50">
        <f t="shared" si="53"/>
        <v>10</v>
      </c>
      <c r="P895">
        <f t="shared" si="56"/>
        <v>40</v>
      </c>
      <c r="Q895" s="14" t="s">
        <v>8323</v>
      </c>
      <c r="R895" t="s">
        <v>8316</v>
      </c>
      <c r="S895" s="20">
        <f t="shared" si="54"/>
        <v>42065.897719907407</v>
      </c>
      <c r="T895" s="2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8">
        <v>20000</v>
      </c>
      <c r="E896" s="11">
        <v>7834</v>
      </c>
      <c r="F896" t="s">
        <v>8220</v>
      </c>
      <c r="G896" t="s">
        <v>8224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50">
        <f t="shared" si="53"/>
        <v>39</v>
      </c>
      <c r="P896">
        <f t="shared" si="56"/>
        <v>147.81</v>
      </c>
      <c r="Q896" s="14" t="s">
        <v>8323</v>
      </c>
      <c r="R896" t="s">
        <v>8316</v>
      </c>
      <c r="S896" s="20">
        <f t="shared" si="54"/>
        <v>42496.981597222228</v>
      </c>
      <c r="T896" s="2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8">
        <v>8000</v>
      </c>
      <c r="E897" s="11">
        <v>195</v>
      </c>
      <c r="F897" t="s">
        <v>8220</v>
      </c>
      <c r="G897" t="s">
        <v>8224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50">
        <f t="shared" si="53"/>
        <v>2</v>
      </c>
      <c r="P897">
        <f t="shared" si="56"/>
        <v>27.86</v>
      </c>
      <c r="Q897" s="14" t="s">
        <v>8323</v>
      </c>
      <c r="R897" t="s">
        <v>8316</v>
      </c>
      <c r="S897" s="20">
        <f t="shared" si="54"/>
        <v>40431.127650462964</v>
      </c>
      <c r="T897" s="2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8">
        <v>8000</v>
      </c>
      <c r="E898" s="11">
        <v>3200</v>
      </c>
      <c r="F898" t="s">
        <v>8220</v>
      </c>
      <c r="G898" t="s">
        <v>8224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50">
        <f t="shared" ref="O898:O961" si="57">ROUND(E898/D898*100,0)</f>
        <v>40</v>
      </c>
      <c r="P898">
        <f t="shared" si="56"/>
        <v>44.44</v>
      </c>
      <c r="Q898" s="14" t="s">
        <v>8323</v>
      </c>
      <c r="R898" t="s">
        <v>8316</v>
      </c>
      <c r="S898" s="20">
        <f t="shared" si="54"/>
        <v>42218.872986111113</v>
      </c>
      <c r="T898" s="2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8">
        <v>3000</v>
      </c>
      <c r="E899" s="11">
        <v>0</v>
      </c>
      <c r="F899" t="s">
        <v>8220</v>
      </c>
      <c r="G899" t="s">
        <v>8224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50">
        <f t="shared" si="57"/>
        <v>0</v>
      </c>
      <c r="P899">
        <f t="shared" si="56"/>
        <v>0</v>
      </c>
      <c r="Q899" s="14" t="s">
        <v>8323</v>
      </c>
      <c r="R899" t="s">
        <v>8316</v>
      </c>
      <c r="S899" s="20">
        <f t="shared" ref="S899:S962" si="58">(((J899/60)/60)/24)+DATE(1970,1,1)</f>
        <v>41211.688750000001</v>
      </c>
      <c r="T899" s="20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8">
        <v>2500</v>
      </c>
      <c r="E900" s="11">
        <v>70</v>
      </c>
      <c r="F900" t="s">
        <v>8220</v>
      </c>
      <c r="G900" t="s">
        <v>8224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50">
        <f t="shared" si="57"/>
        <v>3</v>
      </c>
      <c r="P900">
        <f t="shared" si="56"/>
        <v>35</v>
      </c>
      <c r="Q900" s="14" t="s">
        <v>8323</v>
      </c>
      <c r="R900" t="s">
        <v>8316</v>
      </c>
      <c r="S900" s="20">
        <f t="shared" si="58"/>
        <v>40878.758217592593</v>
      </c>
      <c r="T900" s="2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8">
        <v>750</v>
      </c>
      <c r="E901" s="11">
        <v>280</v>
      </c>
      <c r="F901" t="s">
        <v>8220</v>
      </c>
      <c r="G901" t="s">
        <v>8224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50">
        <f t="shared" si="57"/>
        <v>37</v>
      </c>
      <c r="P901">
        <f t="shared" si="56"/>
        <v>35</v>
      </c>
      <c r="Q901" s="14" t="s">
        <v>8323</v>
      </c>
      <c r="R901" t="s">
        <v>8316</v>
      </c>
      <c r="S901" s="20">
        <f t="shared" si="58"/>
        <v>40646.099097222221</v>
      </c>
      <c r="T901" s="2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8">
        <v>5000</v>
      </c>
      <c r="E902" s="11">
        <v>21</v>
      </c>
      <c r="F902" t="s">
        <v>8220</v>
      </c>
      <c r="G902" t="s">
        <v>8224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50">
        <f t="shared" si="57"/>
        <v>0</v>
      </c>
      <c r="P902">
        <f t="shared" si="56"/>
        <v>10.5</v>
      </c>
      <c r="Q902" s="14" t="s">
        <v>8323</v>
      </c>
      <c r="R902" t="s">
        <v>8316</v>
      </c>
      <c r="S902" s="20">
        <f t="shared" si="58"/>
        <v>42429.84956018519</v>
      </c>
      <c r="T902" s="2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8">
        <v>6500</v>
      </c>
      <c r="E903" s="11">
        <v>0</v>
      </c>
      <c r="F903" t="s">
        <v>8220</v>
      </c>
      <c r="G903" t="s">
        <v>8224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50">
        <f t="shared" si="57"/>
        <v>0</v>
      </c>
      <c r="P903">
        <f t="shared" si="56"/>
        <v>0</v>
      </c>
      <c r="Q903" s="14" t="s">
        <v>8323</v>
      </c>
      <c r="R903" t="s">
        <v>8316</v>
      </c>
      <c r="S903" s="20">
        <f t="shared" si="58"/>
        <v>40291.81150462963</v>
      </c>
      <c r="T903" s="2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8">
        <v>30000</v>
      </c>
      <c r="E904" s="11">
        <v>90</v>
      </c>
      <c r="F904" t="s">
        <v>8220</v>
      </c>
      <c r="G904" t="s">
        <v>8224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50">
        <f t="shared" si="57"/>
        <v>0</v>
      </c>
      <c r="P904">
        <f t="shared" si="56"/>
        <v>30</v>
      </c>
      <c r="Q904" s="14" t="s">
        <v>8323</v>
      </c>
      <c r="R904" t="s">
        <v>8316</v>
      </c>
      <c r="S904" s="20">
        <f t="shared" si="58"/>
        <v>41829.965532407405</v>
      </c>
      <c r="T904" s="2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8">
        <v>5000</v>
      </c>
      <c r="E905" s="11">
        <v>160</v>
      </c>
      <c r="F905" t="s">
        <v>8220</v>
      </c>
      <c r="G905" t="s">
        <v>8224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50">
        <f t="shared" si="57"/>
        <v>3</v>
      </c>
      <c r="P905">
        <f t="shared" si="56"/>
        <v>40</v>
      </c>
      <c r="Q905" s="14" t="s">
        <v>8323</v>
      </c>
      <c r="R905" t="s">
        <v>8316</v>
      </c>
      <c r="S905" s="20">
        <f t="shared" si="58"/>
        <v>41149.796064814815</v>
      </c>
      <c r="T905" s="2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8">
        <v>50000</v>
      </c>
      <c r="E906" s="11">
        <v>151</v>
      </c>
      <c r="F906" t="s">
        <v>8220</v>
      </c>
      <c r="G906" t="s">
        <v>8224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50">
        <f t="shared" si="57"/>
        <v>0</v>
      </c>
      <c r="P906">
        <f t="shared" si="56"/>
        <v>50.33</v>
      </c>
      <c r="Q906" s="14" t="s">
        <v>8323</v>
      </c>
      <c r="R906" t="s">
        <v>8316</v>
      </c>
      <c r="S906" s="20">
        <f t="shared" si="58"/>
        <v>42342.080289351856</v>
      </c>
      <c r="T906" s="2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8">
        <v>6500</v>
      </c>
      <c r="E907" s="11">
        <v>196</v>
      </c>
      <c r="F907" t="s">
        <v>8220</v>
      </c>
      <c r="G907" t="s">
        <v>8224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50">
        <f t="shared" si="57"/>
        <v>3</v>
      </c>
      <c r="P907">
        <f t="shared" si="56"/>
        <v>32.67</v>
      </c>
      <c r="Q907" s="14" t="s">
        <v>8323</v>
      </c>
      <c r="R907" t="s">
        <v>8316</v>
      </c>
      <c r="S907" s="20">
        <f t="shared" si="58"/>
        <v>40507.239884259259</v>
      </c>
      <c r="T907" s="2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8">
        <v>15000</v>
      </c>
      <c r="E908" s="11">
        <v>0</v>
      </c>
      <c r="F908" t="s">
        <v>8220</v>
      </c>
      <c r="G908" t="s">
        <v>8224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50">
        <f t="shared" si="57"/>
        <v>0</v>
      </c>
      <c r="P908">
        <f t="shared" si="56"/>
        <v>0</v>
      </c>
      <c r="Q908" s="14" t="s">
        <v>8323</v>
      </c>
      <c r="R908" t="s">
        <v>8316</v>
      </c>
      <c r="S908" s="20">
        <f t="shared" si="58"/>
        <v>41681.189699074072</v>
      </c>
      <c r="T908" s="2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8">
        <v>2900</v>
      </c>
      <c r="E909" s="11">
        <v>0</v>
      </c>
      <c r="F909" t="s">
        <v>8220</v>
      </c>
      <c r="G909" t="s">
        <v>8224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50">
        <f t="shared" si="57"/>
        <v>0</v>
      </c>
      <c r="P909">
        <f t="shared" si="56"/>
        <v>0</v>
      </c>
      <c r="Q909" s="14" t="s">
        <v>8323</v>
      </c>
      <c r="R909" t="s">
        <v>8316</v>
      </c>
      <c r="S909" s="20">
        <f t="shared" si="58"/>
        <v>40767.192395833335</v>
      </c>
      <c r="T909" s="2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8">
        <v>2500</v>
      </c>
      <c r="E910" s="11">
        <v>0</v>
      </c>
      <c r="F910" t="s">
        <v>8220</v>
      </c>
      <c r="G910" t="s">
        <v>8224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50">
        <f t="shared" si="57"/>
        <v>0</v>
      </c>
      <c r="P910">
        <f t="shared" si="56"/>
        <v>0</v>
      </c>
      <c r="Q910" s="14" t="s">
        <v>8323</v>
      </c>
      <c r="R910" t="s">
        <v>8316</v>
      </c>
      <c r="S910" s="20">
        <f t="shared" si="58"/>
        <v>40340.801562499997</v>
      </c>
      <c r="T910" s="2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8">
        <v>16000</v>
      </c>
      <c r="E911" s="11">
        <v>520</v>
      </c>
      <c r="F911" t="s">
        <v>8220</v>
      </c>
      <c r="G911" t="s">
        <v>8224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50">
        <f t="shared" si="57"/>
        <v>3</v>
      </c>
      <c r="P911">
        <f t="shared" si="56"/>
        <v>65</v>
      </c>
      <c r="Q911" s="14" t="s">
        <v>8323</v>
      </c>
      <c r="R911" t="s">
        <v>8316</v>
      </c>
      <c r="S911" s="20">
        <f t="shared" si="58"/>
        <v>41081.69027777778</v>
      </c>
      <c r="T911" s="2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8">
        <v>550</v>
      </c>
      <c r="E912" s="11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50">
        <f t="shared" si="57"/>
        <v>22</v>
      </c>
      <c r="P912">
        <f t="shared" si="56"/>
        <v>24.6</v>
      </c>
      <c r="Q912" s="14" t="s">
        <v>8323</v>
      </c>
      <c r="R912" t="s">
        <v>8316</v>
      </c>
      <c r="S912" s="20">
        <f t="shared" si="58"/>
        <v>42737.545358796298</v>
      </c>
      <c r="T912" s="2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8">
        <v>100000</v>
      </c>
      <c r="E913" s="11">
        <v>0</v>
      </c>
      <c r="F913" t="s">
        <v>8220</v>
      </c>
      <c r="G913" t="s">
        <v>8224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50">
        <f t="shared" si="57"/>
        <v>0</v>
      </c>
      <c r="P913">
        <f t="shared" si="56"/>
        <v>0</v>
      </c>
      <c r="Q913" s="14" t="s">
        <v>8323</v>
      </c>
      <c r="R913" t="s">
        <v>8316</v>
      </c>
      <c r="S913" s="20">
        <f t="shared" si="58"/>
        <v>41642.005150462966</v>
      </c>
      <c r="T913" s="2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8">
        <v>3500</v>
      </c>
      <c r="E914" s="11">
        <v>30</v>
      </c>
      <c r="F914" t="s">
        <v>8220</v>
      </c>
      <c r="G914" t="s">
        <v>8224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50">
        <f t="shared" si="57"/>
        <v>1</v>
      </c>
      <c r="P914">
        <f t="shared" si="56"/>
        <v>15</v>
      </c>
      <c r="Q914" s="14" t="s">
        <v>8323</v>
      </c>
      <c r="R914" t="s">
        <v>8316</v>
      </c>
      <c r="S914" s="20">
        <f t="shared" si="58"/>
        <v>41194.109340277777</v>
      </c>
      <c r="T914" s="2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8">
        <v>30000</v>
      </c>
      <c r="E915" s="11">
        <v>1982</v>
      </c>
      <c r="F915" t="s">
        <v>8220</v>
      </c>
      <c r="G915" t="s">
        <v>8224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50">
        <f t="shared" si="57"/>
        <v>7</v>
      </c>
      <c r="P915">
        <f t="shared" si="56"/>
        <v>82.58</v>
      </c>
      <c r="Q915" s="14" t="s">
        <v>8323</v>
      </c>
      <c r="R915" t="s">
        <v>8316</v>
      </c>
      <c r="S915" s="20">
        <f t="shared" si="58"/>
        <v>41004.139108796298</v>
      </c>
      <c r="T915" s="2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8">
        <v>1500</v>
      </c>
      <c r="E916" s="11">
        <v>0</v>
      </c>
      <c r="F916" t="s">
        <v>8220</v>
      </c>
      <c r="G916" t="s">
        <v>8224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50">
        <f t="shared" si="57"/>
        <v>0</v>
      </c>
      <c r="P916">
        <f t="shared" si="56"/>
        <v>0</v>
      </c>
      <c r="Q916" s="14" t="s">
        <v>8323</v>
      </c>
      <c r="R916" t="s">
        <v>8316</v>
      </c>
      <c r="S916" s="20">
        <f t="shared" si="58"/>
        <v>41116.763275462967</v>
      </c>
      <c r="T916" s="2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8">
        <v>6500</v>
      </c>
      <c r="E917" s="11">
        <v>375</v>
      </c>
      <c r="F917" t="s">
        <v>8220</v>
      </c>
      <c r="G917" t="s">
        <v>8224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50">
        <f t="shared" si="57"/>
        <v>6</v>
      </c>
      <c r="P917">
        <f t="shared" si="56"/>
        <v>41.67</v>
      </c>
      <c r="Q917" s="14" t="s">
        <v>8323</v>
      </c>
      <c r="R917" t="s">
        <v>8316</v>
      </c>
      <c r="S917" s="20">
        <f t="shared" si="58"/>
        <v>40937.679560185185</v>
      </c>
      <c r="T917" s="2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8">
        <v>3300</v>
      </c>
      <c r="E918" s="11">
        <v>0</v>
      </c>
      <c r="F918" t="s">
        <v>8220</v>
      </c>
      <c r="G918" t="s">
        <v>8224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50">
        <f t="shared" si="57"/>
        <v>0</v>
      </c>
      <c r="P918">
        <f t="shared" si="56"/>
        <v>0</v>
      </c>
      <c r="Q918" s="14" t="s">
        <v>8323</v>
      </c>
      <c r="R918" t="s">
        <v>8316</v>
      </c>
      <c r="S918" s="20">
        <f t="shared" si="58"/>
        <v>40434.853402777779</v>
      </c>
      <c r="T918" s="2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8">
        <v>5000</v>
      </c>
      <c r="E919" s="11">
        <v>30</v>
      </c>
      <c r="F919" t="s">
        <v>8220</v>
      </c>
      <c r="G919" t="s">
        <v>8224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50">
        <f t="shared" si="57"/>
        <v>1</v>
      </c>
      <c r="P919">
        <f t="shared" si="56"/>
        <v>30</v>
      </c>
      <c r="Q919" s="14" t="s">
        <v>8323</v>
      </c>
      <c r="R919" t="s">
        <v>8316</v>
      </c>
      <c r="S919" s="20">
        <f t="shared" si="58"/>
        <v>41802.94363425926</v>
      </c>
      <c r="T919" s="2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8">
        <v>3900</v>
      </c>
      <c r="E920" s="11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50">
        <f t="shared" si="57"/>
        <v>5</v>
      </c>
      <c r="P920">
        <f t="shared" si="56"/>
        <v>19.600000000000001</v>
      </c>
      <c r="Q920" s="14" t="s">
        <v>8323</v>
      </c>
      <c r="R920" t="s">
        <v>8316</v>
      </c>
      <c r="S920" s="20">
        <f t="shared" si="58"/>
        <v>41944.916215277779</v>
      </c>
      <c r="T920" s="2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8">
        <v>20000</v>
      </c>
      <c r="E921" s="11">
        <v>100</v>
      </c>
      <c r="F921" t="s">
        <v>8220</v>
      </c>
      <c r="G921" t="s">
        <v>8224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50">
        <f t="shared" si="57"/>
        <v>1</v>
      </c>
      <c r="P921">
        <f t="shared" si="56"/>
        <v>100</v>
      </c>
      <c r="Q921" s="14" t="s">
        <v>8323</v>
      </c>
      <c r="R921" t="s">
        <v>8316</v>
      </c>
      <c r="S921" s="20">
        <f t="shared" si="58"/>
        <v>41227.641724537039</v>
      </c>
      <c r="T921" s="2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8">
        <v>5500</v>
      </c>
      <c r="E922" s="11">
        <v>0</v>
      </c>
      <c r="F922" t="s">
        <v>8220</v>
      </c>
      <c r="G922" t="s">
        <v>8224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50">
        <f t="shared" si="57"/>
        <v>0</v>
      </c>
      <c r="P922">
        <f t="shared" si="56"/>
        <v>0</v>
      </c>
      <c r="Q922" s="14" t="s">
        <v>8323</v>
      </c>
      <c r="R922" t="s">
        <v>8316</v>
      </c>
      <c r="S922" s="20">
        <f t="shared" si="58"/>
        <v>41562.67155092593</v>
      </c>
      <c r="T922" s="2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8">
        <v>15000</v>
      </c>
      <c r="E923" s="11">
        <v>4635</v>
      </c>
      <c r="F923" t="s">
        <v>8220</v>
      </c>
      <c r="G923" t="s">
        <v>8224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50">
        <f t="shared" si="57"/>
        <v>31</v>
      </c>
      <c r="P923">
        <f t="shared" si="56"/>
        <v>231.75</v>
      </c>
      <c r="Q923" s="14" t="s">
        <v>8323</v>
      </c>
      <c r="R923" t="s">
        <v>8316</v>
      </c>
      <c r="S923" s="20">
        <f t="shared" si="58"/>
        <v>40847.171018518515</v>
      </c>
      <c r="T923" s="2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8">
        <v>27000</v>
      </c>
      <c r="E924" s="11">
        <v>5680</v>
      </c>
      <c r="F924" t="s">
        <v>8220</v>
      </c>
      <c r="G924" t="s">
        <v>8224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50">
        <f t="shared" si="57"/>
        <v>21</v>
      </c>
      <c r="P924">
        <f t="shared" si="56"/>
        <v>189.33</v>
      </c>
      <c r="Q924" s="14" t="s">
        <v>8323</v>
      </c>
      <c r="R924" t="s">
        <v>8316</v>
      </c>
      <c r="S924" s="20">
        <f t="shared" si="58"/>
        <v>41878.530011574076</v>
      </c>
      <c r="T924" s="2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8">
        <v>15000</v>
      </c>
      <c r="E925" s="11">
        <v>330</v>
      </c>
      <c r="F925" t="s">
        <v>8220</v>
      </c>
      <c r="G925" t="s">
        <v>8224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50">
        <f t="shared" si="57"/>
        <v>2</v>
      </c>
      <c r="P925">
        <f t="shared" si="56"/>
        <v>55</v>
      </c>
      <c r="Q925" s="14" t="s">
        <v>8323</v>
      </c>
      <c r="R925" t="s">
        <v>8316</v>
      </c>
      <c r="S925" s="20">
        <f t="shared" si="58"/>
        <v>41934.959756944445</v>
      </c>
      <c r="T925" s="2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8">
        <v>3000</v>
      </c>
      <c r="E926" s="11">
        <v>327</v>
      </c>
      <c r="F926" t="s">
        <v>8220</v>
      </c>
      <c r="G926" t="s">
        <v>8224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50">
        <f t="shared" si="57"/>
        <v>11</v>
      </c>
      <c r="P926">
        <f t="shared" si="56"/>
        <v>21.8</v>
      </c>
      <c r="Q926" s="14" t="s">
        <v>8323</v>
      </c>
      <c r="R926" t="s">
        <v>8316</v>
      </c>
      <c r="S926" s="20">
        <f t="shared" si="58"/>
        <v>41288.942928240744</v>
      </c>
      <c r="T926" s="2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8">
        <v>6000</v>
      </c>
      <c r="E927" s="11">
        <v>160</v>
      </c>
      <c r="F927" t="s">
        <v>8220</v>
      </c>
      <c r="G927" t="s">
        <v>8224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50">
        <f t="shared" si="57"/>
        <v>3</v>
      </c>
      <c r="P927">
        <f t="shared" si="56"/>
        <v>32</v>
      </c>
      <c r="Q927" s="14" t="s">
        <v>8323</v>
      </c>
      <c r="R927" t="s">
        <v>8316</v>
      </c>
      <c r="S927" s="20">
        <f t="shared" si="58"/>
        <v>41575.880914351852</v>
      </c>
      <c r="T927" s="2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8">
        <v>7000</v>
      </c>
      <c r="E928" s="11">
        <v>0</v>
      </c>
      <c r="F928" t="s">
        <v>8220</v>
      </c>
      <c r="G928" t="s">
        <v>8224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50">
        <f t="shared" si="57"/>
        <v>0</v>
      </c>
      <c r="P928">
        <f t="shared" si="56"/>
        <v>0</v>
      </c>
      <c r="Q928" s="14" t="s">
        <v>8323</v>
      </c>
      <c r="R928" t="s">
        <v>8316</v>
      </c>
      <c r="S928" s="20">
        <f t="shared" si="58"/>
        <v>40338.02002314815</v>
      </c>
      <c r="T928" s="2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8">
        <v>20000</v>
      </c>
      <c r="E929" s="11">
        <v>0</v>
      </c>
      <c r="F929" t="s">
        <v>8220</v>
      </c>
      <c r="G929" t="s">
        <v>8224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50">
        <f t="shared" si="57"/>
        <v>0</v>
      </c>
      <c r="P929">
        <f t="shared" si="56"/>
        <v>0</v>
      </c>
      <c r="Q929" s="14" t="s">
        <v>8323</v>
      </c>
      <c r="R929" t="s">
        <v>8316</v>
      </c>
      <c r="S929" s="20">
        <f t="shared" si="58"/>
        <v>41013.822858796295</v>
      </c>
      <c r="T929" s="2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8">
        <v>14500</v>
      </c>
      <c r="E930" s="11">
        <v>1575</v>
      </c>
      <c r="F930" t="s">
        <v>8220</v>
      </c>
      <c r="G930" t="s">
        <v>8224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50">
        <f t="shared" si="57"/>
        <v>11</v>
      </c>
      <c r="P930">
        <f t="shared" si="56"/>
        <v>56.25</v>
      </c>
      <c r="Q930" s="14" t="s">
        <v>8323</v>
      </c>
      <c r="R930" t="s">
        <v>8316</v>
      </c>
      <c r="S930" s="20">
        <f t="shared" si="58"/>
        <v>41180.86241898148</v>
      </c>
      <c r="T930" s="2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8">
        <v>500</v>
      </c>
      <c r="E931" s="11">
        <v>0</v>
      </c>
      <c r="F931" t="s">
        <v>8220</v>
      </c>
      <c r="G931" t="s">
        <v>8224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50">
        <f t="shared" si="57"/>
        <v>0</v>
      </c>
      <c r="P931">
        <f t="shared" si="56"/>
        <v>0</v>
      </c>
      <c r="Q931" s="14" t="s">
        <v>8323</v>
      </c>
      <c r="R931" t="s">
        <v>8316</v>
      </c>
      <c r="S931" s="20">
        <f t="shared" si="58"/>
        <v>40978.238067129627</v>
      </c>
      <c r="T931" s="2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8">
        <v>900</v>
      </c>
      <c r="E932" s="11">
        <v>345</v>
      </c>
      <c r="F932" t="s">
        <v>8220</v>
      </c>
      <c r="G932" t="s">
        <v>8224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50">
        <f t="shared" si="57"/>
        <v>38</v>
      </c>
      <c r="P932">
        <f t="shared" si="56"/>
        <v>69</v>
      </c>
      <c r="Q932" s="14" t="s">
        <v>8323</v>
      </c>
      <c r="R932" t="s">
        <v>8316</v>
      </c>
      <c r="S932" s="20">
        <f t="shared" si="58"/>
        <v>40312.915578703702</v>
      </c>
      <c r="T932" s="2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8">
        <v>2000</v>
      </c>
      <c r="E933" s="11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50">
        <f t="shared" si="57"/>
        <v>7</v>
      </c>
      <c r="P933">
        <f t="shared" si="56"/>
        <v>18.71</v>
      </c>
      <c r="Q933" s="14" t="s">
        <v>8323</v>
      </c>
      <c r="R933" t="s">
        <v>8316</v>
      </c>
      <c r="S933" s="20">
        <f t="shared" si="58"/>
        <v>41680.359976851854</v>
      </c>
      <c r="T933" s="2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8">
        <v>9500</v>
      </c>
      <c r="E934" s="11">
        <v>1381</v>
      </c>
      <c r="F934" t="s">
        <v>8220</v>
      </c>
      <c r="G934" t="s">
        <v>8224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50">
        <f t="shared" si="57"/>
        <v>15</v>
      </c>
      <c r="P934">
        <f t="shared" si="56"/>
        <v>46.03</v>
      </c>
      <c r="Q934" s="14" t="s">
        <v>8323</v>
      </c>
      <c r="R934" t="s">
        <v>8316</v>
      </c>
      <c r="S934" s="20">
        <f t="shared" si="58"/>
        <v>41310.969270833331</v>
      </c>
      <c r="T934" s="2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8">
        <v>2000</v>
      </c>
      <c r="E935" s="11">
        <v>120</v>
      </c>
      <c r="F935" t="s">
        <v>8220</v>
      </c>
      <c r="G935" t="s">
        <v>8224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50">
        <f t="shared" si="57"/>
        <v>6</v>
      </c>
      <c r="P935">
        <f t="shared" si="56"/>
        <v>60</v>
      </c>
      <c r="Q935" s="14" t="s">
        <v>8323</v>
      </c>
      <c r="R935" t="s">
        <v>8316</v>
      </c>
      <c r="S935" s="20">
        <f t="shared" si="58"/>
        <v>41711.169085648151</v>
      </c>
      <c r="T935" s="2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8">
        <v>5000</v>
      </c>
      <c r="E936" s="11">
        <v>1520</v>
      </c>
      <c r="F936" t="s">
        <v>8220</v>
      </c>
      <c r="G936" t="s">
        <v>8224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50">
        <f t="shared" si="57"/>
        <v>30</v>
      </c>
      <c r="P936">
        <f t="shared" si="56"/>
        <v>50.67</v>
      </c>
      <c r="Q936" s="14" t="s">
        <v>8323</v>
      </c>
      <c r="R936" t="s">
        <v>8316</v>
      </c>
      <c r="S936" s="20">
        <f t="shared" si="58"/>
        <v>41733.737083333333</v>
      </c>
      <c r="T936" s="2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8">
        <v>3500</v>
      </c>
      <c r="E937" s="11">
        <v>50</v>
      </c>
      <c r="F937" t="s">
        <v>8220</v>
      </c>
      <c r="G937" t="s">
        <v>8224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50">
        <f t="shared" si="57"/>
        <v>1</v>
      </c>
      <c r="P937">
        <f t="shared" si="56"/>
        <v>25</v>
      </c>
      <c r="Q937" s="14" t="s">
        <v>8323</v>
      </c>
      <c r="R937" t="s">
        <v>8316</v>
      </c>
      <c r="S937" s="20">
        <f t="shared" si="58"/>
        <v>42368.333668981482</v>
      </c>
      <c r="T937" s="2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8">
        <v>1400</v>
      </c>
      <c r="E938" s="11">
        <v>0</v>
      </c>
      <c r="F938" t="s">
        <v>8220</v>
      </c>
      <c r="G938" t="s">
        <v>8224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50">
        <f t="shared" si="57"/>
        <v>0</v>
      </c>
      <c r="P938">
        <f t="shared" si="56"/>
        <v>0</v>
      </c>
      <c r="Q938" s="14" t="s">
        <v>8323</v>
      </c>
      <c r="R938" t="s">
        <v>8316</v>
      </c>
      <c r="S938" s="20">
        <f t="shared" si="58"/>
        <v>40883.024178240739</v>
      </c>
      <c r="T938" s="2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8">
        <v>3500</v>
      </c>
      <c r="E939" s="11">
        <v>40</v>
      </c>
      <c r="F939" t="s">
        <v>8220</v>
      </c>
      <c r="G939" t="s">
        <v>8224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50">
        <f t="shared" si="57"/>
        <v>1</v>
      </c>
      <c r="P939">
        <f t="shared" si="56"/>
        <v>20</v>
      </c>
      <c r="Q939" s="14" t="s">
        <v>8323</v>
      </c>
      <c r="R939" t="s">
        <v>8316</v>
      </c>
      <c r="S939" s="20">
        <f t="shared" si="58"/>
        <v>41551.798113425924</v>
      </c>
      <c r="T939" s="2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8">
        <v>7000</v>
      </c>
      <c r="E940" s="11">
        <v>25</v>
      </c>
      <c r="F940" t="s">
        <v>8220</v>
      </c>
      <c r="G940" t="s">
        <v>8224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50">
        <f t="shared" si="57"/>
        <v>0</v>
      </c>
      <c r="P940">
        <f t="shared" si="56"/>
        <v>25</v>
      </c>
      <c r="Q940" s="14" t="s">
        <v>8323</v>
      </c>
      <c r="R940" t="s">
        <v>8316</v>
      </c>
      <c r="S940" s="20">
        <f t="shared" si="58"/>
        <v>41124.479722222226</v>
      </c>
      <c r="T940" s="2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8">
        <v>2750</v>
      </c>
      <c r="E941" s="11">
        <v>40</v>
      </c>
      <c r="F941" t="s">
        <v>8220</v>
      </c>
      <c r="G941" t="s">
        <v>8224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50">
        <f t="shared" si="57"/>
        <v>1</v>
      </c>
      <c r="P941">
        <f t="shared" si="56"/>
        <v>20</v>
      </c>
      <c r="Q941" s="14" t="s">
        <v>8323</v>
      </c>
      <c r="R941" t="s">
        <v>8316</v>
      </c>
      <c r="S941" s="20">
        <f t="shared" si="58"/>
        <v>41416.763171296298</v>
      </c>
      <c r="T941" s="2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8">
        <v>9000</v>
      </c>
      <c r="E942" s="11">
        <v>1544</v>
      </c>
      <c r="F942" t="s">
        <v>8220</v>
      </c>
      <c r="G942" t="s">
        <v>8224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50">
        <f t="shared" si="57"/>
        <v>17</v>
      </c>
      <c r="P942">
        <f t="shared" si="56"/>
        <v>110.29</v>
      </c>
      <c r="Q942" s="14" t="s">
        <v>8317</v>
      </c>
      <c r="R942" t="s">
        <v>8316</v>
      </c>
      <c r="S942" s="20">
        <f t="shared" si="58"/>
        <v>42182.008402777778</v>
      </c>
      <c r="T942" s="2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8">
        <v>50000</v>
      </c>
      <c r="E943" s="11">
        <v>1161</v>
      </c>
      <c r="F943" t="s">
        <v>8220</v>
      </c>
      <c r="G943" t="s">
        <v>8224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50">
        <f t="shared" si="57"/>
        <v>2</v>
      </c>
      <c r="P943">
        <f t="shared" si="56"/>
        <v>37.450000000000003</v>
      </c>
      <c r="Q943" s="14" t="s">
        <v>8317</v>
      </c>
      <c r="R943" t="s">
        <v>8316</v>
      </c>
      <c r="S943" s="20">
        <f t="shared" si="58"/>
        <v>42746.096585648149</v>
      </c>
      <c r="T943" s="2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8">
        <v>7500</v>
      </c>
      <c r="E944" s="11">
        <v>668</v>
      </c>
      <c r="F944" t="s">
        <v>8220</v>
      </c>
      <c r="G944" t="s">
        <v>8224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50">
        <f t="shared" si="57"/>
        <v>9</v>
      </c>
      <c r="P944">
        <f t="shared" si="56"/>
        <v>41.75</v>
      </c>
      <c r="Q944" s="14" t="s">
        <v>8317</v>
      </c>
      <c r="R944" t="s">
        <v>8316</v>
      </c>
      <c r="S944" s="20">
        <f t="shared" si="58"/>
        <v>42382.843287037031</v>
      </c>
      <c r="T944" s="2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8">
        <v>3000</v>
      </c>
      <c r="E945" s="11">
        <v>289</v>
      </c>
      <c r="F945" t="s">
        <v>8220</v>
      </c>
      <c r="G945" t="s">
        <v>8224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50">
        <f t="shared" si="57"/>
        <v>10</v>
      </c>
      <c r="P945">
        <f t="shared" si="56"/>
        <v>24.08</v>
      </c>
      <c r="Q945" s="14" t="s">
        <v>8317</v>
      </c>
      <c r="R945" t="s">
        <v>8316</v>
      </c>
      <c r="S945" s="20">
        <f t="shared" si="58"/>
        <v>42673.66788194445</v>
      </c>
      <c r="T945" s="2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8">
        <v>50000</v>
      </c>
      <c r="E946" s="11">
        <v>6663</v>
      </c>
      <c r="F946" t="s">
        <v>8220</v>
      </c>
      <c r="G946" t="s">
        <v>8224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50">
        <f t="shared" si="57"/>
        <v>13</v>
      </c>
      <c r="P946">
        <f t="shared" si="56"/>
        <v>69.41</v>
      </c>
      <c r="Q946" s="14" t="s">
        <v>8317</v>
      </c>
      <c r="R946" t="s">
        <v>8316</v>
      </c>
      <c r="S946" s="20">
        <f t="shared" si="58"/>
        <v>42444.583912037036</v>
      </c>
      <c r="T946" s="2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8">
        <v>100000</v>
      </c>
      <c r="E947" s="11">
        <v>2484</v>
      </c>
      <c r="F947" t="s">
        <v>8220</v>
      </c>
      <c r="G947" t="s">
        <v>8224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50">
        <f t="shared" si="57"/>
        <v>2</v>
      </c>
      <c r="P947">
        <f t="shared" si="56"/>
        <v>155.25</v>
      </c>
      <c r="Q947" s="14" t="s">
        <v>8317</v>
      </c>
      <c r="R947" t="s">
        <v>8316</v>
      </c>
      <c r="S947" s="20">
        <f t="shared" si="58"/>
        <v>42732.872986111113</v>
      </c>
      <c r="T947" s="2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8">
        <v>15000</v>
      </c>
      <c r="E948" s="11">
        <v>286</v>
      </c>
      <c r="F948" t="s">
        <v>8220</v>
      </c>
      <c r="G948" t="s">
        <v>8224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50">
        <f t="shared" si="57"/>
        <v>2</v>
      </c>
      <c r="P948">
        <f t="shared" si="56"/>
        <v>57.2</v>
      </c>
      <c r="Q948" s="14" t="s">
        <v>8317</v>
      </c>
      <c r="R948" t="s">
        <v>8316</v>
      </c>
      <c r="S948" s="20">
        <f t="shared" si="58"/>
        <v>42592.750555555554</v>
      </c>
      <c r="T948" s="2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8">
        <v>850</v>
      </c>
      <c r="E949" s="11">
        <v>0</v>
      </c>
      <c r="F949" t="s">
        <v>8220</v>
      </c>
      <c r="G949" t="s">
        <v>8224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50">
        <f t="shared" si="57"/>
        <v>0</v>
      </c>
      <c r="P949">
        <f t="shared" si="56"/>
        <v>0</v>
      </c>
      <c r="Q949" s="14" t="s">
        <v>8317</v>
      </c>
      <c r="R949" t="s">
        <v>8316</v>
      </c>
      <c r="S949" s="20">
        <f t="shared" si="58"/>
        <v>42491.781319444446</v>
      </c>
      <c r="T949" s="2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8">
        <v>4000</v>
      </c>
      <c r="E950" s="11">
        <v>480</v>
      </c>
      <c r="F950" t="s">
        <v>8220</v>
      </c>
      <c r="G950" t="s">
        <v>8224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50">
        <f t="shared" si="57"/>
        <v>12</v>
      </c>
      <c r="P950">
        <f t="shared" si="56"/>
        <v>60</v>
      </c>
      <c r="Q950" s="14" t="s">
        <v>8317</v>
      </c>
      <c r="R950" t="s">
        <v>8316</v>
      </c>
      <c r="S950" s="20">
        <f t="shared" si="58"/>
        <v>42411.828287037039</v>
      </c>
      <c r="T950" s="2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8">
        <v>20000</v>
      </c>
      <c r="E951" s="11">
        <v>273</v>
      </c>
      <c r="F951" t="s">
        <v>8220</v>
      </c>
      <c r="G951" t="s">
        <v>8224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50">
        <f t="shared" si="57"/>
        <v>1</v>
      </c>
      <c r="P951">
        <f t="shared" si="56"/>
        <v>39</v>
      </c>
      <c r="Q951" s="14" t="s">
        <v>8317</v>
      </c>
      <c r="R951" t="s">
        <v>8316</v>
      </c>
      <c r="S951" s="20">
        <f t="shared" si="58"/>
        <v>42361.043703703705</v>
      </c>
      <c r="T951" s="2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8">
        <v>5000</v>
      </c>
      <c r="E952" s="11">
        <v>1402</v>
      </c>
      <c r="F952" t="s">
        <v>8220</v>
      </c>
      <c r="G952" t="s">
        <v>8224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50">
        <f t="shared" si="57"/>
        <v>28</v>
      </c>
      <c r="P952">
        <f t="shared" si="56"/>
        <v>58.42</v>
      </c>
      <c r="Q952" s="14" t="s">
        <v>8317</v>
      </c>
      <c r="R952" t="s">
        <v>8316</v>
      </c>
      <c r="S952" s="20">
        <f t="shared" si="58"/>
        <v>42356.750706018516</v>
      </c>
      <c r="T952" s="2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8">
        <v>50000</v>
      </c>
      <c r="E953" s="11">
        <v>19195</v>
      </c>
      <c r="F953" t="s">
        <v>8220</v>
      </c>
      <c r="G953" t="s">
        <v>8224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50">
        <f t="shared" si="57"/>
        <v>38</v>
      </c>
      <c r="P953">
        <f t="shared" si="56"/>
        <v>158.63999999999999</v>
      </c>
      <c r="Q953" s="14" t="s">
        <v>8317</v>
      </c>
      <c r="R953" t="s">
        <v>8316</v>
      </c>
      <c r="S953" s="20">
        <f t="shared" si="58"/>
        <v>42480.653611111105</v>
      </c>
      <c r="T953" s="2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8">
        <v>49000</v>
      </c>
      <c r="E954" s="11">
        <v>19572</v>
      </c>
      <c r="F954" t="s">
        <v>8220</v>
      </c>
      <c r="G954" t="s">
        <v>8224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50">
        <f t="shared" si="57"/>
        <v>40</v>
      </c>
      <c r="P954">
        <f t="shared" si="56"/>
        <v>99.86</v>
      </c>
      <c r="Q954" s="14" t="s">
        <v>8317</v>
      </c>
      <c r="R954" t="s">
        <v>8316</v>
      </c>
      <c r="S954" s="20">
        <f t="shared" si="58"/>
        <v>42662.613564814819</v>
      </c>
      <c r="T954" s="2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8">
        <v>15000</v>
      </c>
      <c r="E955" s="11">
        <v>126</v>
      </c>
      <c r="F955" t="s">
        <v>8220</v>
      </c>
      <c r="G955" t="s">
        <v>8230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50">
        <f t="shared" si="57"/>
        <v>1</v>
      </c>
      <c r="P955">
        <f t="shared" si="56"/>
        <v>25.2</v>
      </c>
      <c r="Q955" s="14" t="s">
        <v>8317</v>
      </c>
      <c r="R955" t="s">
        <v>8316</v>
      </c>
      <c r="S955" s="20">
        <f t="shared" si="58"/>
        <v>41999.164340277777</v>
      </c>
      <c r="T955" s="2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8">
        <v>15000</v>
      </c>
      <c r="E956" s="11">
        <v>6511</v>
      </c>
      <c r="F956" t="s">
        <v>8220</v>
      </c>
      <c r="G956" t="s">
        <v>8230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50">
        <f t="shared" si="57"/>
        <v>43</v>
      </c>
      <c r="P956">
        <f t="shared" si="56"/>
        <v>89.19</v>
      </c>
      <c r="Q956" s="14" t="s">
        <v>8317</v>
      </c>
      <c r="R956" t="s">
        <v>8316</v>
      </c>
      <c r="S956" s="20">
        <f t="shared" si="58"/>
        <v>42194.833784722221</v>
      </c>
      <c r="T956" s="2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8">
        <v>300000</v>
      </c>
      <c r="E957" s="11">
        <v>16984</v>
      </c>
      <c r="F957" t="s">
        <v>8220</v>
      </c>
      <c r="G957" t="s">
        <v>8230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50">
        <f t="shared" si="57"/>
        <v>6</v>
      </c>
      <c r="P957">
        <f t="shared" ref="P957:P1020" si="60">IFERROR(ROUND(E957/L957,2),0)</f>
        <v>182.62</v>
      </c>
      <c r="Q957" s="14" t="s">
        <v>8317</v>
      </c>
      <c r="R957" t="s">
        <v>8316</v>
      </c>
      <c r="S957" s="20">
        <f t="shared" si="58"/>
        <v>42586.295138888891</v>
      </c>
      <c r="T957" s="2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8">
        <v>50000</v>
      </c>
      <c r="E958" s="11">
        <v>861</v>
      </c>
      <c r="F958" t="s">
        <v>8220</v>
      </c>
      <c r="G958" t="s">
        <v>8240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50">
        <f t="shared" si="57"/>
        <v>2</v>
      </c>
      <c r="P958">
        <f t="shared" si="60"/>
        <v>50.65</v>
      </c>
      <c r="Q958" s="14" t="s">
        <v>8317</v>
      </c>
      <c r="R958" t="s">
        <v>8316</v>
      </c>
      <c r="S958" s="20">
        <f t="shared" si="58"/>
        <v>42060.913877314815</v>
      </c>
      <c r="T958" s="2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8">
        <v>12000</v>
      </c>
      <c r="E959" s="11">
        <v>233</v>
      </c>
      <c r="F959" t="s">
        <v>8220</v>
      </c>
      <c r="G959" t="s">
        <v>8240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50">
        <f t="shared" si="57"/>
        <v>2</v>
      </c>
      <c r="P959">
        <f t="shared" si="60"/>
        <v>33.29</v>
      </c>
      <c r="Q959" s="14" t="s">
        <v>8317</v>
      </c>
      <c r="R959" t="s">
        <v>8316</v>
      </c>
      <c r="S959" s="20">
        <f t="shared" si="58"/>
        <v>42660.552465277782</v>
      </c>
      <c r="T959" s="2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8">
        <v>7777</v>
      </c>
      <c r="E960" s="11">
        <v>881</v>
      </c>
      <c r="F960" t="s">
        <v>8220</v>
      </c>
      <c r="G960" t="s">
        <v>8240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50">
        <f t="shared" si="57"/>
        <v>11</v>
      </c>
      <c r="P960">
        <f t="shared" si="60"/>
        <v>51.82</v>
      </c>
      <c r="Q960" s="14" t="s">
        <v>8317</v>
      </c>
      <c r="R960" t="s">
        <v>8316</v>
      </c>
      <c r="S960" s="20">
        <f t="shared" si="58"/>
        <v>42082.802812499998</v>
      </c>
      <c r="T960" s="2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8">
        <v>50000</v>
      </c>
      <c r="E961" s="11">
        <v>19430</v>
      </c>
      <c r="F961" t="s">
        <v>8220</v>
      </c>
      <c r="G961" t="s">
        <v>8240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50">
        <f t="shared" si="57"/>
        <v>39</v>
      </c>
      <c r="P961">
        <f t="shared" si="60"/>
        <v>113.63</v>
      </c>
      <c r="Q961" s="14" t="s">
        <v>8317</v>
      </c>
      <c r="R961" t="s">
        <v>8316</v>
      </c>
      <c r="S961" s="20">
        <f t="shared" si="58"/>
        <v>41993.174363425926</v>
      </c>
      <c r="T961" s="2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8">
        <v>55650</v>
      </c>
      <c r="E962" s="11">
        <v>25655</v>
      </c>
      <c r="F962" t="s">
        <v>8220</v>
      </c>
      <c r="G962" t="s">
        <v>8240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50">
        <f t="shared" ref="O962:O1025" si="61">ROUND(E962/D962*100,0)</f>
        <v>46</v>
      </c>
      <c r="P962">
        <f t="shared" si="60"/>
        <v>136.46</v>
      </c>
      <c r="Q962" s="14" t="s">
        <v>8317</v>
      </c>
      <c r="R962" t="s">
        <v>8316</v>
      </c>
      <c r="S962" s="20">
        <f t="shared" si="58"/>
        <v>42766.626793981486</v>
      </c>
      <c r="T962" s="2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8">
        <v>95000</v>
      </c>
      <c r="E963" s="11">
        <v>40079</v>
      </c>
      <c r="F963" t="s">
        <v>8220</v>
      </c>
      <c r="G963" t="s">
        <v>8240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50">
        <f t="shared" si="61"/>
        <v>42</v>
      </c>
      <c r="P963">
        <f t="shared" si="60"/>
        <v>364.35</v>
      </c>
      <c r="Q963" s="14" t="s">
        <v>8317</v>
      </c>
      <c r="R963" t="s">
        <v>8316</v>
      </c>
      <c r="S963" s="20">
        <f t="shared" ref="S963:S1026" si="62">(((J963/60)/60)/24)+DATE(1970,1,1)</f>
        <v>42740.693692129629</v>
      </c>
      <c r="T963" s="20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8">
        <v>2500</v>
      </c>
      <c r="E964" s="11">
        <v>712</v>
      </c>
      <c r="F964" t="s">
        <v>8220</v>
      </c>
      <c r="G964" t="s">
        <v>8240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50">
        <f t="shared" si="61"/>
        <v>28</v>
      </c>
      <c r="P964">
        <f t="shared" si="60"/>
        <v>19.239999999999998</v>
      </c>
      <c r="Q964" s="14" t="s">
        <v>8317</v>
      </c>
      <c r="R964" t="s">
        <v>8316</v>
      </c>
      <c r="S964" s="20">
        <f t="shared" si="62"/>
        <v>42373.712418981479</v>
      </c>
      <c r="T964" s="2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8">
        <v>35000</v>
      </c>
      <c r="E965" s="11">
        <v>377</v>
      </c>
      <c r="F965" t="s">
        <v>8220</v>
      </c>
      <c r="G965" t="s">
        <v>8240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50">
        <f t="shared" si="61"/>
        <v>1</v>
      </c>
      <c r="P965">
        <f t="shared" si="60"/>
        <v>41.89</v>
      </c>
      <c r="Q965" s="14" t="s">
        <v>8317</v>
      </c>
      <c r="R965" t="s">
        <v>8316</v>
      </c>
      <c r="S965" s="20">
        <f t="shared" si="62"/>
        <v>42625.635636574079</v>
      </c>
      <c r="T965" s="2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8">
        <v>110000</v>
      </c>
      <c r="E966" s="11">
        <v>879</v>
      </c>
      <c r="F966" t="s">
        <v>8220</v>
      </c>
      <c r="G966" t="s">
        <v>8240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50">
        <f t="shared" si="61"/>
        <v>1</v>
      </c>
      <c r="P966">
        <f t="shared" si="60"/>
        <v>30.31</v>
      </c>
      <c r="Q966" s="14" t="s">
        <v>8317</v>
      </c>
      <c r="R966" t="s">
        <v>8316</v>
      </c>
      <c r="S966" s="20">
        <f t="shared" si="62"/>
        <v>42208.628692129627</v>
      </c>
      <c r="T966" s="2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8">
        <v>25000</v>
      </c>
      <c r="E967" s="11">
        <v>298</v>
      </c>
      <c r="F967" t="s">
        <v>8220</v>
      </c>
      <c r="G967" t="s">
        <v>8240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50">
        <f t="shared" si="61"/>
        <v>1</v>
      </c>
      <c r="P967">
        <f t="shared" si="60"/>
        <v>49.67</v>
      </c>
      <c r="Q967" s="14" t="s">
        <v>8317</v>
      </c>
      <c r="R967" t="s">
        <v>8316</v>
      </c>
      <c r="S967" s="20">
        <f t="shared" si="62"/>
        <v>42637.016736111109</v>
      </c>
      <c r="T967" s="2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8">
        <v>12000</v>
      </c>
      <c r="E968" s="11">
        <v>1776</v>
      </c>
      <c r="F968" t="s">
        <v>8220</v>
      </c>
      <c r="G968" t="s">
        <v>8240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50">
        <f t="shared" si="61"/>
        <v>15</v>
      </c>
      <c r="P968">
        <f t="shared" si="60"/>
        <v>59.2</v>
      </c>
      <c r="Q968" s="14" t="s">
        <v>8317</v>
      </c>
      <c r="R968" t="s">
        <v>8316</v>
      </c>
      <c r="S968" s="20">
        <f t="shared" si="62"/>
        <v>42619.635787037041</v>
      </c>
      <c r="T968" s="2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8">
        <v>20000</v>
      </c>
      <c r="E969" s="11">
        <v>3562</v>
      </c>
      <c r="F969" t="s">
        <v>8220</v>
      </c>
      <c r="G969" t="s">
        <v>8240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50">
        <f t="shared" si="61"/>
        <v>18</v>
      </c>
      <c r="P969">
        <f t="shared" si="60"/>
        <v>43.98</v>
      </c>
      <c r="Q969" s="14" t="s">
        <v>8317</v>
      </c>
      <c r="R969" t="s">
        <v>8316</v>
      </c>
      <c r="S969" s="20">
        <f t="shared" si="62"/>
        <v>42422.254328703704</v>
      </c>
      <c r="T969" s="2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8">
        <v>8000</v>
      </c>
      <c r="E970" s="11">
        <v>106</v>
      </c>
      <c r="F970" t="s">
        <v>8220</v>
      </c>
      <c r="G970" t="s">
        <v>8240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50">
        <f t="shared" si="61"/>
        <v>1</v>
      </c>
      <c r="P970">
        <f t="shared" si="60"/>
        <v>26.5</v>
      </c>
      <c r="Q970" s="14" t="s">
        <v>8317</v>
      </c>
      <c r="R970" t="s">
        <v>8316</v>
      </c>
      <c r="S970" s="20">
        <f t="shared" si="62"/>
        <v>41836.847615740742</v>
      </c>
      <c r="T970" s="2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8">
        <v>30000</v>
      </c>
      <c r="E971" s="11">
        <v>14000</v>
      </c>
      <c r="F971" t="s">
        <v>8220</v>
      </c>
      <c r="G971" t="s">
        <v>8240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50">
        <f t="shared" si="61"/>
        <v>47</v>
      </c>
      <c r="P971">
        <f t="shared" si="60"/>
        <v>1272.73</v>
      </c>
      <c r="Q971" s="14" t="s">
        <v>8317</v>
      </c>
      <c r="R971" t="s">
        <v>8316</v>
      </c>
      <c r="S971" s="20">
        <f t="shared" si="62"/>
        <v>42742.30332175926</v>
      </c>
      <c r="T971" s="2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8">
        <v>5000</v>
      </c>
      <c r="E972" s="11">
        <v>2296</v>
      </c>
      <c r="F972" t="s">
        <v>8220</v>
      </c>
      <c r="G972" t="s">
        <v>8240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50">
        <f t="shared" si="61"/>
        <v>46</v>
      </c>
      <c r="P972">
        <f t="shared" si="60"/>
        <v>164</v>
      </c>
      <c r="Q972" s="14" t="s">
        <v>8317</v>
      </c>
      <c r="R972" t="s">
        <v>8316</v>
      </c>
      <c r="S972" s="20">
        <f t="shared" si="62"/>
        <v>42721.220520833333</v>
      </c>
      <c r="T972" s="2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8">
        <v>100000</v>
      </c>
      <c r="E973" s="11">
        <v>226</v>
      </c>
      <c r="F973" t="s">
        <v>8220</v>
      </c>
      <c r="G973" t="s">
        <v>8236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50">
        <f t="shared" si="61"/>
        <v>0</v>
      </c>
      <c r="P973">
        <f t="shared" si="60"/>
        <v>45.2</v>
      </c>
      <c r="Q973" s="14" t="s">
        <v>8317</v>
      </c>
      <c r="R973" t="s">
        <v>8316</v>
      </c>
      <c r="S973" s="20">
        <f t="shared" si="62"/>
        <v>42111.709027777775</v>
      </c>
      <c r="T973" s="2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8">
        <v>20000</v>
      </c>
      <c r="E974" s="11">
        <v>6925</v>
      </c>
      <c r="F974" t="s">
        <v>8220</v>
      </c>
      <c r="G974" t="s">
        <v>8236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50">
        <f t="shared" si="61"/>
        <v>35</v>
      </c>
      <c r="P974">
        <f t="shared" si="60"/>
        <v>153.88999999999999</v>
      </c>
      <c r="Q974" s="14" t="s">
        <v>8317</v>
      </c>
      <c r="R974" t="s">
        <v>8316</v>
      </c>
      <c r="S974" s="20">
        <f t="shared" si="62"/>
        <v>41856.865717592591</v>
      </c>
      <c r="T974" s="2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8">
        <v>20000</v>
      </c>
      <c r="E975" s="11">
        <v>411</v>
      </c>
      <c r="F975" t="s">
        <v>8220</v>
      </c>
      <c r="G975" t="s">
        <v>8236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50">
        <f t="shared" si="61"/>
        <v>2</v>
      </c>
      <c r="P975">
        <f t="shared" si="60"/>
        <v>51.38</v>
      </c>
      <c r="Q975" s="14" t="s">
        <v>8317</v>
      </c>
      <c r="R975" t="s">
        <v>8316</v>
      </c>
      <c r="S975" s="20">
        <f t="shared" si="62"/>
        <v>42257.014965277776</v>
      </c>
      <c r="T975" s="2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8">
        <v>50000</v>
      </c>
      <c r="E976" s="11">
        <v>280</v>
      </c>
      <c r="F976" t="s">
        <v>8220</v>
      </c>
      <c r="G976" t="s">
        <v>8236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50">
        <f t="shared" si="61"/>
        <v>1</v>
      </c>
      <c r="P976">
        <f t="shared" si="60"/>
        <v>93.33</v>
      </c>
      <c r="Q976" s="14" t="s">
        <v>8317</v>
      </c>
      <c r="R976" t="s">
        <v>8316</v>
      </c>
      <c r="S976" s="20">
        <f t="shared" si="62"/>
        <v>42424.749490740738</v>
      </c>
      <c r="T976" s="2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8">
        <v>100000</v>
      </c>
      <c r="E977" s="11">
        <v>2607</v>
      </c>
      <c r="F977" t="s">
        <v>8220</v>
      </c>
      <c r="G977" t="s">
        <v>8236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50">
        <f t="shared" si="61"/>
        <v>3</v>
      </c>
      <c r="P977">
        <f t="shared" si="60"/>
        <v>108.63</v>
      </c>
      <c r="Q977" s="14" t="s">
        <v>8317</v>
      </c>
      <c r="R977" t="s">
        <v>8316</v>
      </c>
      <c r="S977" s="20">
        <f t="shared" si="62"/>
        <v>42489.696585648147</v>
      </c>
      <c r="T977" s="2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8">
        <v>150000</v>
      </c>
      <c r="E978" s="11">
        <v>2889</v>
      </c>
      <c r="F978" t="s">
        <v>8220</v>
      </c>
      <c r="G978" t="s">
        <v>8236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50">
        <f t="shared" si="61"/>
        <v>2</v>
      </c>
      <c r="P978">
        <f t="shared" si="60"/>
        <v>160.5</v>
      </c>
      <c r="Q978" s="14" t="s">
        <v>8317</v>
      </c>
      <c r="R978" t="s">
        <v>8316</v>
      </c>
      <c r="S978" s="20">
        <f t="shared" si="62"/>
        <v>42185.058993055558</v>
      </c>
      <c r="T978" s="2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8">
        <v>2700</v>
      </c>
      <c r="E979" s="11">
        <v>909</v>
      </c>
      <c r="F979" t="s">
        <v>8220</v>
      </c>
      <c r="G979" t="s">
        <v>8236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50">
        <f t="shared" si="61"/>
        <v>34</v>
      </c>
      <c r="P979">
        <f t="shared" si="60"/>
        <v>75.75</v>
      </c>
      <c r="Q979" s="14" t="s">
        <v>8317</v>
      </c>
      <c r="R979" t="s">
        <v>8316</v>
      </c>
      <c r="S979" s="20">
        <f t="shared" si="62"/>
        <v>42391.942094907412</v>
      </c>
      <c r="T979" s="2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8">
        <v>172889</v>
      </c>
      <c r="E980" s="11">
        <v>97273</v>
      </c>
      <c r="F980" t="s">
        <v>8220</v>
      </c>
      <c r="G980" t="s">
        <v>8236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50">
        <f t="shared" si="61"/>
        <v>56</v>
      </c>
      <c r="P980">
        <f t="shared" si="60"/>
        <v>790.84</v>
      </c>
      <c r="Q980" s="14" t="s">
        <v>8317</v>
      </c>
      <c r="R980" t="s">
        <v>8316</v>
      </c>
      <c r="S980" s="20">
        <f t="shared" si="62"/>
        <v>42395.309039351851</v>
      </c>
      <c r="T980" s="2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8">
        <v>35000</v>
      </c>
      <c r="E981" s="11">
        <v>28986.16</v>
      </c>
      <c r="F981" t="s">
        <v>8220</v>
      </c>
      <c r="G981" t="s">
        <v>8236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50">
        <f t="shared" si="61"/>
        <v>83</v>
      </c>
      <c r="P981">
        <f t="shared" si="60"/>
        <v>301.94</v>
      </c>
      <c r="Q981" s="14" t="s">
        <v>8317</v>
      </c>
      <c r="R981" t="s">
        <v>8316</v>
      </c>
      <c r="S981" s="20">
        <f t="shared" si="62"/>
        <v>42506.416990740734</v>
      </c>
      <c r="T981" s="2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8">
        <v>10000</v>
      </c>
      <c r="E982" s="11">
        <v>1486</v>
      </c>
      <c r="F982" t="s">
        <v>8220</v>
      </c>
      <c r="G982" t="s">
        <v>8236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50">
        <f t="shared" si="61"/>
        <v>15</v>
      </c>
      <c r="P982">
        <f t="shared" si="60"/>
        <v>47.94</v>
      </c>
      <c r="Q982" s="14" t="s">
        <v>8317</v>
      </c>
      <c r="R982" t="s">
        <v>8316</v>
      </c>
      <c r="S982" s="20">
        <f t="shared" si="62"/>
        <v>41928.904189814813</v>
      </c>
      <c r="T982" s="2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8">
        <v>88888</v>
      </c>
      <c r="E983" s="11">
        <v>11</v>
      </c>
      <c r="F983" t="s">
        <v>8220</v>
      </c>
      <c r="G983" t="s">
        <v>8236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50">
        <f t="shared" si="61"/>
        <v>0</v>
      </c>
      <c r="P983">
        <f t="shared" si="60"/>
        <v>2.75</v>
      </c>
      <c r="Q983" s="14" t="s">
        <v>8317</v>
      </c>
      <c r="R983" t="s">
        <v>8316</v>
      </c>
      <c r="S983" s="20">
        <f t="shared" si="62"/>
        <v>41830.947013888886</v>
      </c>
      <c r="T983" s="2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8">
        <v>17500</v>
      </c>
      <c r="E984" s="11">
        <v>3</v>
      </c>
      <c r="F984" t="s">
        <v>8220</v>
      </c>
      <c r="G984" t="s">
        <v>8236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50">
        <f t="shared" si="61"/>
        <v>0</v>
      </c>
      <c r="P984">
        <f t="shared" si="60"/>
        <v>1</v>
      </c>
      <c r="Q984" s="14" t="s">
        <v>8317</v>
      </c>
      <c r="R984" t="s">
        <v>8316</v>
      </c>
      <c r="S984" s="20">
        <f t="shared" si="62"/>
        <v>42615.753310185188</v>
      </c>
      <c r="T984" s="2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8">
        <v>104219</v>
      </c>
      <c r="E985" s="11">
        <v>30751</v>
      </c>
      <c r="F985" t="s">
        <v>8220</v>
      </c>
      <c r="G985" t="s">
        <v>8236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50">
        <f t="shared" si="61"/>
        <v>30</v>
      </c>
      <c r="P985">
        <f t="shared" si="60"/>
        <v>171.79</v>
      </c>
      <c r="Q985" s="14" t="s">
        <v>8317</v>
      </c>
      <c r="R985" t="s">
        <v>8316</v>
      </c>
      <c r="S985" s="20">
        <f t="shared" si="62"/>
        <v>42574.667650462965</v>
      </c>
      <c r="T985" s="2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8">
        <v>10000</v>
      </c>
      <c r="E986" s="11">
        <v>106</v>
      </c>
      <c r="F986" t="s">
        <v>8220</v>
      </c>
      <c r="G986" t="s">
        <v>8236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50">
        <f t="shared" si="61"/>
        <v>1</v>
      </c>
      <c r="P986">
        <f t="shared" si="60"/>
        <v>35.33</v>
      </c>
      <c r="Q986" s="14" t="s">
        <v>8317</v>
      </c>
      <c r="R986" t="s">
        <v>8316</v>
      </c>
      <c r="S986" s="20">
        <f t="shared" si="62"/>
        <v>42061.11583333333</v>
      </c>
      <c r="T986" s="2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8">
        <v>30000</v>
      </c>
      <c r="E987" s="11">
        <v>1888</v>
      </c>
      <c r="F987" t="s">
        <v>8220</v>
      </c>
      <c r="G987" t="s">
        <v>8236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50">
        <f t="shared" si="61"/>
        <v>6</v>
      </c>
      <c r="P987">
        <f t="shared" si="60"/>
        <v>82.09</v>
      </c>
      <c r="Q987" s="14" t="s">
        <v>8317</v>
      </c>
      <c r="R987" t="s">
        <v>8316</v>
      </c>
      <c r="S987" s="20">
        <f t="shared" si="62"/>
        <v>42339.967708333337</v>
      </c>
      <c r="T987" s="2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8">
        <v>20000</v>
      </c>
      <c r="E988" s="11">
        <v>2550</v>
      </c>
      <c r="F988" t="s">
        <v>8220</v>
      </c>
      <c r="G988" t="s">
        <v>8236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50">
        <f t="shared" si="61"/>
        <v>13</v>
      </c>
      <c r="P988">
        <f t="shared" si="60"/>
        <v>110.87</v>
      </c>
      <c r="Q988" s="14" t="s">
        <v>8317</v>
      </c>
      <c r="R988" t="s">
        <v>8316</v>
      </c>
      <c r="S988" s="20">
        <f t="shared" si="62"/>
        <v>42324.767361111109</v>
      </c>
      <c r="T988" s="2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8">
        <v>50000</v>
      </c>
      <c r="E989" s="11">
        <v>6610</v>
      </c>
      <c r="F989" t="s">
        <v>8220</v>
      </c>
      <c r="G989" t="s">
        <v>8236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50">
        <f t="shared" si="61"/>
        <v>13</v>
      </c>
      <c r="P989">
        <f t="shared" si="60"/>
        <v>161.22</v>
      </c>
      <c r="Q989" s="14" t="s">
        <v>8317</v>
      </c>
      <c r="R989" t="s">
        <v>8316</v>
      </c>
      <c r="S989" s="20">
        <f t="shared" si="62"/>
        <v>41773.294560185182</v>
      </c>
      <c r="T989" s="2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8">
        <v>5000</v>
      </c>
      <c r="E990" s="11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50">
        <f t="shared" si="61"/>
        <v>0</v>
      </c>
      <c r="P990">
        <f t="shared" si="60"/>
        <v>0</v>
      </c>
      <c r="Q990" s="14" t="s">
        <v>8317</v>
      </c>
      <c r="R990" t="s">
        <v>8316</v>
      </c>
      <c r="S990" s="20">
        <f t="shared" si="62"/>
        <v>42614.356770833328</v>
      </c>
      <c r="T990" s="2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8">
        <v>10000</v>
      </c>
      <c r="E991" s="11">
        <v>1677</v>
      </c>
      <c r="F991" t="s">
        <v>8220</v>
      </c>
      <c r="G991" t="s">
        <v>8236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50">
        <f t="shared" si="61"/>
        <v>17</v>
      </c>
      <c r="P991">
        <f t="shared" si="60"/>
        <v>52.41</v>
      </c>
      <c r="Q991" s="14" t="s">
        <v>8317</v>
      </c>
      <c r="R991" t="s">
        <v>8316</v>
      </c>
      <c r="S991" s="20">
        <f t="shared" si="62"/>
        <v>42611.933969907404</v>
      </c>
      <c r="T991" s="2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8">
        <v>25000</v>
      </c>
      <c r="E992" s="11">
        <v>26</v>
      </c>
      <c r="F992" t="s">
        <v>8220</v>
      </c>
      <c r="G992" t="s">
        <v>8236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50">
        <f t="shared" si="61"/>
        <v>0</v>
      </c>
      <c r="P992">
        <f t="shared" si="60"/>
        <v>13</v>
      </c>
      <c r="Q992" s="14" t="s">
        <v>8317</v>
      </c>
      <c r="R992" t="s">
        <v>8316</v>
      </c>
      <c r="S992" s="20">
        <f t="shared" si="62"/>
        <v>41855.784305555557</v>
      </c>
      <c r="T992" s="2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8">
        <v>5000</v>
      </c>
      <c r="E993" s="11">
        <v>212</v>
      </c>
      <c r="F993" t="s">
        <v>8220</v>
      </c>
      <c r="G993" t="s">
        <v>8236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50">
        <f t="shared" si="61"/>
        <v>4</v>
      </c>
      <c r="P993">
        <f t="shared" si="60"/>
        <v>30.29</v>
      </c>
      <c r="Q993" s="14" t="s">
        <v>8317</v>
      </c>
      <c r="R993" t="s">
        <v>8316</v>
      </c>
      <c r="S993" s="20">
        <f t="shared" si="62"/>
        <v>42538.75680555556</v>
      </c>
      <c r="T993" s="2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8">
        <v>100000</v>
      </c>
      <c r="E994" s="11">
        <v>467</v>
      </c>
      <c r="F994" t="s">
        <v>8220</v>
      </c>
      <c r="G994" t="s">
        <v>8236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50">
        <f t="shared" si="61"/>
        <v>0</v>
      </c>
      <c r="P994">
        <f t="shared" si="60"/>
        <v>116.75</v>
      </c>
      <c r="Q994" s="14" t="s">
        <v>8317</v>
      </c>
      <c r="R994" t="s">
        <v>8316</v>
      </c>
      <c r="S994" s="20">
        <f t="shared" si="62"/>
        <v>42437.924988425926</v>
      </c>
      <c r="T994" s="2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8">
        <v>70000</v>
      </c>
      <c r="E995" s="11">
        <v>17561</v>
      </c>
      <c r="F995" t="s">
        <v>8220</v>
      </c>
      <c r="G995" t="s">
        <v>8236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50">
        <f t="shared" si="61"/>
        <v>25</v>
      </c>
      <c r="P995">
        <f t="shared" si="60"/>
        <v>89.6</v>
      </c>
      <c r="Q995" s="14" t="s">
        <v>8317</v>
      </c>
      <c r="R995" t="s">
        <v>8316</v>
      </c>
      <c r="S995" s="20">
        <f t="shared" si="62"/>
        <v>42652.964907407411</v>
      </c>
      <c r="T995" s="2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8">
        <v>200000</v>
      </c>
      <c r="E996" s="11">
        <v>4669</v>
      </c>
      <c r="F996" t="s">
        <v>8220</v>
      </c>
      <c r="G996" t="s">
        <v>8236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50">
        <f t="shared" si="61"/>
        <v>2</v>
      </c>
      <c r="P996">
        <f t="shared" si="60"/>
        <v>424.45</v>
      </c>
      <c r="Q996" s="14" t="s">
        <v>8317</v>
      </c>
      <c r="R996" t="s">
        <v>8316</v>
      </c>
      <c r="S996" s="20">
        <f t="shared" si="62"/>
        <v>41921.263078703705</v>
      </c>
      <c r="T996" s="2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8">
        <v>10000</v>
      </c>
      <c r="E997" s="11">
        <v>726</v>
      </c>
      <c r="F997" t="s">
        <v>8220</v>
      </c>
      <c r="G997" t="s">
        <v>8236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50">
        <f t="shared" si="61"/>
        <v>7</v>
      </c>
      <c r="P997">
        <f t="shared" si="60"/>
        <v>80.67</v>
      </c>
      <c r="Q997" s="14" t="s">
        <v>8317</v>
      </c>
      <c r="R997" t="s">
        <v>8316</v>
      </c>
      <c r="S997" s="20">
        <f t="shared" si="62"/>
        <v>41947.940740740742</v>
      </c>
      <c r="T997" s="2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8">
        <v>4000</v>
      </c>
      <c r="E998" s="11">
        <v>65</v>
      </c>
      <c r="F998" t="s">
        <v>8220</v>
      </c>
      <c r="G998" t="s">
        <v>8236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50">
        <f t="shared" si="61"/>
        <v>2</v>
      </c>
      <c r="P998">
        <f t="shared" si="60"/>
        <v>13</v>
      </c>
      <c r="Q998" s="14" t="s">
        <v>8317</v>
      </c>
      <c r="R998" t="s">
        <v>8316</v>
      </c>
      <c r="S998" s="20">
        <f t="shared" si="62"/>
        <v>41817.866435185184</v>
      </c>
      <c r="T998" s="2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8">
        <v>5000</v>
      </c>
      <c r="E999" s="11">
        <v>65</v>
      </c>
      <c r="F999" t="s">
        <v>8220</v>
      </c>
      <c r="G999" t="s">
        <v>8236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50">
        <f t="shared" si="61"/>
        <v>1</v>
      </c>
      <c r="P999">
        <f t="shared" si="60"/>
        <v>8.1300000000000008</v>
      </c>
      <c r="Q999" s="14" t="s">
        <v>8317</v>
      </c>
      <c r="R999" t="s">
        <v>8316</v>
      </c>
      <c r="S999" s="20">
        <f t="shared" si="62"/>
        <v>41941.10297453704</v>
      </c>
      <c r="T999" s="2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8">
        <v>60000</v>
      </c>
      <c r="E1000" s="11">
        <v>35135</v>
      </c>
      <c r="F1000" t="s">
        <v>8220</v>
      </c>
      <c r="G1000" t="s">
        <v>8236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50">
        <f t="shared" si="61"/>
        <v>59</v>
      </c>
      <c r="P1000">
        <f t="shared" si="60"/>
        <v>153.43</v>
      </c>
      <c r="Q1000" s="14" t="s">
        <v>8317</v>
      </c>
      <c r="R1000" t="s">
        <v>8316</v>
      </c>
      <c r="S1000" s="20">
        <f t="shared" si="62"/>
        <v>42282.168993055559</v>
      </c>
      <c r="T1000" s="2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8">
        <v>150000</v>
      </c>
      <c r="E1001" s="11">
        <v>11683</v>
      </c>
      <c r="F1001" t="s">
        <v>8220</v>
      </c>
      <c r="G1001" t="s">
        <v>8236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50">
        <f t="shared" si="61"/>
        <v>8</v>
      </c>
      <c r="P1001">
        <f t="shared" si="60"/>
        <v>292.08</v>
      </c>
      <c r="Q1001" s="14" t="s">
        <v>8317</v>
      </c>
      <c r="R1001" t="s">
        <v>8316</v>
      </c>
      <c r="S1001" s="20">
        <f t="shared" si="62"/>
        <v>41926.29965277778</v>
      </c>
      <c r="T1001" s="2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8">
        <v>894700</v>
      </c>
      <c r="E1002" s="11">
        <v>19824</v>
      </c>
      <c r="F1002" t="s">
        <v>8220</v>
      </c>
      <c r="G1002" t="s">
        <v>8242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50">
        <f t="shared" si="61"/>
        <v>2</v>
      </c>
      <c r="P1002">
        <f t="shared" si="60"/>
        <v>3304</v>
      </c>
      <c r="Q1002" s="14" t="s">
        <v>8317</v>
      </c>
      <c r="R1002" t="s">
        <v>8316</v>
      </c>
      <c r="S1002" s="20">
        <f t="shared" si="62"/>
        <v>42749.059722222228</v>
      </c>
      <c r="T1002" s="2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8">
        <v>5000</v>
      </c>
      <c r="E1003" s="11">
        <v>5200</v>
      </c>
      <c r="F1003" t="s">
        <v>8220</v>
      </c>
      <c r="G1003" t="s">
        <v>8242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50">
        <f t="shared" si="61"/>
        <v>104</v>
      </c>
      <c r="P1003">
        <f t="shared" si="60"/>
        <v>1300</v>
      </c>
      <c r="Q1003" s="14" t="s">
        <v>8317</v>
      </c>
      <c r="R1003" t="s">
        <v>8316</v>
      </c>
      <c r="S1003" s="20">
        <f t="shared" si="62"/>
        <v>42720.720057870371</v>
      </c>
      <c r="T1003" s="2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8">
        <v>9999</v>
      </c>
      <c r="E1004" s="11">
        <v>2960</v>
      </c>
      <c r="F1004" t="s">
        <v>8220</v>
      </c>
      <c r="G1004" t="s">
        <v>8237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50">
        <f t="shared" si="61"/>
        <v>30</v>
      </c>
      <c r="P1004">
        <f t="shared" si="60"/>
        <v>134.55000000000001</v>
      </c>
      <c r="Q1004" s="14" t="s">
        <v>8317</v>
      </c>
      <c r="R1004" t="s">
        <v>8316</v>
      </c>
      <c r="S1004" s="20">
        <f t="shared" si="62"/>
        <v>42325.684189814812</v>
      </c>
      <c r="T1004" s="2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8">
        <v>20000</v>
      </c>
      <c r="E1005" s="11">
        <v>3211</v>
      </c>
      <c r="F1005" t="s">
        <v>8220</v>
      </c>
      <c r="G1005" t="s">
        <v>8237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50">
        <f t="shared" si="61"/>
        <v>16</v>
      </c>
      <c r="P1005">
        <f t="shared" si="60"/>
        <v>214.07</v>
      </c>
      <c r="Q1005" s="14" t="s">
        <v>8317</v>
      </c>
      <c r="R1005" t="s">
        <v>8316</v>
      </c>
      <c r="S1005" s="20">
        <f t="shared" si="62"/>
        <v>42780.709039351852</v>
      </c>
      <c r="T1005" s="2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8">
        <v>25000</v>
      </c>
      <c r="E1006" s="11">
        <v>20552</v>
      </c>
      <c r="F1006" t="s">
        <v>8220</v>
      </c>
      <c r="G1006" t="s">
        <v>8237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50">
        <f t="shared" si="61"/>
        <v>82</v>
      </c>
      <c r="P1006">
        <f t="shared" si="60"/>
        <v>216.34</v>
      </c>
      <c r="Q1006" s="14" t="s">
        <v>8317</v>
      </c>
      <c r="R1006" t="s">
        <v>8316</v>
      </c>
      <c r="S1006" s="20">
        <f t="shared" si="62"/>
        <v>42388.708645833336</v>
      </c>
      <c r="T1006" s="2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8">
        <v>200000</v>
      </c>
      <c r="E1007" s="11">
        <v>150102</v>
      </c>
      <c r="F1007" t="s">
        <v>8220</v>
      </c>
      <c r="G1007" t="s">
        <v>8237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50">
        <f t="shared" si="61"/>
        <v>75</v>
      </c>
      <c r="P1007">
        <f t="shared" si="60"/>
        <v>932.31</v>
      </c>
      <c r="Q1007" s="14" t="s">
        <v>8317</v>
      </c>
      <c r="R1007" t="s">
        <v>8316</v>
      </c>
      <c r="S1007" s="20">
        <f t="shared" si="62"/>
        <v>42276.624803240738</v>
      </c>
      <c r="T1007" s="2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8">
        <v>4000</v>
      </c>
      <c r="E1008" s="11">
        <v>234</v>
      </c>
      <c r="F1008" t="s">
        <v>8220</v>
      </c>
      <c r="G1008" t="s">
        <v>8237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50">
        <f t="shared" si="61"/>
        <v>6</v>
      </c>
      <c r="P1008">
        <f t="shared" si="60"/>
        <v>29.25</v>
      </c>
      <c r="Q1008" s="14" t="s">
        <v>8317</v>
      </c>
      <c r="R1008" t="s">
        <v>8316</v>
      </c>
      <c r="S1008" s="20">
        <f t="shared" si="62"/>
        <v>41977.040185185186</v>
      </c>
      <c r="T1008" s="2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8">
        <v>30000</v>
      </c>
      <c r="E1009" s="11">
        <v>13296</v>
      </c>
      <c r="F1009" t="s">
        <v>8220</v>
      </c>
      <c r="G1009" t="s">
        <v>8237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50">
        <f t="shared" si="61"/>
        <v>44</v>
      </c>
      <c r="P1009">
        <f t="shared" si="60"/>
        <v>174.95</v>
      </c>
      <c r="Q1009" s="14" t="s">
        <v>8317</v>
      </c>
      <c r="R1009" t="s">
        <v>8316</v>
      </c>
      <c r="S1009" s="20">
        <f t="shared" si="62"/>
        <v>42676.583599537036</v>
      </c>
      <c r="T1009" s="2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8">
        <v>93500</v>
      </c>
      <c r="E1010" s="11">
        <v>250</v>
      </c>
      <c r="F1010" t="s">
        <v>8220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50">
        <f t="shared" si="61"/>
        <v>0</v>
      </c>
      <c r="P1010">
        <f t="shared" si="60"/>
        <v>250</v>
      </c>
      <c r="Q1010" s="14" t="s">
        <v>8317</v>
      </c>
      <c r="R1010" t="s">
        <v>8316</v>
      </c>
      <c r="S1010" s="20">
        <f t="shared" si="62"/>
        <v>42702.809201388889</v>
      </c>
      <c r="T1010" s="2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8">
        <v>50000</v>
      </c>
      <c r="E1011" s="11">
        <v>6565</v>
      </c>
      <c r="F1011" t="s">
        <v>8220</v>
      </c>
      <c r="G1011" t="s">
        <v>8237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50">
        <f t="shared" si="61"/>
        <v>13</v>
      </c>
      <c r="P1011">
        <f t="shared" si="60"/>
        <v>65</v>
      </c>
      <c r="Q1011" s="14" t="s">
        <v>8317</v>
      </c>
      <c r="R1011" t="s">
        <v>8316</v>
      </c>
      <c r="S1011" s="20">
        <f t="shared" si="62"/>
        <v>42510.604699074072</v>
      </c>
      <c r="T1011" s="2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8">
        <v>115250</v>
      </c>
      <c r="E1012" s="11">
        <v>220</v>
      </c>
      <c r="F1012" t="s">
        <v>8220</v>
      </c>
      <c r="G1012" t="s">
        <v>8237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50">
        <f t="shared" si="61"/>
        <v>0</v>
      </c>
      <c r="P1012">
        <f t="shared" si="60"/>
        <v>55</v>
      </c>
      <c r="Q1012" s="14" t="s">
        <v>8317</v>
      </c>
      <c r="R1012" t="s">
        <v>8316</v>
      </c>
      <c r="S1012" s="20">
        <f t="shared" si="62"/>
        <v>42561.829421296294</v>
      </c>
      <c r="T1012" s="2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8">
        <v>20000</v>
      </c>
      <c r="E1013" s="11">
        <v>75</v>
      </c>
      <c r="F1013" t="s">
        <v>8220</v>
      </c>
      <c r="G1013" t="s">
        <v>8237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50">
        <f t="shared" si="61"/>
        <v>0</v>
      </c>
      <c r="P1013">
        <f t="shared" si="60"/>
        <v>75</v>
      </c>
      <c r="Q1013" s="14" t="s">
        <v>8317</v>
      </c>
      <c r="R1013" t="s">
        <v>8316</v>
      </c>
      <c r="S1013" s="20">
        <f t="shared" si="62"/>
        <v>41946.898090277777</v>
      </c>
      <c r="T1013" s="2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8">
        <v>5000</v>
      </c>
      <c r="E1014" s="11">
        <v>1076751.05</v>
      </c>
      <c r="F1014" t="s">
        <v>8220</v>
      </c>
      <c r="G1014" t="s">
        <v>8237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50">
        <f t="shared" si="61"/>
        <v>21535</v>
      </c>
      <c r="P1014">
        <f t="shared" si="60"/>
        <v>1389.36</v>
      </c>
      <c r="Q1014" s="14" t="s">
        <v>8317</v>
      </c>
      <c r="R1014" t="s">
        <v>8316</v>
      </c>
      <c r="S1014" s="20">
        <f t="shared" si="62"/>
        <v>42714.440416666665</v>
      </c>
      <c r="T1014" s="2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8">
        <v>25000</v>
      </c>
      <c r="E1015" s="11">
        <v>8632</v>
      </c>
      <c r="F1015" t="s">
        <v>8220</v>
      </c>
      <c r="G1015" t="s">
        <v>8237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50">
        <f t="shared" si="61"/>
        <v>35</v>
      </c>
      <c r="P1015">
        <f t="shared" si="60"/>
        <v>95.91</v>
      </c>
      <c r="Q1015" s="14" t="s">
        <v>8317</v>
      </c>
      <c r="R1015" t="s">
        <v>8316</v>
      </c>
      <c r="S1015" s="20">
        <f t="shared" si="62"/>
        <v>42339.833981481483</v>
      </c>
      <c r="T1015" s="2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8">
        <v>10000</v>
      </c>
      <c r="E1016" s="11">
        <v>3060</v>
      </c>
      <c r="F1016" t="s">
        <v>8220</v>
      </c>
      <c r="G1016" t="s">
        <v>8232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50">
        <f t="shared" si="61"/>
        <v>31</v>
      </c>
      <c r="P1016">
        <f t="shared" si="60"/>
        <v>191.25</v>
      </c>
      <c r="Q1016" s="14" t="s">
        <v>8317</v>
      </c>
      <c r="R1016" t="s">
        <v>8316</v>
      </c>
      <c r="S1016" s="20">
        <f t="shared" si="62"/>
        <v>41955.002488425926</v>
      </c>
      <c r="T1016" s="2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8">
        <v>9000</v>
      </c>
      <c r="E1017" s="11">
        <v>240</v>
      </c>
      <c r="F1017" t="s">
        <v>8220</v>
      </c>
      <c r="G1017" t="s">
        <v>8232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50">
        <f t="shared" si="61"/>
        <v>3</v>
      </c>
      <c r="P1017">
        <f t="shared" si="60"/>
        <v>40</v>
      </c>
      <c r="Q1017" s="14" t="s">
        <v>8317</v>
      </c>
      <c r="R1017" t="s">
        <v>8316</v>
      </c>
      <c r="S1017" s="20">
        <f t="shared" si="62"/>
        <v>42303.878414351857</v>
      </c>
      <c r="T1017" s="2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8">
        <v>100000</v>
      </c>
      <c r="E1018" s="11">
        <v>2842</v>
      </c>
      <c r="F1018" t="s">
        <v>8220</v>
      </c>
      <c r="G1018" t="s">
        <v>8232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50">
        <f t="shared" si="61"/>
        <v>3</v>
      </c>
      <c r="P1018">
        <f t="shared" si="60"/>
        <v>74.790000000000006</v>
      </c>
      <c r="Q1018" s="14" t="s">
        <v>8317</v>
      </c>
      <c r="R1018" t="s">
        <v>8316</v>
      </c>
      <c r="S1018" s="20">
        <f t="shared" si="62"/>
        <v>42422.107129629629</v>
      </c>
      <c r="T1018" s="2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8">
        <v>250000</v>
      </c>
      <c r="E1019" s="11">
        <v>57197</v>
      </c>
      <c r="F1019" t="s">
        <v>8220</v>
      </c>
      <c r="G1019" t="s">
        <v>8232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50">
        <f t="shared" si="61"/>
        <v>23</v>
      </c>
      <c r="P1019">
        <f t="shared" si="60"/>
        <v>161.12</v>
      </c>
      <c r="Q1019" s="14" t="s">
        <v>8317</v>
      </c>
      <c r="R1019" t="s">
        <v>8316</v>
      </c>
      <c r="S1019" s="20">
        <f t="shared" si="62"/>
        <v>42289.675173611111</v>
      </c>
      <c r="T1019" s="2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8">
        <v>20000</v>
      </c>
      <c r="E1020" s="11">
        <v>621</v>
      </c>
      <c r="F1020" t="s">
        <v>8220</v>
      </c>
      <c r="G1020" t="s">
        <v>8232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50">
        <f t="shared" si="61"/>
        <v>3</v>
      </c>
      <c r="P1020">
        <f t="shared" si="60"/>
        <v>88.71</v>
      </c>
      <c r="Q1020" s="14" t="s">
        <v>8317</v>
      </c>
      <c r="R1020" t="s">
        <v>8316</v>
      </c>
      <c r="S1020" s="20">
        <f t="shared" si="62"/>
        <v>42535.492280092592</v>
      </c>
      <c r="T1020" s="2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8">
        <v>45000</v>
      </c>
      <c r="E1021" s="11">
        <v>21300</v>
      </c>
      <c r="F1021" t="s">
        <v>8220</v>
      </c>
      <c r="G1021" t="s">
        <v>8232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50">
        <f t="shared" si="61"/>
        <v>47</v>
      </c>
      <c r="P1021">
        <f t="shared" ref="P1021:P1084" si="64">IFERROR(ROUND(E1021/L1021,2),0)</f>
        <v>53.25</v>
      </c>
      <c r="Q1021" s="14" t="s">
        <v>8317</v>
      </c>
      <c r="R1021" t="s">
        <v>8316</v>
      </c>
      <c r="S1021" s="20">
        <f t="shared" si="62"/>
        <v>42009.973946759259</v>
      </c>
      <c r="T1021" s="2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8">
        <v>1550</v>
      </c>
      <c r="E1022" s="11">
        <v>3186</v>
      </c>
      <c r="F1022" t="s">
        <v>8220</v>
      </c>
      <c r="G1022" t="s">
        <v>8232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50">
        <f t="shared" si="61"/>
        <v>206</v>
      </c>
      <c r="P1022">
        <f t="shared" si="64"/>
        <v>106.2</v>
      </c>
      <c r="Q1022" s="14" t="s">
        <v>8323</v>
      </c>
      <c r="R1022" t="s">
        <v>8316</v>
      </c>
      <c r="S1022" s="20">
        <f t="shared" si="62"/>
        <v>42127.069548611107</v>
      </c>
      <c r="T1022" s="2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8">
        <v>3000</v>
      </c>
      <c r="E1023" s="11">
        <v>10554.11</v>
      </c>
      <c r="F1023" t="s">
        <v>8220</v>
      </c>
      <c r="G1023" t="s">
        <v>8232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50">
        <f t="shared" si="61"/>
        <v>352</v>
      </c>
      <c r="P1023">
        <f t="shared" si="64"/>
        <v>22.08</v>
      </c>
      <c r="Q1023" s="14" t="s">
        <v>8323</v>
      </c>
      <c r="R1023" t="s">
        <v>8316</v>
      </c>
      <c r="S1023" s="20">
        <f t="shared" si="62"/>
        <v>42271.251979166671</v>
      </c>
      <c r="T1023" s="2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8">
        <v>2000</v>
      </c>
      <c r="E1024" s="11">
        <v>2298</v>
      </c>
      <c r="F1024" t="s">
        <v>8220</v>
      </c>
      <c r="G1024" t="s">
        <v>8232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50">
        <f t="shared" si="61"/>
        <v>115</v>
      </c>
      <c r="P1024">
        <f t="shared" si="64"/>
        <v>31.05</v>
      </c>
      <c r="Q1024" s="14" t="s">
        <v>8323</v>
      </c>
      <c r="R1024" t="s">
        <v>8316</v>
      </c>
      <c r="S1024" s="20">
        <f t="shared" si="62"/>
        <v>42111.646724537044</v>
      </c>
      <c r="T1024" s="2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8">
        <v>2000</v>
      </c>
      <c r="E1025" s="11">
        <v>4743</v>
      </c>
      <c r="F1025" t="s">
        <v>8220</v>
      </c>
      <c r="G1025" t="s">
        <v>8232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50">
        <f t="shared" si="61"/>
        <v>237</v>
      </c>
      <c r="P1025">
        <f t="shared" si="64"/>
        <v>36.21</v>
      </c>
      <c r="Q1025" s="14" t="s">
        <v>8323</v>
      </c>
      <c r="R1025" t="s">
        <v>8316</v>
      </c>
      <c r="S1025" s="20">
        <f t="shared" si="62"/>
        <v>42145.919687500005</v>
      </c>
      <c r="T1025" s="2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8">
        <v>20000</v>
      </c>
      <c r="E1026" s="11">
        <v>23727.55</v>
      </c>
      <c r="F1026" t="s">
        <v>8220</v>
      </c>
      <c r="G1026" t="s">
        <v>8232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50">
        <f t="shared" ref="O1026:O1089" si="65">ROUND(E1026/D1026*100,0)</f>
        <v>119</v>
      </c>
      <c r="P1026">
        <f t="shared" si="64"/>
        <v>388.98</v>
      </c>
      <c r="Q1026" s="14" t="s">
        <v>8323</v>
      </c>
      <c r="R1026" t="s">
        <v>8316</v>
      </c>
      <c r="S1026" s="20">
        <f t="shared" si="62"/>
        <v>42370.580590277779</v>
      </c>
      <c r="T1026" s="2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8">
        <v>70000</v>
      </c>
      <c r="E1027" s="11">
        <v>76949.820000000007</v>
      </c>
      <c r="F1027" t="s">
        <v>8220</v>
      </c>
      <c r="G1027" t="s">
        <v>8232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50">
        <f t="shared" si="65"/>
        <v>110</v>
      </c>
      <c r="P1027">
        <f t="shared" si="64"/>
        <v>71.849999999999994</v>
      </c>
      <c r="Q1027" s="14" t="s">
        <v>8323</v>
      </c>
      <c r="R1027" t="s">
        <v>8316</v>
      </c>
      <c r="S1027" s="20">
        <f t="shared" ref="S1027:S1090" si="66">(((J1027/60)/60)/24)+DATE(1970,1,1)</f>
        <v>42049.833761574075</v>
      </c>
      <c r="T1027" s="20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8">
        <v>7000</v>
      </c>
      <c r="E1028" s="11">
        <v>7000.58</v>
      </c>
      <c r="F1028" t="s">
        <v>8220</v>
      </c>
      <c r="G1028" t="s">
        <v>8232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50">
        <f t="shared" si="65"/>
        <v>100</v>
      </c>
      <c r="P1028">
        <f t="shared" si="64"/>
        <v>57.38</v>
      </c>
      <c r="Q1028" s="14" t="s">
        <v>8323</v>
      </c>
      <c r="R1028" t="s">
        <v>8316</v>
      </c>
      <c r="S1028" s="20">
        <f t="shared" si="66"/>
        <v>42426.407592592594</v>
      </c>
      <c r="T1028" s="2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8">
        <v>7501</v>
      </c>
      <c r="E1029" s="11">
        <v>7733</v>
      </c>
      <c r="F1029" t="s">
        <v>8220</v>
      </c>
      <c r="G1029" t="s">
        <v>8232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50">
        <f t="shared" si="65"/>
        <v>103</v>
      </c>
      <c r="P1029">
        <f t="shared" si="64"/>
        <v>69.67</v>
      </c>
      <c r="Q1029" s="14" t="s">
        <v>8323</v>
      </c>
      <c r="R1029" t="s">
        <v>8316</v>
      </c>
      <c r="S1029" s="20">
        <f t="shared" si="66"/>
        <v>41905.034108796295</v>
      </c>
      <c r="T1029" s="2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8">
        <v>10000</v>
      </c>
      <c r="E1030" s="11">
        <v>11727</v>
      </c>
      <c r="F1030" t="s">
        <v>8220</v>
      </c>
      <c r="G1030" t="s">
        <v>8232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50">
        <f t="shared" si="65"/>
        <v>117</v>
      </c>
      <c r="P1030">
        <f t="shared" si="64"/>
        <v>45.99</v>
      </c>
      <c r="Q1030" s="14" t="s">
        <v>8323</v>
      </c>
      <c r="R1030" t="s">
        <v>8316</v>
      </c>
      <c r="S1030" s="20">
        <f t="shared" si="66"/>
        <v>42755.627372685187</v>
      </c>
      <c r="T1030" s="2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8">
        <v>10000</v>
      </c>
      <c r="E1031" s="11">
        <v>11176</v>
      </c>
      <c r="F1031" t="s">
        <v>8220</v>
      </c>
      <c r="G1031" t="s">
        <v>8232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50">
        <f t="shared" si="65"/>
        <v>112</v>
      </c>
      <c r="P1031">
        <f t="shared" si="64"/>
        <v>79.260000000000005</v>
      </c>
      <c r="Q1031" s="14" t="s">
        <v>8323</v>
      </c>
      <c r="R1031" t="s">
        <v>8316</v>
      </c>
      <c r="S1031" s="20">
        <f t="shared" si="66"/>
        <v>42044.711886574078</v>
      </c>
      <c r="T1031" s="2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8">
        <v>2000</v>
      </c>
      <c r="E1032" s="11">
        <v>6842</v>
      </c>
      <c r="F1032" t="s">
        <v>8220</v>
      </c>
      <c r="G1032" t="s">
        <v>8232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50">
        <f t="shared" si="65"/>
        <v>342</v>
      </c>
      <c r="P1032">
        <f t="shared" si="64"/>
        <v>43.03</v>
      </c>
      <c r="Q1032" s="14" t="s">
        <v>8323</v>
      </c>
      <c r="R1032" t="s">
        <v>8316</v>
      </c>
      <c r="S1032" s="20">
        <f t="shared" si="66"/>
        <v>42611.483206018514</v>
      </c>
      <c r="T1032" s="2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8">
        <v>10000</v>
      </c>
      <c r="E1033" s="11">
        <v>10740</v>
      </c>
      <c r="F1033" t="s">
        <v>8220</v>
      </c>
      <c r="G1033" t="s">
        <v>8232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50">
        <f t="shared" si="65"/>
        <v>107</v>
      </c>
      <c r="P1033">
        <f t="shared" si="64"/>
        <v>108.48</v>
      </c>
      <c r="Q1033" s="14" t="s">
        <v>8323</v>
      </c>
      <c r="R1033" t="s">
        <v>8316</v>
      </c>
      <c r="S1033" s="20">
        <f t="shared" si="66"/>
        <v>42324.764004629629</v>
      </c>
      <c r="T1033" s="2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8">
        <v>5400</v>
      </c>
      <c r="E1034" s="11">
        <v>5858.84</v>
      </c>
      <c r="F1034" t="s">
        <v>8220</v>
      </c>
      <c r="G1034" t="s">
        <v>8232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50">
        <f t="shared" si="65"/>
        <v>108</v>
      </c>
      <c r="P1034">
        <f t="shared" si="64"/>
        <v>61.03</v>
      </c>
      <c r="Q1034" s="14" t="s">
        <v>8323</v>
      </c>
      <c r="R1034" t="s">
        <v>8316</v>
      </c>
      <c r="S1034" s="20">
        <f t="shared" si="66"/>
        <v>42514.666956018518</v>
      </c>
      <c r="T1034" s="2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8">
        <v>1328</v>
      </c>
      <c r="E1035" s="11">
        <v>1366</v>
      </c>
      <c r="F1035" t="s">
        <v>8220</v>
      </c>
      <c r="G1035" t="s">
        <v>8232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50">
        <f t="shared" si="65"/>
        <v>103</v>
      </c>
      <c r="P1035">
        <f t="shared" si="64"/>
        <v>50.59</v>
      </c>
      <c r="Q1035" s="14" t="s">
        <v>8323</v>
      </c>
      <c r="R1035" t="s">
        <v>8316</v>
      </c>
      <c r="S1035" s="20">
        <f t="shared" si="66"/>
        <v>42688.732407407413</v>
      </c>
      <c r="T1035" s="2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8">
        <v>5000</v>
      </c>
      <c r="E1036" s="11">
        <v>6500.09</v>
      </c>
      <c r="F1036" t="s">
        <v>8220</v>
      </c>
      <c r="G1036" t="s">
        <v>8232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50">
        <f t="shared" si="65"/>
        <v>130</v>
      </c>
      <c r="P1036">
        <f t="shared" si="64"/>
        <v>39.159999999999997</v>
      </c>
      <c r="Q1036" s="14" t="s">
        <v>8323</v>
      </c>
      <c r="R1036" t="s">
        <v>8316</v>
      </c>
      <c r="S1036" s="20">
        <f t="shared" si="66"/>
        <v>42555.166712962964</v>
      </c>
      <c r="T1036" s="2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8">
        <v>4600</v>
      </c>
      <c r="E1037" s="11">
        <v>4952</v>
      </c>
      <c r="F1037" t="s">
        <v>8220</v>
      </c>
      <c r="G1037" t="s">
        <v>8233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50">
        <f t="shared" si="65"/>
        <v>108</v>
      </c>
      <c r="P1037">
        <f t="shared" si="64"/>
        <v>65.16</v>
      </c>
      <c r="Q1037" s="14" t="s">
        <v>8323</v>
      </c>
      <c r="R1037" t="s">
        <v>8316</v>
      </c>
      <c r="S1037" s="20">
        <f t="shared" si="66"/>
        <v>42016.641435185185</v>
      </c>
      <c r="T1037" s="2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8">
        <v>4500</v>
      </c>
      <c r="E1038" s="11">
        <v>5056.22</v>
      </c>
      <c r="F1038" t="s">
        <v>8220</v>
      </c>
      <c r="G1038" t="s">
        <v>8233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50">
        <f t="shared" si="65"/>
        <v>112</v>
      </c>
      <c r="P1038">
        <f t="shared" si="64"/>
        <v>23.96</v>
      </c>
      <c r="Q1038" s="14" t="s">
        <v>8323</v>
      </c>
      <c r="R1038" t="s">
        <v>8316</v>
      </c>
      <c r="S1038" s="20">
        <f t="shared" si="66"/>
        <v>41249.448958333334</v>
      </c>
      <c r="T1038" s="2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8">
        <v>1000</v>
      </c>
      <c r="E1039" s="11">
        <v>1021</v>
      </c>
      <c r="F1039" t="s">
        <v>8220</v>
      </c>
      <c r="G1039" t="s">
        <v>8233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50">
        <f t="shared" si="65"/>
        <v>102</v>
      </c>
      <c r="P1039">
        <f t="shared" si="64"/>
        <v>48.62</v>
      </c>
      <c r="Q1039" s="14" t="s">
        <v>8323</v>
      </c>
      <c r="R1039" t="s">
        <v>8316</v>
      </c>
      <c r="S1039" s="20">
        <f t="shared" si="66"/>
        <v>42119.822476851856</v>
      </c>
      <c r="T1039" s="2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8">
        <v>1500</v>
      </c>
      <c r="E1040" s="11">
        <v>2180</v>
      </c>
      <c r="F1040" t="s">
        <v>8220</v>
      </c>
      <c r="G1040" t="s">
        <v>8233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50">
        <f t="shared" si="65"/>
        <v>145</v>
      </c>
      <c r="P1040">
        <f t="shared" si="64"/>
        <v>35.74</v>
      </c>
      <c r="Q1040" s="14" t="s">
        <v>8323</v>
      </c>
      <c r="R1040" t="s">
        <v>8316</v>
      </c>
      <c r="S1040" s="20">
        <f t="shared" si="66"/>
        <v>42418.231747685189</v>
      </c>
      <c r="T1040" s="2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8">
        <v>500</v>
      </c>
      <c r="E1041" s="11">
        <v>641</v>
      </c>
      <c r="F1041" t="s">
        <v>8220</v>
      </c>
      <c r="G1041" t="s">
        <v>8233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50">
        <f t="shared" si="65"/>
        <v>128</v>
      </c>
      <c r="P1041">
        <f t="shared" si="64"/>
        <v>21.37</v>
      </c>
      <c r="Q1041" s="14" t="s">
        <v>8323</v>
      </c>
      <c r="R1041" t="s">
        <v>8316</v>
      </c>
      <c r="S1041" s="20">
        <f t="shared" si="66"/>
        <v>42692.109328703707</v>
      </c>
      <c r="T1041" s="2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8">
        <v>85000</v>
      </c>
      <c r="E1042" s="11">
        <v>250</v>
      </c>
      <c r="F1042" t="s">
        <v>8220</v>
      </c>
      <c r="G1042" t="s">
        <v>8233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50">
        <f t="shared" si="65"/>
        <v>0</v>
      </c>
      <c r="P1042">
        <f t="shared" si="64"/>
        <v>250</v>
      </c>
      <c r="Q1042" s="14" t="s">
        <v>8329</v>
      </c>
      <c r="R1042" t="s">
        <v>8316</v>
      </c>
      <c r="S1042" s="20">
        <f t="shared" si="66"/>
        <v>42579.708437499998</v>
      </c>
      <c r="T1042" s="2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8">
        <v>50</v>
      </c>
      <c r="E1043" s="11">
        <v>0</v>
      </c>
      <c r="F1043" t="s">
        <v>8220</v>
      </c>
      <c r="G1043" t="s">
        <v>8233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50">
        <f t="shared" si="65"/>
        <v>0</v>
      </c>
      <c r="P1043">
        <f t="shared" si="64"/>
        <v>0</v>
      </c>
      <c r="Q1043" s="14" t="s">
        <v>8329</v>
      </c>
      <c r="R1043" t="s">
        <v>8316</v>
      </c>
      <c r="S1043" s="20">
        <f t="shared" si="66"/>
        <v>41831.060092592597</v>
      </c>
      <c r="T1043" s="2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8">
        <v>650</v>
      </c>
      <c r="E1044" s="11">
        <v>10</v>
      </c>
      <c r="F1044" t="s">
        <v>8220</v>
      </c>
      <c r="G1044" t="s">
        <v>8227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50">
        <f t="shared" si="65"/>
        <v>2</v>
      </c>
      <c r="P1044">
        <f t="shared" si="64"/>
        <v>10</v>
      </c>
      <c r="Q1044" s="14" t="s">
        <v>8329</v>
      </c>
      <c r="R1044" t="s">
        <v>8316</v>
      </c>
      <c r="S1044" s="20">
        <f t="shared" si="66"/>
        <v>41851.696157407408</v>
      </c>
      <c r="T1044" s="2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8">
        <v>100000</v>
      </c>
      <c r="E1045" s="11">
        <v>8537</v>
      </c>
      <c r="F1045" t="s">
        <v>8220</v>
      </c>
      <c r="G1045" t="s">
        <v>8227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50">
        <f t="shared" si="65"/>
        <v>9</v>
      </c>
      <c r="P1045">
        <f t="shared" si="64"/>
        <v>29.24</v>
      </c>
      <c r="Q1045" s="14" t="s">
        <v>8329</v>
      </c>
      <c r="R1045" t="s">
        <v>8316</v>
      </c>
      <c r="S1045" s="20">
        <f t="shared" si="66"/>
        <v>42114.252951388888</v>
      </c>
      <c r="T1045" s="2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8">
        <v>7000</v>
      </c>
      <c r="E1046" s="11">
        <v>6</v>
      </c>
      <c r="F1046" t="s">
        <v>8220</v>
      </c>
      <c r="G1046" t="s">
        <v>8227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50">
        <f t="shared" si="65"/>
        <v>0</v>
      </c>
      <c r="P1046">
        <f t="shared" si="64"/>
        <v>3</v>
      </c>
      <c r="Q1046" s="14" t="s">
        <v>8329</v>
      </c>
      <c r="R1046" t="s">
        <v>8316</v>
      </c>
      <c r="S1046" s="20">
        <f t="shared" si="66"/>
        <v>42011.925937499997</v>
      </c>
      <c r="T1046" s="2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8">
        <v>10000</v>
      </c>
      <c r="E1047" s="11">
        <v>266</v>
      </c>
      <c r="F1047" t="s">
        <v>8220</v>
      </c>
      <c r="G1047" t="s">
        <v>8227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50">
        <f t="shared" si="65"/>
        <v>3</v>
      </c>
      <c r="P1047">
        <f t="shared" si="64"/>
        <v>33.25</v>
      </c>
      <c r="Q1047" s="14" t="s">
        <v>8329</v>
      </c>
      <c r="R1047" t="s">
        <v>8316</v>
      </c>
      <c r="S1047" s="20">
        <f t="shared" si="66"/>
        <v>41844.874421296299</v>
      </c>
      <c r="T1047" s="2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8">
        <v>3000</v>
      </c>
      <c r="E1048" s="11">
        <v>0</v>
      </c>
      <c r="F1048" t="s">
        <v>8220</v>
      </c>
      <c r="G1048" t="s">
        <v>8227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50">
        <f t="shared" si="65"/>
        <v>0</v>
      </c>
      <c r="P1048">
        <f t="shared" si="64"/>
        <v>0</v>
      </c>
      <c r="Q1048" s="14" t="s">
        <v>8329</v>
      </c>
      <c r="R1048" t="s">
        <v>8316</v>
      </c>
      <c r="S1048" s="20">
        <f t="shared" si="66"/>
        <v>42319.851388888885</v>
      </c>
      <c r="T1048" s="2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8">
        <v>2000</v>
      </c>
      <c r="E1049" s="11">
        <v>1</v>
      </c>
      <c r="F1049" t="s">
        <v>8220</v>
      </c>
      <c r="G1049" t="s">
        <v>8227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50">
        <f t="shared" si="65"/>
        <v>0</v>
      </c>
      <c r="P1049">
        <f t="shared" si="64"/>
        <v>1</v>
      </c>
      <c r="Q1049" s="14" t="s">
        <v>8329</v>
      </c>
      <c r="R1049" t="s">
        <v>8316</v>
      </c>
      <c r="S1049" s="20">
        <f t="shared" si="66"/>
        <v>41918.818460648145</v>
      </c>
      <c r="T1049" s="2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8">
        <v>15000</v>
      </c>
      <c r="E1050" s="11">
        <v>212</v>
      </c>
      <c r="F1050" t="s">
        <v>8220</v>
      </c>
      <c r="G1050" t="s">
        <v>8227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50">
        <f t="shared" si="65"/>
        <v>1</v>
      </c>
      <c r="P1050">
        <f t="shared" si="64"/>
        <v>53</v>
      </c>
      <c r="Q1050" s="14" t="s">
        <v>8329</v>
      </c>
      <c r="R1050" t="s">
        <v>8316</v>
      </c>
      <c r="S1050" s="20">
        <f t="shared" si="66"/>
        <v>42598.053113425922</v>
      </c>
      <c r="T1050" s="2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8">
        <v>12000</v>
      </c>
      <c r="E1051" s="11">
        <v>0</v>
      </c>
      <c r="F1051" t="s">
        <v>8220</v>
      </c>
      <c r="G1051" t="s">
        <v>8227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50">
        <f t="shared" si="65"/>
        <v>0</v>
      </c>
      <c r="P1051">
        <f t="shared" si="64"/>
        <v>0</v>
      </c>
      <c r="Q1051" s="14" t="s">
        <v>8329</v>
      </c>
      <c r="R1051" t="s">
        <v>8316</v>
      </c>
      <c r="S1051" s="20">
        <f t="shared" si="66"/>
        <v>42382.431076388893</v>
      </c>
      <c r="T1051" s="2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8">
        <v>2500</v>
      </c>
      <c r="E1052" s="11">
        <v>0</v>
      </c>
      <c r="F1052" t="s">
        <v>8220</v>
      </c>
      <c r="G1052" t="s">
        <v>8227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50">
        <f t="shared" si="65"/>
        <v>0</v>
      </c>
      <c r="P1052">
        <f t="shared" si="64"/>
        <v>0</v>
      </c>
      <c r="Q1052" s="14" t="s">
        <v>8329</v>
      </c>
      <c r="R1052" t="s">
        <v>8316</v>
      </c>
      <c r="S1052" s="20">
        <f t="shared" si="66"/>
        <v>42231.7971875</v>
      </c>
      <c r="T1052" s="2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8">
        <v>500</v>
      </c>
      <c r="E1053" s="11">
        <v>0</v>
      </c>
      <c r="F1053" t="s">
        <v>8220</v>
      </c>
      <c r="G1053" t="s">
        <v>8227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50">
        <f t="shared" si="65"/>
        <v>0</v>
      </c>
      <c r="P1053">
        <f t="shared" si="64"/>
        <v>0</v>
      </c>
      <c r="Q1053" s="14" t="s">
        <v>8329</v>
      </c>
      <c r="R1053" t="s">
        <v>8316</v>
      </c>
      <c r="S1053" s="20">
        <f t="shared" si="66"/>
        <v>41850.014178240745</v>
      </c>
      <c r="T1053" s="2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8">
        <v>4336</v>
      </c>
      <c r="E1054" s="11">
        <v>0</v>
      </c>
      <c r="F1054" t="s">
        <v>8220</v>
      </c>
      <c r="G1054" t="s">
        <v>8227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50">
        <f t="shared" si="65"/>
        <v>0</v>
      </c>
      <c r="P1054">
        <f t="shared" si="64"/>
        <v>0</v>
      </c>
      <c r="Q1054" s="14" t="s">
        <v>8329</v>
      </c>
      <c r="R1054" t="s">
        <v>8316</v>
      </c>
      <c r="S1054" s="20">
        <f t="shared" si="66"/>
        <v>42483.797395833331</v>
      </c>
      <c r="T1054" s="2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8">
        <v>1500</v>
      </c>
      <c r="E1055" s="11">
        <v>15</v>
      </c>
      <c r="F1055" t="s">
        <v>8220</v>
      </c>
      <c r="G1055" t="s">
        <v>8227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50">
        <f t="shared" si="65"/>
        <v>1</v>
      </c>
      <c r="P1055">
        <f t="shared" si="64"/>
        <v>15</v>
      </c>
      <c r="Q1055" s="14" t="s">
        <v>8329</v>
      </c>
      <c r="R1055" t="s">
        <v>8316</v>
      </c>
      <c r="S1055" s="20">
        <f t="shared" si="66"/>
        <v>42775.172824074078</v>
      </c>
      <c r="T1055" s="2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8">
        <v>2500</v>
      </c>
      <c r="E1056" s="11">
        <v>0</v>
      </c>
      <c r="F1056" t="s">
        <v>8220</v>
      </c>
      <c r="G1056" t="s">
        <v>8234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50">
        <f t="shared" si="65"/>
        <v>0</v>
      </c>
      <c r="P1056">
        <f t="shared" si="64"/>
        <v>0</v>
      </c>
      <c r="Q1056" s="14" t="s">
        <v>8329</v>
      </c>
      <c r="R1056" t="s">
        <v>8316</v>
      </c>
      <c r="S1056" s="20">
        <f t="shared" si="66"/>
        <v>41831.851840277777</v>
      </c>
      <c r="T1056" s="2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8">
        <v>3500</v>
      </c>
      <c r="E1057" s="11">
        <v>0</v>
      </c>
      <c r="F1057" t="s">
        <v>8220</v>
      </c>
      <c r="G1057" t="s">
        <v>8234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50">
        <f t="shared" si="65"/>
        <v>0</v>
      </c>
      <c r="P1057">
        <f t="shared" si="64"/>
        <v>0</v>
      </c>
      <c r="Q1057" s="14" t="s">
        <v>8329</v>
      </c>
      <c r="R1057" t="s">
        <v>8316</v>
      </c>
      <c r="S1057" s="20">
        <f t="shared" si="66"/>
        <v>42406.992418981477</v>
      </c>
      <c r="T1057" s="2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8">
        <v>10000</v>
      </c>
      <c r="E1058" s="11">
        <v>0</v>
      </c>
      <c r="F1058" t="s">
        <v>8220</v>
      </c>
      <c r="G1058" t="s">
        <v>8234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50">
        <f t="shared" si="65"/>
        <v>0</v>
      </c>
      <c r="P1058">
        <f t="shared" si="64"/>
        <v>0</v>
      </c>
      <c r="Q1058" s="14" t="s">
        <v>8329</v>
      </c>
      <c r="R1058" t="s">
        <v>8316</v>
      </c>
      <c r="S1058" s="20">
        <f t="shared" si="66"/>
        <v>42058.719641203701</v>
      </c>
      <c r="T1058" s="2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8">
        <v>10000</v>
      </c>
      <c r="E1059" s="11">
        <v>0</v>
      </c>
      <c r="F1059" t="s">
        <v>8220</v>
      </c>
      <c r="G1059" t="s">
        <v>8234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50">
        <f t="shared" si="65"/>
        <v>0</v>
      </c>
      <c r="P1059">
        <f t="shared" si="64"/>
        <v>0</v>
      </c>
      <c r="Q1059" s="14" t="s">
        <v>8329</v>
      </c>
      <c r="R1059" t="s">
        <v>8316</v>
      </c>
      <c r="S1059" s="20">
        <f t="shared" si="66"/>
        <v>42678.871331018512</v>
      </c>
      <c r="T1059" s="2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8">
        <v>40000</v>
      </c>
      <c r="E1060" s="11">
        <v>0</v>
      </c>
      <c r="F1060" t="s">
        <v>8220</v>
      </c>
      <c r="G1060" t="s">
        <v>8234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50">
        <f t="shared" si="65"/>
        <v>0</v>
      </c>
      <c r="P1060">
        <f t="shared" si="64"/>
        <v>0</v>
      </c>
      <c r="Q1060" s="14" t="s">
        <v>8329</v>
      </c>
      <c r="R1060" t="s">
        <v>8316</v>
      </c>
      <c r="S1060" s="20">
        <f t="shared" si="66"/>
        <v>42047.900960648149</v>
      </c>
      <c r="T1060" s="2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8">
        <v>1100</v>
      </c>
      <c r="E1061" s="11">
        <v>0</v>
      </c>
      <c r="F1061" t="s">
        <v>8220</v>
      </c>
      <c r="G1061" t="s">
        <v>8234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50">
        <f t="shared" si="65"/>
        <v>0</v>
      </c>
      <c r="P1061">
        <f t="shared" si="64"/>
        <v>0</v>
      </c>
      <c r="Q1061" s="14" t="s">
        <v>8329</v>
      </c>
      <c r="R1061" t="s">
        <v>8316</v>
      </c>
      <c r="S1061" s="20">
        <f t="shared" si="66"/>
        <v>42046.79</v>
      </c>
      <c r="T1061" s="2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8">
        <v>5000</v>
      </c>
      <c r="E1062" s="11">
        <v>50</v>
      </c>
      <c r="F1062" t="s">
        <v>8220</v>
      </c>
      <c r="G1062" t="s">
        <v>8234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50">
        <f t="shared" si="65"/>
        <v>1</v>
      </c>
      <c r="P1062">
        <f t="shared" si="64"/>
        <v>50</v>
      </c>
      <c r="Q1062" s="14" t="s">
        <v>8329</v>
      </c>
      <c r="R1062" t="s">
        <v>8316</v>
      </c>
      <c r="S1062" s="20">
        <f t="shared" si="66"/>
        <v>42079.913113425922</v>
      </c>
      <c r="T1062" s="2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8">
        <v>4000</v>
      </c>
      <c r="E1063" s="11">
        <v>0</v>
      </c>
      <c r="F1063" t="s">
        <v>8220</v>
      </c>
      <c r="G1063" t="s">
        <v>8234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50">
        <f t="shared" si="65"/>
        <v>0</v>
      </c>
      <c r="P1063">
        <f t="shared" si="64"/>
        <v>0</v>
      </c>
      <c r="Q1063" s="14" t="s">
        <v>8329</v>
      </c>
      <c r="R1063" t="s">
        <v>8316</v>
      </c>
      <c r="S1063" s="20">
        <f t="shared" si="66"/>
        <v>42432.276712962965</v>
      </c>
      <c r="T1063" s="2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8">
        <v>199</v>
      </c>
      <c r="E1064" s="11">
        <v>190</v>
      </c>
      <c r="F1064" t="s">
        <v>8220</v>
      </c>
      <c r="G1064" t="s">
        <v>8234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50">
        <f t="shared" si="65"/>
        <v>95</v>
      </c>
      <c r="P1064">
        <f t="shared" si="64"/>
        <v>47.5</v>
      </c>
      <c r="Q1064" s="14" t="s">
        <v>8329</v>
      </c>
      <c r="R1064" t="s">
        <v>8316</v>
      </c>
      <c r="S1064" s="20">
        <f t="shared" si="66"/>
        <v>42556.807187500002</v>
      </c>
      <c r="T1064" s="2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8">
        <v>1000</v>
      </c>
      <c r="E1065" s="11">
        <v>0</v>
      </c>
      <c r="F1065" t="s">
        <v>8220</v>
      </c>
      <c r="G1065" t="s">
        <v>8234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50">
        <f t="shared" si="65"/>
        <v>0</v>
      </c>
      <c r="P1065">
        <f t="shared" si="64"/>
        <v>0</v>
      </c>
      <c r="Q1065" s="14" t="s">
        <v>8329</v>
      </c>
      <c r="R1065" t="s">
        <v>8316</v>
      </c>
      <c r="S1065" s="20">
        <f t="shared" si="66"/>
        <v>42583.030810185184</v>
      </c>
      <c r="T1065" s="2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8">
        <v>90000</v>
      </c>
      <c r="E1066" s="11">
        <v>8077</v>
      </c>
      <c r="F1066" t="s">
        <v>8220</v>
      </c>
      <c r="G1066" t="s">
        <v>8234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50">
        <f t="shared" si="65"/>
        <v>9</v>
      </c>
      <c r="P1066">
        <f t="shared" si="64"/>
        <v>65.67</v>
      </c>
      <c r="Q1066" s="14" t="s">
        <v>8331</v>
      </c>
      <c r="R1066" t="s">
        <v>8316</v>
      </c>
      <c r="S1066" s="20">
        <f t="shared" si="66"/>
        <v>41417.228043981479</v>
      </c>
      <c r="T1066" s="2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8">
        <v>3000</v>
      </c>
      <c r="E1067" s="11">
        <v>81</v>
      </c>
      <c r="F1067" t="s">
        <v>8220</v>
      </c>
      <c r="G1067" t="s">
        <v>8234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50">
        <f t="shared" si="65"/>
        <v>3</v>
      </c>
      <c r="P1067">
        <f t="shared" si="64"/>
        <v>16.2</v>
      </c>
      <c r="Q1067" s="14" t="s">
        <v>8331</v>
      </c>
      <c r="R1067" t="s">
        <v>8316</v>
      </c>
      <c r="S1067" s="20">
        <f t="shared" si="66"/>
        <v>41661.381041666667</v>
      </c>
      <c r="T1067" s="2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8">
        <v>150000</v>
      </c>
      <c r="E1068" s="11">
        <v>5051</v>
      </c>
      <c r="F1068" t="s">
        <v>8220</v>
      </c>
      <c r="G1068" t="s">
        <v>8234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50">
        <f t="shared" si="65"/>
        <v>3</v>
      </c>
      <c r="P1068">
        <f t="shared" si="64"/>
        <v>34.130000000000003</v>
      </c>
      <c r="Q1068" s="14" t="s">
        <v>8331</v>
      </c>
      <c r="R1068" t="s">
        <v>8314</v>
      </c>
      <c r="S1068" s="20">
        <f t="shared" si="66"/>
        <v>41445.962754629632</v>
      </c>
      <c r="T1068" s="2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8">
        <v>500</v>
      </c>
      <c r="E1069" s="11">
        <v>130</v>
      </c>
      <c r="F1069" t="s">
        <v>8220</v>
      </c>
      <c r="G1069" t="s">
        <v>8234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50">
        <f t="shared" si="65"/>
        <v>26</v>
      </c>
      <c r="P1069">
        <f t="shared" si="64"/>
        <v>13</v>
      </c>
      <c r="Q1069" s="14" t="s">
        <v>8331</v>
      </c>
      <c r="R1069" t="s">
        <v>8314</v>
      </c>
      <c r="S1069" s="20">
        <f t="shared" si="66"/>
        <v>41599.855682870373</v>
      </c>
      <c r="T1069" s="2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8">
        <v>30000</v>
      </c>
      <c r="E1070" s="11">
        <v>45</v>
      </c>
      <c r="F1070" t="s">
        <v>8220</v>
      </c>
      <c r="G1070" t="s">
        <v>8234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50">
        <f t="shared" si="65"/>
        <v>0</v>
      </c>
      <c r="P1070">
        <f t="shared" si="64"/>
        <v>11.25</v>
      </c>
      <c r="Q1070" s="14" t="s">
        <v>8331</v>
      </c>
      <c r="R1070" t="s">
        <v>8314</v>
      </c>
      <c r="S1070" s="20">
        <f t="shared" si="66"/>
        <v>42440.371111111104</v>
      </c>
      <c r="T1070" s="2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8">
        <v>2200</v>
      </c>
      <c r="E1071" s="11">
        <v>850</v>
      </c>
      <c r="F1071" t="s">
        <v>8220</v>
      </c>
      <c r="G1071" t="s">
        <v>8234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50">
        <f t="shared" si="65"/>
        <v>39</v>
      </c>
      <c r="P1071">
        <f t="shared" si="64"/>
        <v>40.479999999999997</v>
      </c>
      <c r="Q1071" s="14" t="s">
        <v>8331</v>
      </c>
      <c r="R1071" t="s">
        <v>8314</v>
      </c>
      <c r="S1071" s="20">
        <f t="shared" si="66"/>
        <v>41572.229849537034</v>
      </c>
      <c r="T1071" s="2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8">
        <v>10000</v>
      </c>
      <c r="E1072" s="11">
        <v>70</v>
      </c>
      <c r="F1072" t="s">
        <v>8220</v>
      </c>
      <c r="G1072" t="s">
        <v>8234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50">
        <f t="shared" si="65"/>
        <v>1</v>
      </c>
      <c r="P1072">
        <f t="shared" si="64"/>
        <v>35</v>
      </c>
      <c r="Q1072" s="14" t="s">
        <v>8331</v>
      </c>
      <c r="R1072" t="s">
        <v>8314</v>
      </c>
      <c r="S1072" s="20">
        <f t="shared" si="66"/>
        <v>41163.011828703704</v>
      </c>
      <c r="T1072" s="2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8">
        <v>100</v>
      </c>
      <c r="E1073" s="11">
        <v>0</v>
      </c>
      <c r="F1073" t="s">
        <v>8220</v>
      </c>
      <c r="G1073" t="s">
        <v>8234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50">
        <f t="shared" si="65"/>
        <v>0</v>
      </c>
      <c r="P1073">
        <f t="shared" si="64"/>
        <v>0</v>
      </c>
      <c r="Q1073" s="14" t="s">
        <v>8331</v>
      </c>
      <c r="R1073" t="s">
        <v>8314</v>
      </c>
      <c r="S1073" s="20">
        <f t="shared" si="66"/>
        <v>42295.753391203703</v>
      </c>
      <c r="T1073" s="2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8">
        <v>75000</v>
      </c>
      <c r="E1074" s="11">
        <v>51</v>
      </c>
      <c r="F1074" t="s">
        <v>8220</v>
      </c>
      <c r="G1074" t="s">
        <v>8234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50">
        <f t="shared" si="65"/>
        <v>0</v>
      </c>
      <c r="P1074">
        <f t="shared" si="64"/>
        <v>12.75</v>
      </c>
      <c r="Q1074" s="14" t="s">
        <v>8331</v>
      </c>
      <c r="R1074" t="s">
        <v>8314</v>
      </c>
      <c r="S1074" s="20">
        <f t="shared" si="66"/>
        <v>41645.832141203704</v>
      </c>
      <c r="T1074" s="2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8">
        <v>750</v>
      </c>
      <c r="E1075" s="11">
        <v>10</v>
      </c>
      <c r="F1075" t="s">
        <v>8220</v>
      </c>
      <c r="G1075" t="s">
        <v>8234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50">
        <f t="shared" si="65"/>
        <v>1</v>
      </c>
      <c r="P1075">
        <f t="shared" si="64"/>
        <v>10</v>
      </c>
      <c r="Q1075" s="14" t="s">
        <v>8331</v>
      </c>
      <c r="R1075" t="s">
        <v>8314</v>
      </c>
      <c r="S1075" s="20">
        <f t="shared" si="66"/>
        <v>40802.964594907404</v>
      </c>
      <c r="T1075" s="2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8">
        <v>54000</v>
      </c>
      <c r="E1076" s="11">
        <v>3407</v>
      </c>
      <c r="F1076" t="s">
        <v>8220</v>
      </c>
      <c r="G1076" t="s">
        <v>8234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50">
        <f t="shared" si="65"/>
        <v>6</v>
      </c>
      <c r="P1076">
        <f t="shared" si="64"/>
        <v>113.57</v>
      </c>
      <c r="Q1076" s="14" t="s">
        <v>8331</v>
      </c>
      <c r="R1076" t="s">
        <v>8314</v>
      </c>
      <c r="S1076" s="20">
        <f t="shared" si="66"/>
        <v>41613.172974537039</v>
      </c>
      <c r="T1076" s="2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8">
        <v>1000</v>
      </c>
      <c r="E1077" s="11">
        <v>45</v>
      </c>
      <c r="F1077" t="s">
        <v>8220</v>
      </c>
      <c r="G1077" t="s">
        <v>8243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50">
        <f t="shared" si="65"/>
        <v>5</v>
      </c>
      <c r="P1077">
        <f t="shared" si="64"/>
        <v>15</v>
      </c>
      <c r="Q1077" s="14" t="s">
        <v>8331</v>
      </c>
      <c r="R1077" t="s">
        <v>8314</v>
      </c>
      <c r="S1077" s="20">
        <f t="shared" si="66"/>
        <v>41005.904120370367</v>
      </c>
      <c r="T1077" s="2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8">
        <v>75000</v>
      </c>
      <c r="E1078" s="11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50">
        <f t="shared" si="65"/>
        <v>63</v>
      </c>
      <c r="P1078">
        <f t="shared" si="64"/>
        <v>48.28</v>
      </c>
      <c r="Q1078" s="14" t="s">
        <v>8331</v>
      </c>
      <c r="R1078" t="s">
        <v>8314</v>
      </c>
      <c r="S1078" s="20">
        <f t="shared" si="66"/>
        <v>41838.377893518518</v>
      </c>
      <c r="T1078" s="2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8">
        <v>25000</v>
      </c>
      <c r="E1079" s="11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50">
        <f t="shared" si="65"/>
        <v>29</v>
      </c>
      <c r="P1079">
        <f t="shared" si="64"/>
        <v>43.98</v>
      </c>
      <c r="Q1079" s="14" t="s">
        <v>8331</v>
      </c>
      <c r="R1079" t="s">
        <v>8314</v>
      </c>
      <c r="S1079" s="20">
        <f t="shared" si="66"/>
        <v>42353.16679398148</v>
      </c>
      <c r="T1079" s="2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8">
        <v>600</v>
      </c>
      <c r="E1080" s="11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50">
        <f t="shared" si="65"/>
        <v>8</v>
      </c>
      <c r="P1080">
        <f t="shared" si="64"/>
        <v>9</v>
      </c>
      <c r="Q1080" s="14" t="s">
        <v>8331</v>
      </c>
      <c r="R1080" t="s">
        <v>8314</v>
      </c>
      <c r="S1080" s="20">
        <f t="shared" si="66"/>
        <v>40701.195844907408</v>
      </c>
      <c r="T1080" s="2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8">
        <v>26000</v>
      </c>
      <c r="E1081" s="11">
        <v>678</v>
      </c>
      <c r="F1081" t="s">
        <v>8220</v>
      </c>
      <c r="G1081" t="s">
        <v>8223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50">
        <f t="shared" si="65"/>
        <v>3</v>
      </c>
      <c r="P1081">
        <f t="shared" si="64"/>
        <v>37.67</v>
      </c>
      <c r="Q1081" s="14" t="s">
        <v>8331</v>
      </c>
      <c r="R1081" t="s">
        <v>8314</v>
      </c>
      <c r="S1081" s="20">
        <f t="shared" si="66"/>
        <v>42479.566388888896</v>
      </c>
      <c r="T1081" s="2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8">
        <v>20000</v>
      </c>
      <c r="E1082" s="11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50">
        <f t="shared" si="65"/>
        <v>9</v>
      </c>
      <c r="P1082">
        <f t="shared" si="64"/>
        <v>18.579999999999998</v>
      </c>
      <c r="Q1082" s="14" t="s">
        <v>8331</v>
      </c>
      <c r="R1082" t="s">
        <v>8314</v>
      </c>
      <c r="S1082" s="20">
        <f t="shared" si="66"/>
        <v>41740.138113425928</v>
      </c>
      <c r="T1082" s="2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8">
        <v>68000</v>
      </c>
      <c r="E1083" s="11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50">
        <f t="shared" si="65"/>
        <v>0</v>
      </c>
      <c r="P1083">
        <f t="shared" si="64"/>
        <v>3</v>
      </c>
      <c r="Q1083" s="14" t="s">
        <v>8331</v>
      </c>
      <c r="R1083" t="s">
        <v>8314</v>
      </c>
      <c r="S1083" s="20">
        <f t="shared" si="66"/>
        <v>42002.926990740743</v>
      </c>
      <c r="T1083" s="2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8">
        <v>10000</v>
      </c>
      <c r="E1084" s="11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50">
        <f t="shared" si="65"/>
        <v>1</v>
      </c>
      <c r="P1084">
        <f t="shared" si="64"/>
        <v>18.670000000000002</v>
      </c>
      <c r="Q1084" s="14" t="s">
        <v>8331</v>
      </c>
      <c r="R1084" t="s">
        <v>8314</v>
      </c>
      <c r="S1084" s="20">
        <f t="shared" si="66"/>
        <v>41101.906111111115</v>
      </c>
      <c r="T1084" s="2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8">
        <v>50000</v>
      </c>
      <c r="E1085" s="11">
        <v>410</v>
      </c>
      <c r="F1085" t="s">
        <v>8220</v>
      </c>
      <c r="G1085" t="s">
        <v>8223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50">
        <f t="shared" si="65"/>
        <v>1</v>
      </c>
      <c r="P1085">
        <f t="shared" ref="P1085:P1148" si="68">IFERROR(ROUND(E1085/L1085,2),0)</f>
        <v>410</v>
      </c>
      <c r="Q1085" s="14" t="s">
        <v>8331</v>
      </c>
      <c r="R1085" t="s">
        <v>8314</v>
      </c>
      <c r="S1085" s="20">
        <f t="shared" si="66"/>
        <v>41793.659525462965</v>
      </c>
      <c r="T1085" s="2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8">
        <v>550</v>
      </c>
      <c r="E1086" s="11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50">
        <f t="shared" si="65"/>
        <v>0</v>
      </c>
      <c r="P1086">
        <f t="shared" si="68"/>
        <v>0</v>
      </c>
      <c r="Q1086" s="14" t="s">
        <v>8331</v>
      </c>
      <c r="R1086" t="s">
        <v>8314</v>
      </c>
      <c r="S1086" s="20">
        <f t="shared" si="66"/>
        <v>41829.912083333329</v>
      </c>
      <c r="T1086" s="2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8">
        <v>30000</v>
      </c>
      <c r="E1087" s="11">
        <v>1026</v>
      </c>
      <c r="F1087" t="s">
        <v>8220</v>
      </c>
      <c r="G1087" t="s">
        <v>8223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50">
        <f t="shared" si="65"/>
        <v>3</v>
      </c>
      <c r="P1087">
        <f t="shared" si="68"/>
        <v>114</v>
      </c>
      <c r="Q1087" s="14" t="s">
        <v>8331</v>
      </c>
      <c r="R1087" t="s">
        <v>8314</v>
      </c>
      <c r="S1087" s="20">
        <f t="shared" si="66"/>
        <v>42413.671006944445</v>
      </c>
      <c r="T1087" s="2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8">
        <v>18000</v>
      </c>
      <c r="E1088" s="11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50">
        <f t="shared" si="65"/>
        <v>0</v>
      </c>
      <c r="P1088">
        <f t="shared" si="68"/>
        <v>7.5</v>
      </c>
      <c r="Q1088" s="14" t="s">
        <v>8331</v>
      </c>
      <c r="R1088" t="s">
        <v>8314</v>
      </c>
      <c r="S1088" s="20">
        <f t="shared" si="66"/>
        <v>41845.866793981484</v>
      </c>
      <c r="T1088" s="2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8">
        <v>1100</v>
      </c>
      <c r="E1089" s="11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50">
        <f t="shared" si="65"/>
        <v>0</v>
      </c>
      <c r="P1089">
        <f t="shared" si="68"/>
        <v>0</v>
      </c>
      <c r="Q1089" s="14" t="s">
        <v>8331</v>
      </c>
      <c r="R1089" t="s">
        <v>8314</v>
      </c>
      <c r="S1089" s="20">
        <f t="shared" si="66"/>
        <v>41775.713969907411</v>
      </c>
      <c r="T1089" s="2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8">
        <v>45000</v>
      </c>
      <c r="E1090" s="11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50">
        <f t="shared" ref="O1090:O1153" si="69">ROUND(E1090/D1090*100,0)</f>
        <v>14</v>
      </c>
      <c r="P1090">
        <f t="shared" si="68"/>
        <v>43.42</v>
      </c>
      <c r="Q1090" s="14" t="s">
        <v>8331</v>
      </c>
      <c r="R1090" t="s">
        <v>8314</v>
      </c>
      <c r="S1090" s="20">
        <f t="shared" si="66"/>
        <v>41723.799386574072</v>
      </c>
      <c r="T1090" s="2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8">
        <v>15000</v>
      </c>
      <c r="E1091" s="11">
        <v>1174</v>
      </c>
      <c r="F1091" t="s">
        <v>8220</v>
      </c>
      <c r="G1091" t="s">
        <v>8223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50">
        <f t="shared" si="69"/>
        <v>8</v>
      </c>
      <c r="P1091">
        <f t="shared" si="68"/>
        <v>23.96</v>
      </c>
      <c r="Q1091" s="14" t="s">
        <v>8331</v>
      </c>
      <c r="R1091" t="s">
        <v>8314</v>
      </c>
      <c r="S1091" s="20">
        <f t="shared" ref="S1091:S1154" si="70">(((J1091/60)/60)/24)+DATE(1970,1,1)</f>
        <v>42151.189525462964</v>
      </c>
      <c r="T1091" s="20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8">
        <v>12999</v>
      </c>
      <c r="E1092" s="11">
        <v>5</v>
      </c>
      <c r="F1092" t="s">
        <v>8220</v>
      </c>
      <c r="G1092" t="s">
        <v>8223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50">
        <f t="shared" si="69"/>
        <v>0</v>
      </c>
      <c r="P1092">
        <f t="shared" si="68"/>
        <v>5</v>
      </c>
      <c r="Q1092" s="14" t="s">
        <v>8331</v>
      </c>
      <c r="R1092" t="s">
        <v>8314</v>
      </c>
      <c r="S1092" s="20">
        <f t="shared" si="70"/>
        <v>42123.185798611114</v>
      </c>
      <c r="T1092" s="2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8">
        <v>200</v>
      </c>
      <c r="E1093" s="11">
        <v>25</v>
      </c>
      <c r="F1093" t="s">
        <v>8220</v>
      </c>
      <c r="G1093" t="s">
        <v>8223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50">
        <f t="shared" si="69"/>
        <v>13</v>
      </c>
      <c r="P1093">
        <f t="shared" si="68"/>
        <v>12.5</v>
      </c>
      <c r="Q1093" s="14" t="s">
        <v>8331</v>
      </c>
      <c r="R1093" t="s">
        <v>8314</v>
      </c>
      <c r="S1093" s="20">
        <f t="shared" si="70"/>
        <v>42440.820277777777</v>
      </c>
      <c r="T1093" s="2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8">
        <v>2000</v>
      </c>
      <c r="E1094" s="11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50">
        <f t="shared" si="69"/>
        <v>1</v>
      </c>
      <c r="P1094">
        <f t="shared" si="68"/>
        <v>3</v>
      </c>
      <c r="Q1094" s="14" t="s">
        <v>8331</v>
      </c>
      <c r="R1094" t="s">
        <v>8314</v>
      </c>
      <c r="S1094" s="20">
        <f t="shared" si="70"/>
        <v>41250.025902777779</v>
      </c>
      <c r="T1094" s="2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8">
        <v>300</v>
      </c>
      <c r="E1095" s="11">
        <v>42.25</v>
      </c>
      <c r="F1095" t="s">
        <v>8220</v>
      </c>
      <c r="G1095" t="s">
        <v>8223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50">
        <f t="shared" si="69"/>
        <v>14</v>
      </c>
      <c r="P1095">
        <f t="shared" si="68"/>
        <v>10.56</v>
      </c>
      <c r="Q1095" s="14" t="s">
        <v>8331</v>
      </c>
      <c r="R1095" t="s">
        <v>8314</v>
      </c>
      <c r="S1095" s="20">
        <f t="shared" si="70"/>
        <v>42396.973807870367</v>
      </c>
      <c r="T1095" s="2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8">
        <v>18000</v>
      </c>
      <c r="E1096" s="11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50">
        <f t="shared" si="69"/>
        <v>18</v>
      </c>
      <c r="P1096">
        <f t="shared" si="68"/>
        <v>122</v>
      </c>
      <c r="Q1096" s="14" t="s">
        <v>8331</v>
      </c>
      <c r="R1096" t="s">
        <v>8314</v>
      </c>
      <c r="S1096" s="20">
        <f t="shared" si="70"/>
        <v>40795.713344907403</v>
      </c>
      <c r="T1096" s="2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8">
        <v>500000</v>
      </c>
      <c r="E1097" s="11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50">
        <f t="shared" si="69"/>
        <v>5</v>
      </c>
      <c r="P1097">
        <f t="shared" si="68"/>
        <v>267.81</v>
      </c>
      <c r="Q1097" s="14" t="s">
        <v>8331</v>
      </c>
      <c r="R1097" t="s">
        <v>8314</v>
      </c>
      <c r="S1097" s="20">
        <f t="shared" si="70"/>
        <v>41486.537268518521</v>
      </c>
      <c r="T1097" s="2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8">
        <v>12000</v>
      </c>
      <c r="E1098" s="11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50">
        <f t="shared" si="69"/>
        <v>18</v>
      </c>
      <c r="P1098">
        <f t="shared" si="68"/>
        <v>74.209999999999994</v>
      </c>
      <c r="Q1098" s="14" t="s">
        <v>8331</v>
      </c>
      <c r="R1098" t="s">
        <v>8314</v>
      </c>
      <c r="S1098" s="20">
        <f t="shared" si="70"/>
        <v>41885.51798611111</v>
      </c>
      <c r="T1098" s="2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8">
        <v>100000</v>
      </c>
      <c r="E1099" s="11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50">
        <f t="shared" si="69"/>
        <v>0</v>
      </c>
      <c r="P1099">
        <f t="shared" si="68"/>
        <v>6.71</v>
      </c>
      <c r="Q1099" s="14" t="s">
        <v>8331</v>
      </c>
      <c r="R1099" t="s">
        <v>8314</v>
      </c>
      <c r="S1099" s="20">
        <f t="shared" si="70"/>
        <v>41660.792557870373</v>
      </c>
      <c r="T1099" s="2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8">
        <v>25000</v>
      </c>
      <c r="E1100" s="11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50">
        <f t="shared" si="69"/>
        <v>7</v>
      </c>
      <c r="P1100">
        <f t="shared" si="68"/>
        <v>81.95</v>
      </c>
      <c r="Q1100" s="14" t="s">
        <v>8331</v>
      </c>
      <c r="R1100" t="s">
        <v>8314</v>
      </c>
      <c r="S1100" s="20">
        <f t="shared" si="70"/>
        <v>41712.762673611112</v>
      </c>
      <c r="T1100" s="2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8">
        <v>5000</v>
      </c>
      <c r="E1101" s="11">
        <v>25</v>
      </c>
      <c r="F1101" t="s">
        <v>8220</v>
      </c>
      <c r="G1101" t="s">
        <v>8223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50">
        <f t="shared" si="69"/>
        <v>1</v>
      </c>
      <c r="P1101">
        <f t="shared" si="68"/>
        <v>25</v>
      </c>
      <c r="Q1101" s="14" t="s">
        <v>8331</v>
      </c>
      <c r="R1101" t="s">
        <v>8314</v>
      </c>
      <c r="S1101" s="20">
        <f t="shared" si="70"/>
        <v>42107.836435185185</v>
      </c>
      <c r="T1101" s="2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8">
        <v>4000</v>
      </c>
      <c r="E1102" s="11">
        <v>100</v>
      </c>
      <c r="F1102" t="s">
        <v>8220</v>
      </c>
      <c r="G1102" t="s">
        <v>8223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50">
        <f t="shared" si="69"/>
        <v>3</v>
      </c>
      <c r="P1102">
        <f t="shared" si="68"/>
        <v>10</v>
      </c>
      <c r="Q1102" s="14" t="s">
        <v>8331</v>
      </c>
      <c r="R1102" t="s">
        <v>8314</v>
      </c>
      <c r="S1102" s="20">
        <f t="shared" si="70"/>
        <v>42384.110775462963</v>
      </c>
      <c r="T1102" s="2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8">
        <v>100000</v>
      </c>
      <c r="E1103" s="11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50">
        <f t="shared" si="69"/>
        <v>0</v>
      </c>
      <c r="P1103">
        <f t="shared" si="68"/>
        <v>6.83</v>
      </c>
      <c r="Q1103" s="14" t="s">
        <v>8331</v>
      </c>
      <c r="R1103" t="s">
        <v>8314</v>
      </c>
      <c r="S1103" s="20">
        <f t="shared" si="70"/>
        <v>42538.77243055556</v>
      </c>
      <c r="T1103" s="2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8">
        <v>8000</v>
      </c>
      <c r="E1104" s="11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50">
        <f t="shared" si="69"/>
        <v>5</v>
      </c>
      <c r="P1104">
        <f t="shared" si="68"/>
        <v>17.71</v>
      </c>
      <c r="Q1104" s="14" t="s">
        <v>8331</v>
      </c>
      <c r="R1104" t="s">
        <v>8314</v>
      </c>
      <c r="S1104" s="20">
        <f t="shared" si="70"/>
        <v>41577.045428240745</v>
      </c>
      <c r="T1104" s="2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8">
        <v>15000</v>
      </c>
      <c r="E1105" s="11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50">
        <f t="shared" si="69"/>
        <v>2</v>
      </c>
      <c r="P1105">
        <f t="shared" si="68"/>
        <v>16.2</v>
      </c>
      <c r="Q1105" s="14" t="s">
        <v>8331</v>
      </c>
      <c r="R1105" t="s">
        <v>8314</v>
      </c>
      <c r="S1105" s="20">
        <f t="shared" si="70"/>
        <v>42479.22210648148</v>
      </c>
      <c r="T1105" s="2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8">
        <v>60000</v>
      </c>
      <c r="E1106" s="11">
        <v>2971</v>
      </c>
      <c r="F1106" t="s">
        <v>8220</v>
      </c>
      <c r="G1106" t="s">
        <v>8223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50">
        <f t="shared" si="69"/>
        <v>5</v>
      </c>
      <c r="P1106">
        <f t="shared" si="68"/>
        <v>80.3</v>
      </c>
      <c r="Q1106" s="14" t="s">
        <v>8331</v>
      </c>
      <c r="R1106" t="s">
        <v>8314</v>
      </c>
      <c r="S1106" s="20">
        <f t="shared" si="70"/>
        <v>41771.40996527778</v>
      </c>
      <c r="T1106" s="2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8">
        <v>900000</v>
      </c>
      <c r="E1107" s="11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50">
        <f t="shared" si="69"/>
        <v>0</v>
      </c>
      <c r="P1107">
        <f t="shared" si="68"/>
        <v>71.55</v>
      </c>
      <c r="Q1107" s="14" t="s">
        <v>8331</v>
      </c>
      <c r="R1107" t="s">
        <v>8314</v>
      </c>
      <c r="S1107" s="20">
        <f t="shared" si="70"/>
        <v>41692.135729166665</v>
      </c>
      <c r="T1107" s="2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8">
        <v>400</v>
      </c>
      <c r="E1108" s="11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50">
        <f t="shared" si="69"/>
        <v>41</v>
      </c>
      <c r="P1108">
        <f t="shared" si="68"/>
        <v>23.57</v>
      </c>
      <c r="Q1108" s="14" t="s">
        <v>8331</v>
      </c>
      <c r="R1108" t="s">
        <v>8314</v>
      </c>
      <c r="S1108" s="20">
        <f t="shared" si="70"/>
        <v>40973.740451388891</v>
      </c>
      <c r="T1108" s="2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8">
        <v>10000</v>
      </c>
      <c r="E1109" s="11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50">
        <f t="shared" si="69"/>
        <v>0</v>
      </c>
      <c r="P1109">
        <f t="shared" si="68"/>
        <v>0</v>
      </c>
      <c r="Q1109" s="14" t="s">
        <v>8331</v>
      </c>
      <c r="R1109" t="s">
        <v>8314</v>
      </c>
      <c r="S1109" s="20">
        <f t="shared" si="70"/>
        <v>41813.861388888887</v>
      </c>
      <c r="T1109" s="2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8">
        <v>25000</v>
      </c>
      <c r="E1110" s="11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50">
        <f t="shared" si="69"/>
        <v>3</v>
      </c>
      <c r="P1110">
        <f t="shared" si="68"/>
        <v>34.880000000000003</v>
      </c>
      <c r="Q1110" s="14" t="s">
        <v>8331</v>
      </c>
      <c r="R1110" t="s">
        <v>8314</v>
      </c>
      <c r="S1110" s="20">
        <f t="shared" si="70"/>
        <v>40952.636979166666</v>
      </c>
      <c r="T1110" s="2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8">
        <v>10000</v>
      </c>
      <c r="E1111" s="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50">
        <f t="shared" si="69"/>
        <v>0</v>
      </c>
      <c r="P1111">
        <f t="shared" si="68"/>
        <v>15</v>
      </c>
      <c r="Q1111" s="14" t="s">
        <v>8331</v>
      </c>
      <c r="R1111" t="s">
        <v>8314</v>
      </c>
      <c r="S1111" s="20">
        <f t="shared" si="70"/>
        <v>42662.752199074079</v>
      </c>
      <c r="T1111" s="2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8">
        <v>50000</v>
      </c>
      <c r="E1112" s="11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50">
        <f t="shared" si="69"/>
        <v>1</v>
      </c>
      <c r="P1112">
        <f t="shared" si="68"/>
        <v>23.18</v>
      </c>
      <c r="Q1112" s="14" t="s">
        <v>8331</v>
      </c>
      <c r="R1112" t="s">
        <v>8314</v>
      </c>
      <c r="S1112" s="20">
        <f t="shared" si="70"/>
        <v>41220.933124999996</v>
      </c>
      <c r="T1112" s="2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8">
        <v>2500</v>
      </c>
      <c r="E1113" s="11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50">
        <f t="shared" si="69"/>
        <v>0</v>
      </c>
      <c r="P1113">
        <f t="shared" si="68"/>
        <v>1</v>
      </c>
      <c r="Q1113" s="14" t="s">
        <v>8331</v>
      </c>
      <c r="R1113" t="s">
        <v>8314</v>
      </c>
      <c r="S1113" s="20">
        <f t="shared" si="70"/>
        <v>42347.203587962969</v>
      </c>
      <c r="T1113" s="2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8">
        <v>88000</v>
      </c>
      <c r="E1114" s="11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50">
        <f t="shared" si="69"/>
        <v>36</v>
      </c>
      <c r="P1114">
        <f t="shared" si="68"/>
        <v>100.23</v>
      </c>
      <c r="Q1114" s="14" t="s">
        <v>8331</v>
      </c>
      <c r="R1114" t="s">
        <v>8314</v>
      </c>
      <c r="S1114" s="20">
        <f t="shared" si="70"/>
        <v>41963.759386574078</v>
      </c>
      <c r="T1114" s="2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8">
        <v>1000</v>
      </c>
      <c r="E1115" s="11">
        <v>5</v>
      </c>
      <c r="F1115" t="s">
        <v>8220</v>
      </c>
      <c r="G1115" t="s">
        <v>8223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50">
        <f t="shared" si="69"/>
        <v>1</v>
      </c>
      <c r="P1115">
        <f t="shared" si="68"/>
        <v>5</v>
      </c>
      <c r="Q1115" s="14" t="s">
        <v>8331</v>
      </c>
      <c r="R1115" t="s">
        <v>8314</v>
      </c>
      <c r="S1115" s="20">
        <f t="shared" si="70"/>
        <v>41835.977083333331</v>
      </c>
      <c r="T1115" s="2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8">
        <v>6000</v>
      </c>
      <c r="E1116" s="11">
        <v>10</v>
      </c>
      <c r="F1116" t="s">
        <v>8220</v>
      </c>
      <c r="G1116" t="s">
        <v>8223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50">
        <f t="shared" si="69"/>
        <v>0</v>
      </c>
      <c r="P1116">
        <f t="shared" si="68"/>
        <v>3.33</v>
      </c>
      <c r="Q1116" s="14" t="s">
        <v>8331</v>
      </c>
      <c r="R1116" t="s">
        <v>8314</v>
      </c>
      <c r="S1116" s="20">
        <f t="shared" si="70"/>
        <v>41526.345914351856</v>
      </c>
      <c r="T1116" s="2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8">
        <v>40000</v>
      </c>
      <c r="E1117" s="11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50">
        <f t="shared" si="69"/>
        <v>0</v>
      </c>
      <c r="P1117">
        <f t="shared" si="68"/>
        <v>13.25</v>
      </c>
      <c r="Q1117" s="14" t="s">
        <v>8331</v>
      </c>
      <c r="R1117" t="s">
        <v>8314</v>
      </c>
      <c r="S1117" s="20">
        <f t="shared" si="70"/>
        <v>42429.695543981477</v>
      </c>
      <c r="T1117" s="2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8">
        <v>500000</v>
      </c>
      <c r="E1118" s="11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50">
        <f t="shared" si="69"/>
        <v>0</v>
      </c>
      <c r="P1118">
        <f t="shared" si="68"/>
        <v>17.850000000000001</v>
      </c>
      <c r="Q1118" s="14" t="s">
        <v>8331</v>
      </c>
      <c r="R1118" t="s">
        <v>8314</v>
      </c>
      <c r="S1118" s="20">
        <f t="shared" si="70"/>
        <v>41009.847314814811</v>
      </c>
      <c r="T1118" s="2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8">
        <v>1000</v>
      </c>
      <c r="E1119" s="11">
        <v>83</v>
      </c>
      <c r="F1119" t="s">
        <v>8220</v>
      </c>
      <c r="G1119" t="s">
        <v>8223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50">
        <f t="shared" si="69"/>
        <v>8</v>
      </c>
      <c r="P1119">
        <f t="shared" si="68"/>
        <v>10.38</v>
      </c>
      <c r="Q1119" s="14" t="s">
        <v>8331</v>
      </c>
      <c r="R1119" t="s">
        <v>8314</v>
      </c>
      <c r="S1119" s="20">
        <f t="shared" si="70"/>
        <v>42333.598530092597</v>
      </c>
      <c r="T1119" s="2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8">
        <v>4500</v>
      </c>
      <c r="E1120" s="11">
        <v>109</v>
      </c>
      <c r="F1120" t="s">
        <v>8220</v>
      </c>
      <c r="G1120" t="s">
        <v>8223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50">
        <f t="shared" si="69"/>
        <v>2</v>
      </c>
      <c r="P1120">
        <f t="shared" si="68"/>
        <v>36.33</v>
      </c>
      <c r="Q1120" s="14" t="s">
        <v>8331</v>
      </c>
      <c r="R1120" t="s">
        <v>8314</v>
      </c>
      <c r="S1120" s="20">
        <f t="shared" si="70"/>
        <v>41704.16642361111</v>
      </c>
      <c r="T1120" s="2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8">
        <v>2100</v>
      </c>
      <c r="E1121" s="1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50">
        <f t="shared" si="69"/>
        <v>0</v>
      </c>
      <c r="P1121">
        <f t="shared" si="68"/>
        <v>5</v>
      </c>
      <c r="Q1121" s="14" t="s">
        <v>8331</v>
      </c>
      <c r="R1121" t="s">
        <v>8314</v>
      </c>
      <c r="S1121" s="20">
        <f t="shared" si="70"/>
        <v>41722.792407407411</v>
      </c>
      <c r="T1121" s="2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8">
        <v>25000</v>
      </c>
      <c r="E1122" s="11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50">
        <f t="shared" si="69"/>
        <v>0</v>
      </c>
      <c r="P1122">
        <f t="shared" si="68"/>
        <v>0</v>
      </c>
      <c r="Q1122" s="14" t="s">
        <v>8331</v>
      </c>
      <c r="R1122" t="s">
        <v>8314</v>
      </c>
      <c r="S1122" s="20">
        <f t="shared" si="70"/>
        <v>40799.872685185182</v>
      </c>
      <c r="T1122" s="2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8">
        <v>250000</v>
      </c>
      <c r="E1123" s="11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50">
        <f t="shared" si="69"/>
        <v>0</v>
      </c>
      <c r="P1123">
        <f t="shared" si="68"/>
        <v>5.8</v>
      </c>
      <c r="Q1123" s="14" t="s">
        <v>8331</v>
      </c>
      <c r="R1123" t="s">
        <v>8314</v>
      </c>
      <c r="S1123" s="20">
        <f t="shared" si="70"/>
        <v>42412.934212962966</v>
      </c>
      <c r="T1123" s="2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8">
        <v>3200</v>
      </c>
      <c r="E1124" s="11">
        <v>0</v>
      </c>
      <c r="F1124" t="s">
        <v>8220</v>
      </c>
      <c r="G1124" t="s">
        <v>8223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50">
        <f t="shared" si="69"/>
        <v>0</v>
      </c>
      <c r="P1124">
        <f t="shared" si="68"/>
        <v>0</v>
      </c>
      <c r="Q1124" s="14" t="s">
        <v>8331</v>
      </c>
      <c r="R1124" t="s">
        <v>8314</v>
      </c>
      <c r="S1124" s="20">
        <f t="shared" si="70"/>
        <v>41410.703993055555</v>
      </c>
      <c r="T1124" s="2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8">
        <v>5000</v>
      </c>
      <c r="E1125" s="11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50">
        <f t="shared" si="69"/>
        <v>0</v>
      </c>
      <c r="P1125">
        <f t="shared" si="68"/>
        <v>3.67</v>
      </c>
      <c r="Q1125" s="14" t="s">
        <v>8331</v>
      </c>
      <c r="R1125" t="s">
        <v>8314</v>
      </c>
      <c r="S1125" s="20">
        <f t="shared" si="70"/>
        <v>41718.5237037037</v>
      </c>
      <c r="T1125" s="2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8">
        <v>90000</v>
      </c>
      <c r="E1126" s="11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50">
        <f t="shared" si="69"/>
        <v>0</v>
      </c>
      <c r="P1126">
        <f t="shared" si="68"/>
        <v>60.71</v>
      </c>
      <c r="Q1126" s="14" t="s">
        <v>8331</v>
      </c>
      <c r="R1126" t="s">
        <v>8314</v>
      </c>
      <c r="S1126" s="20">
        <f t="shared" si="70"/>
        <v>42094.667256944449</v>
      </c>
      <c r="T1126" s="2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8">
        <v>3000</v>
      </c>
      <c r="E1127" s="11">
        <v>0</v>
      </c>
      <c r="F1127" t="s">
        <v>8220</v>
      </c>
      <c r="G1127" t="s">
        <v>8223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50">
        <f t="shared" si="69"/>
        <v>0</v>
      </c>
      <c r="P1127">
        <f t="shared" si="68"/>
        <v>0</v>
      </c>
      <c r="Q1127" s="14" t="s">
        <v>8331</v>
      </c>
      <c r="R1127" t="s">
        <v>8314</v>
      </c>
      <c r="S1127" s="20">
        <f t="shared" si="70"/>
        <v>42212.624189814815</v>
      </c>
      <c r="T1127" s="2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8">
        <v>2000</v>
      </c>
      <c r="E1128" s="11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50">
        <f t="shared" si="69"/>
        <v>1</v>
      </c>
      <c r="P1128">
        <f t="shared" si="68"/>
        <v>5</v>
      </c>
      <c r="Q1128" s="14" t="s">
        <v>8331</v>
      </c>
      <c r="R1128" t="s">
        <v>8314</v>
      </c>
      <c r="S1128" s="20">
        <f t="shared" si="70"/>
        <v>42535.327476851846</v>
      </c>
      <c r="T1128" s="2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8">
        <v>35000</v>
      </c>
      <c r="E1129" s="11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50">
        <f t="shared" si="69"/>
        <v>2</v>
      </c>
      <c r="P1129">
        <f t="shared" si="68"/>
        <v>25.43</v>
      </c>
      <c r="Q1129" s="14" t="s">
        <v>8331</v>
      </c>
      <c r="R1129" t="s">
        <v>8314</v>
      </c>
      <c r="S1129" s="20">
        <f t="shared" si="70"/>
        <v>41926.854166666664</v>
      </c>
      <c r="T1129" s="2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8">
        <v>1000</v>
      </c>
      <c r="E1130" s="11">
        <v>1</v>
      </c>
      <c r="F1130" t="s">
        <v>8220</v>
      </c>
      <c r="G1130" t="s">
        <v>8223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50">
        <f t="shared" si="69"/>
        <v>0</v>
      </c>
      <c r="P1130">
        <f t="shared" si="68"/>
        <v>1</v>
      </c>
      <c r="Q1130" s="14" t="s">
        <v>8331</v>
      </c>
      <c r="R1130" t="s">
        <v>8314</v>
      </c>
      <c r="S1130" s="20">
        <f t="shared" si="70"/>
        <v>41828.649502314816</v>
      </c>
      <c r="T1130" s="2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8">
        <v>20000</v>
      </c>
      <c r="E1131" s="1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50">
        <f t="shared" si="69"/>
        <v>0</v>
      </c>
      <c r="P1131">
        <f t="shared" si="68"/>
        <v>10.5</v>
      </c>
      <c r="Q1131" s="14" t="s">
        <v>8331</v>
      </c>
      <c r="R1131" t="s">
        <v>8314</v>
      </c>
      <c r="S1131" s="20">
        <f t="shared" si="70"/>
        <v>42496.264965277776</v>
      </c>
      <c r="T1131" s="2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8">
        <v>5000</v>
      </c>
      <c r="E1132" s="11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50">
        <f t="shared" si="69"/>
        <v>0</v>
      </c>
      <c r="P1132">
        <f t="shared" si="68"/>
        <v>3.67</v>
      </c>
      <c r="Q1132" s="14" t="s">
        <v>8331</v>
      </c>
      <c r="R1132" t="s">
        <v>8314</v>
      </c>
      <c r="S1132" s="20">
        <f t="shared" si="70"/>
        <v>41908.996527777781</v>
      </c>
      <c r="T1132" s="2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8">
        <v>40000</v>
      </c>
      <c r="E1133" s="11">
        <v>0</v>
      </c>
      <c r="F1133" t="s">
        <v>8220</v>
      </c>
      <c r="G1133" t="s">
        <v>8223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50">
        <f t="shared" si="69"/>
        <v>0</v>
      </c>
      <c r="P1133">
        <f t="shared" si="68"/>
        <v>0</v>
      </c>
      <c r="Q1133" s="14" t="s">
        <v>8331</v>
      </c>
      <c r="R1133" t="s">
        <v>8314</v>
      </c>
      <c r="S1133" s="20">
        <f t="shared" si="70"/>
        <v>42332.908194444448</v>
      </c>
      <c r="T1133" s="2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8">
        <v>10000</v>
      </c>
      <c r="E1134" s="11">
        <v>1438</v>
      </c>
      <c r="F1134" t="s">
        <v>8220</v>
      </c>
      <c r="G1134" t="s">
        <v>8223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50">
        <f t="shared" si="69"/>
        <v>14</v>
      </c>
      <c r="P1134">
        <f t="shared" si="68"/>
        <v>110.62</v>
      </c>
      <c r="Q1134" s="14" t="s">
        <v>8331</v>
      </c>
      <c r="R1134" t="s">
        <v>8314</v>
      </c>
      <c r="S1134" s="20">
        <f t="shared" si="70"/>
        <v>42706.115405092598</v>
      </c>
      <c r="T1134" s="2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8">
        <v>3000</v>
      </c>
      <c r="E1135" s="11">
        <v>20</v>
      </c>
      <c r="F1135" t="s">
        <v>8220</v>
      </c>
      <c r="G1135" t="s">
        <v>8223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50">
        <f t="shared" si="69"/>
        <v>1</v>
      </c>
      <c r="P1135">
        <f t="shared" si="68"/>
        <v>20</v>
      </c>
      <c r="Q1135" s="14" t="s">
        <v>8331</v>
      </c>
      <c r="R1135" t="s">
        <v>8314</v>
      </c>
      <c r="S1135" s="20">
        <f t="shared" si="70"/>
        <v>41821.407187500001</v>
      </c>
      <c r="T1135" s="2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8">
        <v>25000</v>
      </c>
      <c r="E1136" s="11">
        <v>1</v>
      </c>
      <c r="F1136" t="s">
        <v>8220</v>
      </c>
      <c r="G1136" t="s">
        <v>8223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50">
        <f t="shared" si="69"/>
        <v>0</v>
      </c>
      <c r="P1136">
        <f t="shared" si="68"/>
        <v>1</v>
      </c>
      <c r="Q1136" s="14" t="s">
        <v>8331</v>
      </c>
      <c r="R1136" t="s">
        <v>8314</v>
      </c>
      <c r="S1136" s="20">
        <f t="shared" si="70"/>
        <v>41958.285046296296</v>
      </c>
      <c r="T1136" s="2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8">
        <v>1000</v>
      </c>
      <c r="E1137" s="11">
        <v>50</v>
      </c>
      <c r="F1137" t="s">
        <v>8220</v>
      </c>
      <c r="G1137" t="s">
        <v>8223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50">
        <f t="shared" si="69"/>
        <v>5</v>
      </c>
      <c r="P1137">
        <f t="shared" si="68"/>
        <v>50</v>
      </c>
      <c r="Q1137" s="14" t="s">
        <v>8331</v>
      </c>
      <c r="R1137" t="s">
        <v>8314</v>
      </c>
      <c r="S1137" s="20">
        <f t="shared" si="70"/>
        <v>42558.989513888882</v>
      </c>
      <c r="T1137" s="2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8">
        <v>4190</v>
      </c>
      <c r="E1138" s="11">
        <v>270</v>
      </c>
      <c r="F1138" t="s">
        <v>8220</v>
      </c>
      <c r="G1138" t="s">
        <v>8223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50">
        <f t="shared" si="69"/>
        <v>6</v>
      </c>
      <c r="P1138">
        <f t="shared" si="68"/>
        <v>45</v>
      </c>
      <c r="Q1138" s="14" t="s">
        <v>8331</v>
      </c>
      <c r="R1138" t="s">
        <v>8314</v>
      </c>
      <c r="S1138" s="20">
        <f t="shared" si="70"/>
        <v>42327.671631944439</v>
      </c>
      <c r="T1138" s="2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8">
        <v>25000</v>
      </c>
      <c r="E1139" s="11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50">
        <f t="shared" si="69"/>
        <v>40</v>
      </c>
      <c r="P1139">
        <f t="shared" si="68"/>
        <v>253.21</v>
      </c>
      <c r="Q1139" s="14" t="s">
        <v>8331</v>
      </c>
      <c r="R1139" t="s">
        <v>8314</v>
      </c>
      <c r="S1139" s="20">
        <f t="shared" si="70"/>
        <v>42453.819687499999</v>
      </c>
      <c r="T1139" s="2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8">
        <v>35000</v>
      </c>
      <c r="E1140" s="11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50">
        <f t="shared" si="69"/>
        <v>0</v>
      </c>
      <c r="P1140">
        <f t="shared" si="68"/>
        <v>31.25</v>
      </c>
      <c r="Q1140" s="14" t="s">
        <v>8331</v>
      </c>
      <c r="R1140" t="s">
        <v>8314</v>
      </c>
      <c r="S1140" s="20">
        <f t="shared" si="70"/>
        <v>42736.9066087963</v>
      </c>
      <c r="T1140" s="2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8">
        <v>8000</v>
      </c>
      <c r="E1141" s="1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50">
        <f t="shared" si="69"/>
        <v>0</v>
      </c>
      <c r="P1141">
        <f t="shared" si="68"/>
        <v>5</v>
      </c>
      <c r="Q1141" s="14" t="s">
        <v>8331</v>
      </c>
      <c r="R1141" t="s">
        <v>8314</v>
      </c>
      <c r="S1141" s="20">
        <f t="shared" si="70"/>
        <v>41975.347523148142</v>
      </c>
      <c r="T1141" s="2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8">
        <v>5000</v>
      </c>
      <c r="E1142" s="11">
        <v>0</v>
      </c>
      <c r="F1142" t="s">
        <v>8220</v>
      </c>
      <c r="G1142" t="s">
        <v>8223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50">
        <f t="shared" si="69"/>
        <v>0</v>
      </c>
      <c r="P1142">
        <f t="shared" si="68"/>
        <v>0</v>
      </c>
      <c r="Q1142" s="14" t="s">
        <v>8331</v>
      </c>
      <c r="R1142" t="s">
        <v>8314</v>
      </c>
      <c r="S1142" s="20">
        <f t="shared" si="70"/>
        <v>42192.462048611109</v>
      </c>
      <c r="T1142" s="2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8">
        <v>500</v>
      </c>
      <c r="E1143" s="11">
        <v>0</v>
      </c>
      <c r="F1143" t="s">
        <v>8220</v>
      </c>
      <c r="G1143" t="s">
        <v>8223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50">
        <f t="shared" si="69"/>
        <v>0</v>
      </c>
      <c r="P1143">
        <f t="shared" si="68"/>
        <v>0</v>
      </c>
      <c r="Q1143" s="14" t="s">
        <v>8331</v>
      </c>
      <c r="R1143" t="s">
        <v>8314</v>
      </c>
      <c r="S1143" s="20">
        <f t="shared" si="70"/>
        <v>42164.699652777781</v>
      </c>
      <c r="T1143" s="2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8">
        <v>4000</v>
      </c>
      <c r="E1144" s="11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50">
        <f t="shared" si="69"/>
        <v>0</v>
      </c>
      <c r="P1144">
        <f t="shared" si="68"/>
        <v>0</v>
      </c>
      <c r="Q1144" s="14" t="s">
        <v>8331</v>
      </c>
      <c r="R1144" t="s">
        <v>8314</v>
      </c>
      <c r="S1144" s="20">
        <f t="shared" si="70"/>
        <v>42022.006099537044</v>
      </c>
      <c r="T1144" s="2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8">
        <v>45000</v>
      </c>
      <c r="E1145" s="11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50">
        <f t="shared" si="69"/>
        <v>0</v>
      </c>
      <c r="P1145">
        <f t="shared" si="68"/>
        <v>23.25</v>
      </c>
      <c r="Q1145" s="14" t="s">
        <v>8331</v>
      </c>
      <c r="R1145" t="s">
        <v>8314</v>
      </c>
      <c r="S1145" s="20">
        <f t="shared" si="70"/>
        <v>42325.19358796296</v>
      </c>
      <c r="T1145" s="2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8">
        <v>9300</v>
      </c>
      <c r="E1146" s="11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50">
        <f t="shared" si="69"/>
        <v>0</v>
      </c>
      <c r="P1146">
        <f t="shared" si="68"/>
        <v>0</v>
      </c>
      <c r="Q1146" s="14" t="s">
        <v>8334</v>
      </c>
      <c r="R1146" t="s">
        <v>8314</v>
      </c>
      <c r="S1146" s="20">
        <f t="shared" si="70"/>
        <v>42093.181944444441</v>
      </c>
      <c r="T1146" s="2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8">
        <v>80000</v>
      </c>
      <c r="E1147" s="11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50">
        <f t="shared" si="69"/>
        <v>0</v>
      </c>
      <c r="P1147">
        <f t="shared" si="68"/>
        <v>100</v>
      </c>
      <c r="Q1147" s="14" t="s">
        <v>8334</v>
      </c>
      <c r="R1147" t="s">
        <v>8314</v>
      </c>
      <c r="S1147" s="20">
        <f t="shared" si="70"/>
        <v>41854.747592592597</v>
      </c>
      <c r="T1147" s="2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8">
        <v>6000</v>
      </c>
      <c r="E1148" s="11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50">
        <f t="shared" si="69"/>
        <v>9</v>
      </c>
      <c r="P1148">
        <f t="shared" si="68"/>
        <v>44.17</v>
      </c>
      <c r="Q1148" s="14" t="s">
        <v>8334</v>
      </c>
      <c r="R1148" t="s">
        <v>8314</v>
      </c>
      <c r="S1148" s="20">
        <f t="shared" si="70"/>
        <v>41723.9533912037</v>
      </c>
      <c r="T1148" s="2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8">
        <v>25000</v>
      </c>
      <c r="E1149" s="11">
        <v>0</v>
      </c>
      <c r="F1149" t="s">
        <v>8220</v>
      </c>
      <c r="G1149" t="s">
        <v>8223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50">
        <f t="shared" si="69"/>
        <v>0</v>
      </c>
      <c r="P1149">
        <f t="shared" ref="P1149:P1212" si="72">IFERROR(ROUND(E1149/L1149,2),0)</f>
        <v>0</v>
      </c>
      <c r="Q1149" s="14" t="s">
        <v>8334</v>
      </c>
      <c r="R1149" t="s">
        <v>8314</v>
      </c>
      <c r="S1149" s="20">
        <f t="shared" si="70"/>
        <v>41871.972025462965</v>
      </c>
      <c r="T1149" s="2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8">
        <v>15000</v>
      </c>
      <c r="E1150" s="11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50">
        <f t="shared" si="69"/>
        <v>0</v>
      </c>
      <c r="P1150">
        <f t="shared" si="72"/>
        <v>24.33</v>
      </c>
      <c r="Q1150" s="14" t="s">
        <v>8334</v>
      </c>
      <c r="R1150" t="s">
        <v>8314</v>
      </c>
      <c r="S1150" s="20">
        <f t="shared" si="70"/>
        <v>42675.171076388884</v>
      </c>
      <c r="T1150" s="2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8">
        <v>50000</v>
      </c>
      <c r="E1151" s="1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50">
        <f t="shared" si="69"/>
        <v>0</v>
      </c>
      <c r="P1151">
        <f t="shared" si="72"/>
        <v>37.5</v>
      </c>
      <c r="Q1151" s="14" t="s">
        <v>8334</v>
      </c>
      <c r="R1151" t="s">
        <v>8314</v>
      </c>
      <c r="S1151" s="20">
        <f t="shared" si="70"/>
        <v>42507.71025462963</v>
      </c>
      <c r="T1151" s="2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8">
        <v>2500</v>
      </c>
      <c r="E1152" s="11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50">
        <f t="shared" si="69"/>
        <v>10</v>
      </c>
      <c r="P1152">
        <f t="shared" si="72"/>
        <v>42</v>
      </c>
      <c r="Q1152" s="14" t="s">
        <v>8334</v>
      </c>
      <c r="R1152" t="s">
        <v>8314</v>
      </c>
      <c r="S1152" s="20">
        <f t="shared" si="70"/>
        <v>42317.954571759255</v>
      </c>
      <c r="T1152" s="2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8">
        <v>25000</v>
      </c>
      <c r="E1153" s="11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50">
        <f t="shared" si="69"/>
        <v>0</v>
      </c>
      <c r="P1153">
        <f t="shared" si="72"/>
        <v>0</v>
      </c>
      <c r="Q1153" s="14" t="s">
        <v>8334</v>
      </c>
      <c r="R1153" t="s">
        <v>8314</v>
      </c>
      <c r="S1153" s="20">
        <f t="shared" si="70"/>
        <v>42224.102581018517</v>
      </c>
      <c r="T1153" s="2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8">
        <v>16000</v>
      </c>
      <c r="E1154" s="11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50">
        <f t="shared" ref="O1154:O1217" si="73">ROUND(E1154/D1154*100,0)</f>
        <v>6</v>
      </c>
      <c r="P1154">
        <f t="shared" si="72"/>
        <v>60.73</v>
      </c>
      <c r="Q1154" s="14" t="s">
        <v>8334</v>
      </c>
      <c r="R1154" t="s">
        <v>8314</v>
      </c>
      <c r="S1154" s="20">
        <f t="shared" si="70"/>
        <v>42109.709629629629</v>
      </c>
      <c r="T1154" s="2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8">
        <v>8000</v>
      </c>
      <c r="E1155" s="11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50">
        <f t="shared" si="73"/>
        <v>1</v>
      </c>
      <c r="P1155">
        <f t="shared" si="72"/>
        <v>50</v>
      </c>
      <c r="Q1155" s="14" t="s">
        <v>8334</v>
      </c>
      <c r="R1155" t="s">
        <v>8314</v>
      </c>
      <c r="S1155" s="20">
        <f t="shared" ref="S1155:S1218" si="74">(((J1155/60)/60)/24)+DATE(1970,1,1)</f>
        <v>42143.714178240742</v>
      </c>
      <c r="T1155" s="20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8">
        <v>5000</v>
      </c>
      <c r="E1156" s="11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50">
        <f t="shared" si="73"/>
        <v>7</v>
      </c>
      <c r="P1156">
        <f t="shared" si="72"/>
        <v>108.33</v>
      </c>
      <c r="Q1156" s="14" t="s">
        <v>8334</v>
      </c>
      <c r="R1156" t="s">
        <v>8314</v>
      </c>
      <c r="S1156" s="20">
        <f t="shared" si="74"/>
        <v>42223.108865740738</v>
      </c>
      <c r="T1156" s="2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8">
        <v>25000</v>
      </c>
      <c r="E1157" s="11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50">
        <f t="shared" si="73"/>
        <v>1</v>
      </c>
      <c r="P1157">
        <f t="shared" si="72"/>
        <v>23.5</v>
      </c>
      <c r="Q1157" s="14" t="s">
        <v>8334</v>
      </c>
      <c r="R1157" t="s">
        <v>8314</v>
      </c>
      <c r="S1157" s="20">
        <f t="shared" si="74"/>
        <v>41835.763981481483</v>
      </c>
      <c r="T1157" s="2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8">
        <v>6500</v>
      </c>
      <c r="E1158" s="11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50">
        <f t="shared" si="73"/>
        <v>0</v>
      </c>
      <c r="P1158">
        <f t="shared" si="72"/>
        <v>0</v>
      </c>
      <c r="Q1158" s="14" t="s">
        <v>8334</v>
      </c>
      <c r="R1158" t="s">
        <v>8314</v>
      </c>
      <c r="S1158" s="20">
        <f t="shared" si="74"/>
        <v>42029.07131944444</v>
      </c>
      <c r="T1158" s="2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8">
        <v>10000</v>
      </c>
      <c r="E1159" s="11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50">
        <f t="shared" si="73"/>
        <v>2</v>
      </c>
      <c r="P1159">
        <f t="shared" si="72"/>
        <v>50.33</v>
      </c>
      <c r="Q1159" s="14" t="s">
        <v>8334</v>
      </c>
      <c r="R1159" t="s">
        <v>8314</v>
      </c>
      <c r="S1159" s="20">
        <f t="shared" si="74"/>
        <v>41918.628240740742</v>
      </c>
      <c r="T1159" s="2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8">
        <v>7500</v>
      </c>
      <c r="E1160" s="11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50">
        <f t="shared" si="73"/>
        <v>0</v>
      </c>
      <c r="P1160">
        <f t="shared" si="72"/>
        <v>11.67</v>
      </c>
      <c r="Q1160" s="14" t="s">
        <v>8334</v>
      </c>
      <c r="R1160" t="s">
        <v>8314</v>
      </c>
      <c r="S1160" s="20">
        <f t="shared" si="74"/>
        <v>41952.09175925926</v>
      </c>
      <c r="T1160" s="2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8">
        <v>6750</v>
      </c>
      <c r="E1161" s="1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50">
        <f t="shared" si="73"/>
        <v>0</v>
      </c>
      <c r="P1161">
        <f t="shared" si="72"/>
        <v>0</v>
      </c>
      <c r="Q1161" s="14" t="s">
        <v>8334</v>
      </c>
      <c r="R1161" t="s">
        <v>8314</v>
      </c>
      <c r="S1161" s="20">
        <f t="shared" si="74"/>
        <v>42154.726446759261</v>
      </c>
      <c r="T1161" s="2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8">
        <v>30000</v>
      </c>
      <c r="E1162" s="11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50">
        <f t="shared" si="73"/>
        <v>4</v>
      </c>
      <c r="P1162">
        <f t="shared" si="72"/>
        <v>60.79</v>
      </c>
      <c r="Q1162" s="14" t="s">
        <v>8334</v>
      </c>
      <c r="R1162" t="s">
        <v>8314</v>
      </c>
      <c r="S1162" s="20">
        <f t="shared" si="74"/>
        <v>42061.154930555553</v>
      </c>
      <c r="T1162" s="2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8">
        <v>18000</v>
      </c>
      <c r="E1163" s="11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50">
        <f t="shared" si="73"/>
        <v>0</v>
      </c>
      <c r="P1163">
        <f t="shared" si="72"/>
        <v>0</v>
      </c>
      <c r="Q1163" s="14" t="s">
        <v>8334</v>
      </c>
      <c r="R1163" t="s">
        <v>8314</v>
      </c>
      <c r="S1163" s="20">
        <f t="shared" si="74"/>
        <v>42122.629502314812</v>
      </c>
      <c r="T1163" s="2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8">
        <v>60000</v>
      </c>
      <c r="E1164" s="11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50">
        <f t="shared" si="73"/>
        <v>0</v>
      </c>
      <c r="P1164">
        <f t="shared" si="72"/>
        <v>17.5</v>
      </c>
      <c r="Q1164" s="14" t="s">
        <v>8334</v>
      </c>
      <c r="R1164" t="s">
        <v>8314</v>
      </c>
      <c r="S1164" s="20">
        <f t="shared" si="74"/>
        <v>41876.683611111112</v>
      </c>
      <c r="T1164" s="2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8">
        <v>5200</v>
      </c>
      <c r="E1165" s="11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50">
        <f t="shared" si="73"/>
        <v>0</v>
      </c>
      <c r="P1165">
        <f t="shared" si="72"/>
        <v>0</v>
      </c>
      <c r="Q1165" s="14" t="s">
        <v>8334</v>
      </c>
      <c r="R1165" t="s">
        <v>8314</v>
      </c>
      <c r="S1165" s="20">
        <f t="shared" si="74"/>
        <v>41830.723611111112</v>
      </c>
      <c r="T1165" s="2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8">
        <v>10000</v>
      </c>
      <c r="E1166" s="11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50">
        <f t="shared" si="73"/>
        <v>0</v>
      </c>
      <c r="P1166">
        <f t="shared" si="72"/>
        <v>0</v>
      </c>
      <c r="Q1166" s="14" t="s">
        <v>8334</v>
      </c>
      <c r="R1166" t="s">
        <v>8314</v>
      </c>
      <c r="S1166" s="20">
        <f t="shared" si="74"/>
        <v>42509.724328703705</v>
      </c>
      <c r="T1166" s="2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8">
        <v>10000</v>
      </c>
      <c r="E1167" s="11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50">
        <f t="shared" si="73"/>
        <v>21</v>
      </c>
      <c r="P1167">
        <f t="shared" si="72"/>
        <v>82.82</v>
      </c>
      <c r="Q1167" s="14" t="s">
        <v>8334</v>
      </c>
      <c r="R1167" t="s">
        <v>8314</v>
      </c>
      <c r="S1167" s="20">
        <f t="shared" si="74"/>
        <v>41792.214467592588</v>
      </c>
      <c r="T1167" s="2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8">
        <v>15000</v>
      </c>
      <c r="E1168" s="11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50">
        <f t="shared" si="73"/>
        <v>19</v>
      </c>
      <c r="P1168">
        <f t="shared" si="72"/>
        <v>358.88</v>
      </c>
      <c r="Q1168" s="14" t="s">
        <v>8334</v>
      </c>
      <c r="R1168" t="s">
        <v>8342</v>
      </c>
      <c r="S1168" s="20">
        <f t="shared" si="74"/>
        <v>42150.485439814816</v>
      </c>
      <c r="T1168" s="2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8">
        <v>60000</v>
      </c>
      <c r="E1169" s="11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50">
        <f t="shared" si="73"/>
        <v>2</v>
      </c>
      <c r="P1169">
        <f t="shared" si="72"/>
        <v>61.19</v>
      </c>
      <c r="Q1169" s="14" t="s">
        <v>8334</v>
      </c>
      <c r="R1169" t="s">
        <v>8342</v>
      </c>
      <c r="S1169" s="20">
        <f t="shared" si="74"/>
        <v>41863.734895833331</v>
      </c>
      <c r="T1169" s="2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8">
        <v>18000</v>
      </c>
      <c r="E1170" s="11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50">
        <f t="shared" si="73"/>
        <v>6</v>
      </c>
      <c r="P1170">
        <f t="shared" si="72"/>
        <v>340</v>
      </c>
      <c r="Q1170" s="14" t="s">
        <v>8334</v>
      </c>
      <c r="R1170" t="s">
        <v>8342</v>
      </c>
      <c r="S1170" s="20">
        <f t="shared" si="74"/>
        <v>42605.053993055553</v>
      </c>
      <c r="T1170" s="2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8">
        <v>10000</v>
      </c>
      <c r="E1171" s="1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50">
        <f t="shared" si="73"/>
        <v>0</v>
      </c>
      <c r="P1171">
        <f t="shared" si="72"/>
        <v>5.67</v>
      </c>
      <c r="Q1171" s="14" t="s">
        <v>8334</v>
      </c>
      <c r="R1171" t="s">
        <v>8342</v>
      </c>
      <c r="S1171" s="20">
        <f t="shared" si="74"/>
        <v>42027.353738425925</v>
      </c>
      <c r="T1171" s="2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8">
        <v>25000</v>
      </c>
      <c r="E1172" s="11">
        <v>100</v>
      </c>
      <c r="F1172" t="s">
        <v>8220</v>
      </c>
      <c r="G1172" t="s">
        <v>8223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50">
        <f t="shared" si="73"/>
        <v>0</v>
      </c>
      <c r="P1172">
        <f t="shared" si="72"/>
        <v>50</v>
      </c>
      <c r="Q1172" s="14" t="s">
        <v>8334</v>
      </c>
      <c r="R1172" t="s">
        <v>8342</v>
      </c>
      <c r="S1172" s="20">
        <f t="shared" si="74"/>
        <v>42124.893182870372</v>
      </c>
      <c r="T1172" s="2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8">
        <v>25000</v>
      </c>
      <c r="E1173" s="11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50">
        <f t="shared" si="73"/>
        <v>0</v>
      </c>
      <c r="P1173">
        <f t="shared" si="72"/>
        <v>25</v>
      </c>
      <c r="Q1173" s="14" t="s">
        <v>8334</v>
      </c>
      <c r="R1173" t="s">
        <v>8342</v>
      </c>
      <c r="S1173" s="20">
        <f t="shared" si="74"/>
        <v>41938.804710648146</v>
      </c>
      <c r="T1173" s="2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8">
        <v>9000</v>
      </c>
      <c r="E1174" s="11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50">
        <f t="shared" si="73"/>
        <v>0</v>
      </c>
      <c r="P1174">
        <f t="shared" si="72"/>
        <v>0</v>
      </c>
      <c r="Q1174" s="14" t="s">
        <v>8334</v>
      </c>
      <c r="R1174" t="s">
        <v>8342</v>
      </c>
      <c r="S1174" s="20">
        <f t="shared" si="74"/>
        <v>41841.682314814818</v>
      </c>
      <c r="T1174" s="2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8">
        <v>125000</v>
      </c>
      <c r="E1175" s="11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50">
        <f t="shared" si="73"/>
        <v>0</v>
      </c>
      <c r="P1175">
        <f t="shared" si="72"/>
        <v>30</v>
      </c>
      <c r="Q1175" s="14" t="s">
        <v>8334</v>
      </c>
      <c r="R1175" t="s">
        <v>8342</v>
      </c>
      <c r="S1175" s="20">
        <f t="shared" si="74"/>
        <v>42184.185844907406</v>
      </c>
      <c r="T1175" s="2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8">
        <v>15000</v>
      </c>
      <c r="E1176" s="11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50">
        <f t="shared" si="73"/>
        <v>6</v>
      </c>
      <c r="P1176">
        <f t="shared" si="72"/>
        <v>46.63</v>
      </c>
      <c r="Q1176" s="14" t="s">
        <v>8334</v>
      </c>
      <c r="R1176" t="s">
        <v>8342</v>
      </c>
      <c r="S1176" s="20">
        <f t="shared" si="74"/>
        <v>42468.84174768519</v>
      </c>
      <c r="T1176" s="2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8">
        <v>20000</v>
      </c>
      <c r="E1177" s="11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50">
        <f t="shared" si="73"/>
        <v>3</v>
      </c>
      <c r="P1177">
        <f t="shared" si="72"/>
        <v>65</v>
      </c>
      <c r="Q1177" s="14" t="s">
        <v>8334</v>
      </c>
      <c r="R1177" t="s">
        <v>8342</v>
      </c>
      <c r="S1177" s="20">
        <f t="shared" si="74"/>
        <v>42170.728460648148</v>
      </c>
      <c r="T1177" s="2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8">
        <v>175000</v>
      </c>
      <c r="E1178" s="11">
        <v>10</v>
      </c>
      <c r="F1178" t="s">
        <v>8220</v>
      </c>
      <c r="G1178" t="s">
        <v>8223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50">
        <f t="shared" si="73"/>
        <v>0</v>
      </c>
      <c r="P1178">
        <f t="shared" si="72"/>
        <v>10</v>
      </c>
      <c r="Q1178" s="14" t="s">
        <v>8334</v>
      </c>
      <c r="R1178" t="s">
        <v>8342</v>
      </c>
      <c r="S1178" s="20">
        <f t="shared" si="74"/>
        <v>42746.019652777773</v>
      </c>
      <c r="T1178" s="2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8">
        <v>6000</v>
      </c>
      <c r="E1179" s="11">
        <v>0</v>
      </c>
      <c r="F1179" t="s">
        <v>8220</v>
      </c>
      <c r="G1179" t="s">
        <v>8223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50">
        <f t="shared" si="73"/>
        <v>0</v>
      </c>
      <c r="P1179">
        <f t="shared" si="72"/>
        <v>0</v>
      </c>
      <c r="Q1179" s="14" t="s">
        <v>8334</v>
      </c>
      <c r="R1179" t="s">
        <v>8342</v>
      </c>
      <c r="S1179" s="20">
        <f t="shared" si="74"/>
        <v>41897.660833333335</v>
      </c>
      <c r="T1179" s="2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8">
        <v>75000</v>
      </c>
      <c r="E1180" s="11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50">
        <f t="shared" si="73"/>
        <v>0</v>
      </c>
      <c r="P1180">
        <f t="shared" si="72"/>
        <v>5</v>
      </c>
      <c r="Q1180" s="14" t="s">
        <v>8334</v>
      </c>
      <c r="R1180" t="s">
        <v>8342</v>
      </c>
      <c r="S1180" s="20">
        <f t="shared" si="74"/>
        <v>41837.905694444446</v>
      </c>
      <c r="T1180" s="2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8">
        <v>60000</v>
      </c>
      <c r="E1181" s="11">
        <v>3200</v>
      </c>
      <c r="F1181" t="s">
        <v>8220</v>
      </c>
      <c r="G1181" t="s">
        <v>8223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50">
        <f t="shared" si="73"/>
        <v>5</v>
      </c>
      <c r="P1181">
        <f t="shared" si="72"/>
        <v>640</v>
      </c>
      <c r="Q1181" s="14" t="s">
        <v>8334</v>
      </c>
      <c r="R1181" t="s">
        <v>8342</v>
      </c>
      <c r="S1181" s="20">
        <f t="shared" si="74"/>
        <v>42275.720219907409</v>
      </c>
      <c r="T1181" s="2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8">
        <v>50000</v>
      </c>
      <c r="E1182" s="11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50">
        <f t="shared" si="73"/>
        <v>12</v>
      </c>
      <c r="P1182">
        <f t="shared" si="72"/>
        <v>69.12</v>
      </c>
      <c r="Q1182" s="14" t="s">
        <v>8334</v>
      </c>
      <c r="R1182" t="s">
        <v>8342</v>
      </c>
      <c r="S1182" s="20">
        <f t="shared" si="74"/>
        <v>41781.806875000002</v>
      </c>
      <c r="T1182" s="2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8">
        <v>50000</v>
      </c>
      <c r="E1183" s="11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50">
        <f t="shared" si="73"/>
        <v>0</v>
      </c>
      <c r="P1183">
        <f t="shared" si="72"/>
        <v>1.33</v>
      </c>
      <c r="Q1183" s="14" t="s">
        <v>8334</v>
      </c>
      <c r="R1183" t="s">
        <v>8342</v>
      </c>
      <c r="S1183" s="20">
        <f t="shared" si="74"/>
        <v>42034.339363425926</v>
      </c>
      <c r="T1183" s="2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8">
        <v>1000</v>
      </c>
      <c r="E1184" s="11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50">
        <f t="shared" si="73"/>
        <v>4</v>
      </c>
      <c r="P1184">
        <f t="shared" si="72"/>
        <v>10.5</v>
      </c>
      <c r="Q1184" s="14" t="s">
        <v>8334</v>
      </c>
      <c r="R1184" t="s">
        <v>8342</v>
      </c>
      <c r="S1184" s="20">
        <f t="shared" si="74"/>
        <v>42728.827407407407</v>
      </c>
      <c r="T1184" s="2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8">
        <v>2500</v>
      </c>
      <c r="E1185" s="11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50">
        <f t="shared" si="73"/>
        <v>4</v>
      </c>
      <c r="P1185">
        <f t="shared" si="72"/>
        <v>33.33</v>
      </c>
      <c r="Q1185" s="14" t="s">
        <v>8334</v>
      </c>
      <c r="R1185" t="s">
        <v>8342</v>
      </c>
      <c r="S1185" s="20">
        <f t="shared" si="74"/>
        <v>42656.86137731481</v>
      </c>
      <c r="T1185" s="2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8">
        <v>22000</v>
      </c>
      <c r="E1186" s="11">
        <v>23086</v>
      </c>
      <c r="F1186" t="s">
        <v>8220</v>
      </c>
      <c r="G1186" t="s">
        <v>8223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50">
        <f t="shared" si="73"/>
        <v>105</v>
      </c>
      <c r="P1186">
        <f t="shared" si="72"/>
        <v>61.56</v>
      </c>
      <c r="Q1186" s="14" t="s">
        <v>8336</v>
      </c>
      <c r="R1186" t="s">
        <v>8342</v>
      </c>
      <c r="S1186" s="20">
        <f t="shared" si="74"/>
        <v>42741.599664351852</v>
      </c>
      <c r="T1186" s="2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8">
        <v>12500</v>
      </c>
      <c r="E1187" s="11">
        <v>13180</v>
      </c>
      <c r="F1187" t="s">
        <v>8220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50">
        <f t="shared" si="73"/>
        <v>105</v>
      </c>
      <c r="P1187">
        <f t="shared" si="72"/>
        <v>118.74</v>
      </c>
      <c r="Q1187" s="14" t="s">
        <v>8336</v>
      </c>
      <c r="R1187" t="s">
        <v>8342</v>
      </c>
      <c r="S1187" s="20">
        <f t="shared" si="74"/>
        <v>42130.865150462967</v>
      </c>
      <c r="T1187" s="2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8">
        <v>7500</v>
      </c>
      <c r="E1188" s="11">
        <v>8005</v>
      </c>
      <c r="F1188" t="s">
        <v>8220</v>
      </c>
      <c r="G1188" t="s">
        <v>8223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50">
        <f t="shared" si="73"/>
        <v>107</v>
      </c>
      <c r="P1188">
        <f t="shared" si="72"/>
        <v>65.08</v>
      </c>
      <c r="Q1188" s="14" t="s">
        <v>8336</v>
      </c>
      <c r="R1188" t="s">
        <v>8330</v>
      </c>
      <c r="S1188" s="20">
        <f t="shared" si="74"/>
        <v>42123.86336805555</v>
      </c>
      <c r="T1188" s="2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8">
        <v>8750</v>
      </c>
      <c r="E1189" s="11">
        <v>9111</v>
      </c>
      <c r="F1189" t="s">
        <v>8220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50">
        <f t="shared" si="73"/>
        <v>104</v>
      </c>
      <c r="P1189">
        <f t="shared" si="72"/>
        <v>130.16</v>
      </c>
      <c r="Q1189" s="14" t="s">
        <v>8336</v>
      </c>
      <c r="R1189" t="s">
        <v>8330</v>
      </c>
      <c r="S1189" s="20">
        <f t="shared" si="74"/>
        <v>42109.894942129627</v>
      </c>
      <c r="T1189" s="2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8">
        <v>2000</v>
      </c>
      <c r="E1190" s="11">
        <v>3211</v>
      </c>
      <c r="F1190" t="s">
        <v>8220</v>
      </c>
      <c r="G1190" t="s">
        <v>8223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50">
        <f t="shared" si="73"/>
        <v>161</v>
      </c>
      <c r="P1190">
        <f t="shared" si="72"/>
        <v>37.78</v>
      </c>
      <c r="Q1190" s="14" t="s">
        <v>8336</v>
      </c>
      <c r="R1190" t="s">
        <v>8330</v>
      </c>
      <c r="S1190" s="20">
        <f t="shared" si="74"/>
        <v>42711.700694444444</v>
      </c>
      <c r="T1190" s="2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8">
        <v>9000</v>
      </c>
      <c r="E1191" s="11">
        <v>9700</v>
      </c>
      <c r="F1191" t="s">
        <v>8220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50">
        <f t="shared" si="73"/>
        <v>108</v>
      </c>
      <c r="P1191">
        <f t="shared" si="72"/>
        <v>112.79</v>
      </c>
      <c r="Q1191" s="14" t="s">
        <v>8336</v>
      </c>
      <c r="R1191" t="s">
        <v>8330</v>
      </c>
      <c r="S1191" s="20">
        <f t="shared" si="74"/>
        <v>42529.979108796295</v>
      </c>
      <c r="T1191" s="2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8">
        <v>500</v>
      </c>
      <c r="E1192" s="11">
        <v>675</v>
      </c>
      <c r="F1192" t="s">
        <v>8220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50">
        <f t="shared" si="73"/>
        <v>135</v>
      </c>
      <c r="P1192">
        <f t="shared" si="72"/>
        <v>51.92</v>
      </c>
      <c r="Q1192" s="14" t="s">
        <v>8336</v>
      </c>
      <c r="R1192" t="s">
        <v>8330</v>
      </c>
      <c r="S1192" s="20">
        <f t="shared" si="74"/>
        <v>41852.665798611109</v>
      </c>
      <c r="T1192" s="2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8">
        <v>2700</v>
      </c>
      <c r="E1193" s="11">
        <v>2945</v>
      </c>
      <c r="F1193" t="s">
        <v>8220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50">
        <f t="shared" si="73"/>
        <v>109</v>
      </c>
      <c r="P1193">
        <f t="shared" si="72"/>
        <v>89.24</v>
      </c>
      <c r="Q1193" s="14" t="s">
        <v>8336</v>
      </c>
      <c r="R1193" t="s">
        <v>8330</v>
      </c>
      <c r="S1193" s="20">
        <f t="shared" si="74"/>
        <v>42419.603703703702</v>
      </c>
      <c r="T1193" s="2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8">
        <v>100</v>
      </c>
      <c r="E1194" s="11">
        <v>290</v>
      </c>
      <c r="F1194" t="s">
        <v>8220</v>
      </c>
      <c r="G1194" t="s">
        <v>8223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50">
        <f t="shared" si="73"/>
        <v>290</v>
      </c>
      <c r="P1194">
        <f t="shared" si="72"/>
        <v>19.329999999999998</v>
      </c>
      <c r="Q1194" s="14" t="s">
        <v>8336</v>
      </c>
      <c r="R1194" t="s">
        <v>8330</v>
      </c>
      <c r="S1194" s="20">
        <f t="shared" si="74"/>
        <v>42747.506689814814</v>
      </c>
      <c r="T1194" s="2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8">
        <v>21000</v>
      </c>
      <c r="E1195" s="11">
        <v>21831</v>
      </c>
      <c r="F1195" t="s">
        <v>8220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50">
        <f t="shared" si="73"/>
        <v>104</v>
      </c>
      <c r="P1195">
        <f t="shared" si="72"/>
        <v>79.97</v>
      </c>
      <c r="Q1195" s="14" t="s">
        <v>8336</v>
      </c>
      <c r="R1195" t="s">
        <v>8330</v>
      </c>
      <c r="S1195" s="20">
        <f t="shared" si="74"/>
        <v>42409.776076388895</v>
      </c>
      <c r="T1195" s="2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8">
        <v>12500</v>
      </c>
      <c r="E1196" s="11">
        <v>40280</v>
      </c>
      <c r="F1196" t="s">
        <v>8220</v>
      </c>
      <c r="G1196" t="s">
        <v>8223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50">
        <f t="shared" si="73"/>
        <v>322</v>
      </c>
      <c r="P1196">
        <f t="shared" si="72"/>
        <v>56.41</v>
      </c>
      <c r="Q1196" s="14" t="s">
        <v>8336</v>
      </c>
      <c r="R1196" t="s">
        <v>8330</v>
      </c>
      <c r="S1196" s="20">
        <f t="shared" si="74"/>
        <v>42072.488182870366</v>
      </c>
      <c r="T1196" s="2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8">
        <v>10000</v>
      </c>
      <c r="E1197" s="11">
        <v>13500</v>
      </c>
      <c r="F1197" t="s">
        <v>8220</v>
      </c>
      <c r="G1197" t="s">
        <v>8223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50">
        <f t="shared" si="73"/>
        <v>135</v>
      </c>
      <c r="P1197">
        <f t="shared" si="72"/>
        <v>79.41</v>
      </c>
      <c r="Q1197" s="14" t="s">
        <v>8336</v>
      </c>
      <c r="R1197" t="s">
        <v>8330</v>
      </c>
      <c r="S1197" s="20">
        <f t="shared" si="74"/>
        <v>42298.34783564815</v>
      </c>
      <c r="T1197" s="2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8">
        <v>14500</v>
      </c>
      <c r="E1198" s="11">
        <v>39137</v>
      </c>
      <c r="F1198" t="s">
        <v>8220</v>
      </c>
      <c r="G1198" t="s">
        <v>8223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50">
        <f t="shared" si="73"/>
        <v>270</v>
      </c>
      <c r="P1198">
        <f t="shared" si="72"/>
        <v>76.44</v>
      </c>
      <c r="Q1198" s="14" t="s">
        <v>8336</v>
      </c>
      <c r="R1198" t="s">
        <v>8330</v>
      </c>
      <c r="S1198" s="20">
        <f t="shared" si="74"/>
        <v>42326.818738425922</v>
      </c>
      <c r="T1198" s="2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8">
        <v>15000</v>
      </c>
      <c r="E1199" s="11">
        <v>37994</v>
      </c>
      <c r="F1199" t="s">
        <v>8220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50">
        <f t="shared" si="73"/>
        <v>253</v>
      </c>
      <c r="P1199">
        <f t="shared" si="72"/>
        <v>121</v>
      </c>
      <c r="Q1199" s="14" t="s">
        <v>8336</v>
      </c>
      <c r="R1199" t="s">
        <v>8330</v>
      </c>
      <c r="S1199" s="20">
        <f t="shared" si="74"/>
        <v>42503.66474537037</v>
      </c>
      <c r="T1199" s="2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8">
        <v>3500</v>
      </c>
      <c r="E1200" s="11">
        <v>9121</v>
      </c>
      <c r="F1200" t="s">
        <v>8220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50">
        <f t="shared" si="73"/>
        <v>261</v>
      </c>
      <c r="P1200">
        <f t="shared" si="72"/>
        <v>54.62</v>
      </c>
      <c r="Q1200" s="14" t="s">
        <v>8336</v>
      </c>
      <c r="R1200" t="s">
        <v>8330</v>
      </c>
      <c r="S1200" s="20">
        <f t="shared" si="74"/>
        <v>42333.619050925925</v>
      </c>
      <c r="T1200" s="2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8">
        <v>2658</v>
      </c>
      <c r="E1201" s="11">
        <v>2693</v>
      </c>
      <c r="F1201" t="s">
        <v>8220</v>
      </c>
      <c r="G1201" t="s">
        <v>8223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50">
        <f t="shared" si="73"/>
        <v>101</v>
      </c>
      <c r="P1201">
        <f t="shared" si="72"/>
        <v>299.22000000000003</v>
      </c>
      <c r="Q1201" s="14" t="s">
        <v>8336</v>
      </c>
      <c r="R1201" t="s">
        <v>8330</v>
      </c>
      <c r="S1201" s="20">
        <f t="shared" si="74"/>
        <v>42161.770833333328</v>
      </c>
      <c r="T1201" s="2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8">
        <v>4800</v>
      </c>
      <c r="E1202" s="11">
        <v>6029</v>
      </c>
      <c r="F1202" t="s">
        <v>8220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50">
        <f t="shared" si="73"/>
        <v>126</v>
      </c>
      <c r="P1202">
        <f t="shared" si="72"/>
        <v>58.53</v>
      </c>
      <c r="Q1202" s="14" t="s">
        <v>8336</v>
      </c>
      <c r="R1202" t="s">
        <v>8330</v>
      </c>
      <c r="S1202" s="20">
        <f t="shared" si="74"/>
        <v>42089.477500000001</v>
      </c>
      <c r="T1202" s="2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8">
        <v>6000</v>
      </c>
      <c r="E1203" s="11">
        <v>6146.27</v>
      </c>
      <c r="F1203" t="s">
        <v>8220</v>
      </c>
      <c r="G1203" t="s">
        <v>8223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50">
        <f t="shared" si="73"/>
        <v>102</v>
      </c>
      <c r="P1203">
        <f t="shared" si="72"/>
        <v>55.37</v>
      </c>
      <c r="Q1203" s="14" t="s">
        <v>8336</v>
      </c>
      <c r="R1203" t="s">
        <v>8330</v>
      </c>
      <c r="S1203" s="20">
        <f t="shared" si="74"/>
        <v>42536.60701388889</v>
      </c>
      <c r="T1203" s="2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8">
        <v>25000</v>
      </c>
      <c r="E1204" s="11">
        <v>49811</v>
      </c>
      <c r="F1204" t="s">
        <v>8220</v>
      </c>
      <c r="G1204" t="s">
        <v>8223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50">
        <f t="shared" si="73"/>
        <v>199</v>
      </c>
      <c r="P1204">
        <f t="shared" si="72"/>
        <v>183.8</v>
      </c>
      <c r="Q1204" s="14" t="s">
        <v>8336</v>
      </c>
      <c r="R1204" t="s">
        <v>8330</v>
      </c>
      <c r="S1204" s="20">
        <f t="shared" si="74"/>
        <v>42152.288819444439</v>
      </c>
      <c r="T1204" s="2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8">
        <v>16300</v>
      </c>
      <c r="E1205" s="11">
        <v>16700</v>
      </c>
      <c r="F1205" t="s">
        <v>8220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50">
        <f t="shared" si="73"/>
        <v>102</v>
      </c>
      <c r="P1205">
        <f t="shared" si="72"/>
        <v>165.35</v>
      </c>
      <c r="Q1205" s="14" t="s">
        <v>8336</v>
      </c>
      <c r="R1205" t="s">
        <v>8330</v>
      </c>
      <c r="S1205" s="20">
        <f t="shared" si="74"/>
        <v>42125.614895833336</v>
      </c>
      <c r="T1205" s="2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8">
        <v>13000</v>
      </c>
      <c r="E1206" s="11">
        <v>13383</v>
      </c>
      <c r="F1206" t="s">
        <v>8220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50">
        <f t="shared" si="73"/>
        <v>103</v>
      </c>
      <c r="P1206">
        <f t="shared" si="72"/>
        <v>234.79</v>
      </c>
      <c r="Q1206" s="14" t="s">
        <v>8336</v>
      </c>
      <c r="R1206" t="s">
        <v>8330</v>
      </c>
      <c r="S1206" s="20">
        <f t="shared" si="74"/>
        <v>42297.748067129629</v>
      </c>
      <c r="T1206" s="2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8">
        <v>13000</v>
      </c>
      <c r="E1207" s="11">
        <v>13112</v>
      </c>
      <c r="F1207" t="s">
        <v>8220</v>
      </c>
      <c r="G1207" t="s">
        <v>8223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50">
        <f t="shared" si="73"/>
        <v>101</v>
      </c>
      <c r="P1207">
        <f t="shared" si="72"/>
        <v>211.48</v>
      </c>
      <c r="Q1207" s="14" t="s">
        <v>8336</v>
      </c>
      <c r="R1207" t="s">
        <v>8330</v>
      </c>
      <c r="S1207" s="20">
        <f t="shared" si="74"/>
        <v>42138.506377314814</v>
      </c>
      <c r="T1207" s="2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8">
        <v>900</v>
      </c>
      <c r="E1208" s="11">
        <v>1035</v>
      </c>
      <c r="F1208" t="s">
        <v>8220</v>
      </c>
      <c r="G1208" t="s">
        <v>8223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50">
        <f t="shared" si="73"/>
        <v>115</v>
      </c>
      <c r="P1208">
        <f t="shared" si="72"/>
        <v>32.340000000000003</v>
      </c>
      <c r="Q1208" s="14" t="s">
        <v>8336</v>
      </c>
      <c r="R1208" t="s">
        <v>8330</v>
      </c>
      <c r="S1208" s="20">
        <f t="shared" si="74"/>
        <v>42772.776076388895</v>
      </c>
      <c r="T1208" s="2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8">
        <v>16700</v>
      </c>
      <c r="E1209" s="11">
        <v>17396</v>
      </c>
      <c r="F1209" t="s">
        <v>8220</v>
      </c>
      <c r="G1209" t="s">
        <v>8223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50">
        <f t="shared" si="73"/>
        <v>104</v>
      </c>
      <c r="P1209">
        <f t="shared" si="72"/>
        <v>123.38</v>
      </c>
      <c r="Q1209" s="14" t="s">
        <v>8336</v>
      </c>
      <c r="R1209" t="s">
        <v>8330</v>
      </c>
      <c r="S1209" s="20">
        <f t="shared" si="74"/>
        <v>42430.430243055554</v>
      </c>
      <c r="T1209" s="2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8">
        <v>10000</v>
      </c>
      <c r="E1210" s="11">
        <v>15530</v>
      </c>
      <c r="F1210" t="s">
        <v>8220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50">
        <f t="shared" si="73"/>
        <v>155</v>
      </c>
      <c r="P1210">
        <f t="shared" si="72"/>
        <v>207.07</v>
      </c>
      <c r="Q1210" s="14" t="s">
        <v>8336</v>
      </c>
      <c r="R1210" t="s">
        <v>8330</v>
      </c>
      <c r="S1210" s="20">
        <f t="shared" si="74"/>
        <v>42423.709074074075</v>
      </c>
      <c r="T1210" s="2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8">
        <v>6000</v>
      </c>
      <c r="E1211" s="11">
        <v>6360</v>
      </c>
      <c r="F1211" t="s">
        <v>8220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50">
        <f t="shared" si="73"/>
        <v>106</v>
      </c>
      <c r="P1211">
        <f t="shared" si="72"/>
        <v>138.26</v>
      </c>
      <c r="Q1211" s="14" t="s">
        <v>8336</v>
      </c>
      <c r="R1211" t="s">
        <v>8330</v>
      </c>
      <c r="S1211" s="20">
        <f t="shared" si="74"/>
        <v>42761.846122685187</v>
      </c>
      <c r="T1211" s="2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8">
        <v>20000</v>
      </c>
      <c r="E1212" s="11">
        <v>50863</v>
      </c>
      <c r="F1212" t="s">
        <v>8220</v>
      </c>
      <c r="G1212" t="s">
        <v>8223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50">
        <f t="shared" si="73"/>
        <v>254</v>
      </c>
      <c r="P1212">
        <f t="shared" si="72"/>
        <v>493.82</v>
      </c>
      <c r="Q1212" s="14" t="s">
        <v>8336</v>
      </c>
      <c r="R1212" t="s">
        <v>8356</v>
      </c>
      <c r="S1212" s="20">
        <f t="shared" si="74"/>
        <v>42132.941805555558</v>
      </c>
      <c r="T1212" s="2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8">
        <v>1000</v>
      </c>
      <c r="E1213" s="11">
        <v>1011</v>
      </c>
      <c r="F1213" t="s">
        <v>8220</v>
      </c>
      <c r="G1213" t="s">
        <v>8223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50">
        <f t="shared" si="73"/>
        <v>101</v>
      </c>
      <c r="P1213">
        <f t="shared" ref="P1213:P1276" si="76">IFERROR(ROUND(E1213/L1213,2),0)</f>
        <v>168.5</v>
      </c>
      <c r="Q1213" s="14" t="s">
        <v>8336</v>
      </c>
      <c r="R1213" t="s">
        <v>8356</v>
      </c>
      <c r="S1213" s="20">
        <f t="shared" si="74"/>
        <v>42515.866446759261</v>
      </c>
      <c r="T1213" s="2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8">
        <v>2500</v>
      </c>
      <c r="E1214" s="11">
        <v>3226</v>
      </c>
      <c r="F1214" t="s">
        <v>8220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50">
        <f t="shared" si="73"/>
        <v>129</v>
      </c>
      <c r="P1214">
        <f t="shared" si="76"/>
        <v>38.869999999999997</v>
      </c>
      <c r="Q1214" s="14" t="s">
        <v>8336</v>
      </c>
      <c r="R1214" t="s">
        <v>8356</v>
      </c>
      <c r="S1214" s="20">
        <f t="shared" si="74"/>
        <v>42318.950173611112</v>
      </c>
      <c r="T1214" s="2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8">
        <v>6500</v>
      </c>
      <c r="E1215" s="11">
        <v>6645</v>
      </c>
      <c r="F1215" t="s">
        <v>8220</v>
      </c>
      <c r="G1215" t="s">
        <v>8223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50">
        <f t="shared" si="73"/>
        <v>102</v>
      </c>
      <c r="P1215">
        <f t="shared" si="76"/>
        <v>61.53</v>
      </c>
      <c r="Q1215" s="14" t="s">
        <v>8336</v>
      </c>
      <c r="R1215" t="s">
        <v>8356</v>
      </c>
      <c r="S1215" s="20">
        <f t="shared" si="74"/>
        <v>42731.755787037036</v>
      </c>
      <c r="T1215" s="2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8">
        <v>2000</v>
      </c>
      <c r="E1216" s="11">
        <v>2636</v>
      </c>
      <c r="F1216" t="s">
        <v>8220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50">
        <f t="shared" si="73"/>
        <v>132</v>
      </c>
      <c r="P1216">
        <f t="shared" si="76"/>
        <v>105.44</v>
      </c>
      <c r="Q1216" s="14" t="s">
        <v>8336</v>
      </c>
      <c r="R1216" t="s">
        <v>8356</v>
      </c>
      <c r="S1216" s="20">
        <f t="shared" si="74"/>
        <v>42104.840335648143</v>
      </c>
      <c r="T1216" s="2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8">
        <v>5000</v>
      </c>
      <c r="E1217" s="11">
        <v>39304.01</v>
      </c>
      <c r="F1217" t="s">
        <v>8220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50">
        <f t="shared" si="73"/>
        <v>786</v>
      </c>
      <c r="P1217">
        <f t="shared" si="76"/>
        <v>71.59</v>
      </c>
      <c r="Q1217" s="14" t="s">
        <v>8336</v>
      </c>
      <c r="R1217" t="s">
        <v>8356</v>
      </c>
      <c r="S1217" s="20">
        <f t="shared" si="74"/>
        <v>41759.923101851848</v>
      </c>
      <c r="T1217" s="2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8">
        <v>14000</v>
      </c>
      <c r="E1218" s="11">
        <v>20398</v>
      </c>
      <c r="F1218" t="s">
        <v>8220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50">
        <f t="shared" ref="O1218:O1281" si="77">ROUND(E1218/D1218*100,0)</f>
        <v>146</v>
      </c>
      <c r="P1218">
        <f t="shared" si="76"/>
        <v>91.88</v>
      </c>
      <c r="Q1218" s="14" t="s">
        <v>8336</v>
      </c>
      <c r="R1218" t="s">
        <v>8356</v>
      </c>
      <c r="S1218" s="20">
        <f t="shared" si="74"/>
        <v>42247.616400462968</v>
      </c>
      <c r="T1218" s="2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8">
        <v>26500</v>
      </c>
      <c r="E1219" s="11">
        <v>27189</v>
      </c>
      <c r="F1219" t="s">
        <v>8220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50">
        <f t="shared" si="77"/>
        <v>103</v>
      </c>
      <c r="P1219">
        <f t="shared" si="76"/>
        <v>148.57</v>
      </c>
      <c r="Q1219" s="14" t="s">
        <v>8336</v>
      </c>
      <c r="R1219" t="s">
        <v>8356</v>
      </c>
      <c r="S1219" s="20">
        <f t="shared" ref="S1219:S1282" si="78">(((J1219/60)/60)/24)+DATE(1970,1,1)</f>
        <v>42535.809490740736</v>
      </c>
      <c r="T1219" s="20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8">
        <v>9000</v>
      </c>
      <c r="E1220" s="11">
        <v>15505</v>
      </c>
      <c r="F1220" t="s">
        <v>8220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50">
        <f t="shared" si="77"/>
        <v>172</v>
      </c>
      <c r="P1220">
        <f t="shared" si="76"/>
        <v>174.21</v>
      </c>
      <c r="Q1220" s="14" t="s">
        <v>8336</v>
      </c>
      <c r="R1220" t="s">
        <v>8356</v>
      </c>
      <c r="S1220" s="20">
        <f t="shared" si="78"/>
        <v>42278.662037037036</v>
      </c>
      <c r="T1220" s="2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8">
        <v>16350</v>
      </c>
      <c r="E1221" s="11">
        <v>26024</v>
      </c>
      <c r="F1221" t="s">
        <v>8220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50">
        <f t="shared" si="77"/>
        <v>159</v>
      </c>
      <c r="P1221">
        <f t="shared" si="76"/>
        <v>102.86</v>
      </c>
      <c r="Q1221" s="14" t="s">
        <v>8336</v>
      </c>
      <c r="R1221" t="s">
        <v>8356</v>
      </c>
      <c r="S1221" s="20">
        <f t="shared" si="78"/>
        <v>42633.461956018517</v>
      </c>
      <c r="T1221" s="2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8">
        <v>15000</v>
      </c>
      <c r="E1222" s="11">
        <v>15565</v>
      </c>
      <c r="F1222" t="s">
        <v>8220</v>
      </c>
      <c r="G1222" t="s">
        <v>8223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50">
        <f t="shared" si="77"/>
        <v>104</v>
      </c>
      <c r="P1222">
        <f t="shared" si="76"/>
        <v>111.18</v>
      </c>
      <c r="Q1222" s="14" t="s">
        <v>8336</v>
      </c>
      <c r="R1222" t="s">
        <v>8356</v>
      </c>
      <c r="S1222" s="20">
        <f t="shared" si="78"/>
        <v>42211.628611111111</v>
      </c>
      <c r="T1222" s="2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8">
        <v>2200</v>
      </c>
      <c r="E1223" s="11">
        <v>2451.0100000000002</v>
      </c>
      <c r="F1223" t="s">
        <v>8220</v>
      </c>
      <c r="G1223" t="s">
        <v>8223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50">
        <f t="shared" si="77"/>
        <v>111</v>
      </c>
      <c r="P1223">
        <f t="shared" si="76"/>
        <v>23.8</v>
      </c>
      <c r="Q1223" s="14" t="s">
        <v>8336</v>
      </c>
      <c r="R1223" t="s">
        <v>8356</v>
      </c>
      <c r="S1223" s="20">
        <f t="shared" si="78"/>
        <v>42680.47555555556</v>
      </c>
      <c r="T1223" s="2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8">
        <v>4000</v>
      </c>
      <c r="E1224" s="11">
        <v>11215</v>
      </c>
      <c r="F1224" t="s">
        <v>8220</v>
      </c>
      <c r="G1224" t="s">
        <v>8223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50">
        <f t="shared" si="77"/>
        <v>280</v>
      </c>
      <c r="P1224">
        <f t="shared" si="76"/>
        <v>81.27</v>
      </c>
      <c r="Q1224" s="14" t="s">
        <v>8336</v>
      </c>
      <c r="R1224" t="s">
        <v>8356</v>
      </c>
      <c r="S1224" s="20">
        <f t="shared" si="78"/>
        <v>42430.720451388886</v>
      </c>
      <c r="T1224" s="2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8">
        <v>19800</v>
      </c>
      <c r="E1225" s="11">
        <v>22197</v>
      </c>
      <c r="F1225" t="s">
        <v>8220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50">
        <f t="shared" si="77"/>
        <v>112</v>
      </c>
      <c r="P1225">
        <f t="shared" si="76"/>
        <v>116.21</v>
      </c>
      <c r="Q1225" s="14" t="s">
        <v>8336</v>
      </c>
      <c r="R1225" t="s">
        <v>8356</v>
      </c>
      <c r="S1225" s="20">
        <f t="shared" si="78"/>
        <v>42654.177187499998</v>
      </c>
      <c r="T1225" s="2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8">
        <v>15000</v>
      </c>
      <c r="E1226" s="11">
        <v>1060</v>
      </c>
      <c r="F1226" t="s">
        <v>8220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50">
        <f t="shared" si="77"/>
        <v>7</v>
      </c>
      <c r="P1226">
        <f t="shared" si="76"/>
        <v>58.89</v>
      </c>
      <c r="Q1226" s="14" t="s">
        <v>8323</v>
      </c>
      <c r="R1226" t="s">
        <v>8356</v>
      </c>
      <c r="S1226" s="20">
        <f t="shared" si="78"/>
        <v>41736.549791666665</v>
      </c>
      <c r="T1226" s="2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8">
        <v>3000</v>
      </c>
      <c r="E1227" s="11">
        <v>132</v>
      </c>
      <c r="F1227" t="s">
        <v>8220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50">
        <f t="shared" si="77"/>
        <v>4</v>
      </c>
      <c r="P1227">
        <f t="shared" si="76"/>
        <v>44</v>
      </c>
      <c r="Q1227" s="14" t="s">
        <v>8323</v>
      </c>
      <c r="R1227" t="s">
        <v>8356</v>
      </c>
      <c r="S1227" s="20">
        <f t="shared" si="78"/>
        <v>41509.905995370369</v>
      </c>
      <c r="T1227" s="2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8">
        <v>50000</v>
      </c>
      <c r="E1228" s="11">
        <v>1937</v>
      </c>
      <c r="F1228" t="s">
        <v>8220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50">
        <f t="shared" si="77"/>
        <v>4</v>
      </c>
      <c r="P1228">
        <f t="shared" si="76"/>
        <v>48.43</v>
      </c>
      <c r="Q1228" s="14" t="s">
        <v>8323</v>
      </c>
      <c r="R1228" t="s">
        <v>8356</v>
      </c>
      <c r="S1228" s="20">
        <f t="shared" si="78"/>
        <v>41715.874780092592</v>
      </c>
      <c r="T1228" s="2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8">
        <v>2000</v>
      </c>
      <c r="E1229" s="11">
        <v>0</v>
      </c>
      <c r="F1229" t="s">
        <v>8220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50">
        <f t="shared" si="77"/>
        <v>0</v>
      </c>
      <c r="P1229">
        <f t="shared" si="76"/>
        <v>0</v>
      </c>
      <c r="Q1229" s="14" t="s">
        <v>8323</v>
      </c>
      <c r="R1229" t="s">
        <v>8356</v>
      </c>
      <c r="S1229" s="20">
        <f t="shared" si="78"/>
        <v>41827.919166666667</v>
      </c>
      <c r="T1229" s="2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8">
        <v>5000</v>
      </c>
      <c r="E1230" s="11">
        <v>1465</v>
      </c>
      <c r="F1230" t="s">
        <v>8220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50">
        <f t="shared" si="77"/>
        <v>29</v>
      </c>
      <c r="P1230">
        <f t="shared" si="76"/>
        <v>61.04</v>
      </c>
      <c r="Q1230" s="14" t="s">
        <v>8323</v>
      </c>
      <c r="R1230" t="s">
        <v>8356</v>
      </c>
      <c r="S1230" s="20">
        <f t="shared" si="78"/>
        <v>40754.729259259257</v>
      </c>
      <c r="T1230" s="2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8">
        <v>2750</v>
      </c>
      <c r="E1231" s="11">
        <v>25</v>
      </c>
      <c r="F1231" t="s">
        <v>8220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50">
        <f t="shared" si="77"/>
        <v>1</v>
      </c>
      <c r="P1231">
        <f t="shared" si="76"/>
        <v>25</v>
      </c>
      <c r="Q1231" s="14" t="s">
        <v>8323</v>
      </c>
      <c r="R1231" t="s">
        <v>8356</v>
      </c>
      <c r="S1231" s="20">
        <f t="shared" si="78"/>
        <v>40985.459803240738</v>
      </c>
      <c r="T1231" s="2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8">
        <v>500000</v>
      </c>
      <c r="E1232" s="11">
        <v>0</v>
      </c>
      <c r="F1232" t="s">
        <v>8220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50">
        <f t="shared" si="77"/>
        <v>0</v>
      </c>
      <c r="P1232">
        <f t="shared" si="76"/>
        <v>0</v>
      </c>
      <c r="Q1232" s="14" t="s">
        <v>8323</v>
      </c>
      <c r="R1232" t="s">
        <v>8356</v>
      </c>
      <c r="S1232" s="20">
        <f t="shared" si="78"/>
        <v>40568.972569444442</v>
      </c>
      <c r="T1232" s="2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8">
        <v>5000</v>
      </c>
      <c r="E1233" s="11">
        <v>0</v>
      </c>
      <c r="F1233" t="s">
        <v>8220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50">
        <f t="shared" si="77"/>
        <v>0</v>
      </c>
      <c r="P1233">
        <f t="shared" si="76"/>
        <v>0</v>
      </c>
      <c r="Q1233" s="14" t="s">
        <v>8323</v>
      </c>
      <c r="R1233" t="s">
        <v>8356</v>
      </c>
      <c r="S1233" s="20">
        <f t="shared" si="78"/>
        <v>42193.941759259258</v>
      </c>
      <c r="T1233" s="2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8">
        <v>5000</v>
      </c>
      <c r="E1234" s="11">
        <v>40</v>
      </c>
      <c r="F1234" t="s">
        <v>8220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50">
        <f t="shared" si="77"/>
        <v>1</v>
      </c>
      <c r="P1234">
        <f t="shared" si="76"/>
        <v>40</v>
      </c>
      <c r="Q1234" s="14" t="s">
        <v>8323</v>
      </c>
      <c r="R1234" t="s">
        <v>8356</v>
      </c>
      <c r="S1234" s="20">
        <f t="shared" si="78"/>
        <v>41506.848032407412</v>
      </c>
      <c r="T1234" s="2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8">
        <v>1000</v>
      </c>
      <c r="E1235" s="11">
        <v>116</v>
      </c>
      <c r="F1235" t="s">
        <v>8220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50">
        <f t="shared" si="77"/>
        <v>12</v>
      </c>
      <c r="P1235">
        <f t="shared" si="76"/>
        <v>19.329999999999998</v>
      </c>
      <c r="Q1235" s="14" t="s">
        <v>8323</v>
      </c>
      <c r="R1235" t="s">
        <v>8356</v>
      </c>
      <c r="S1235" s="20">
        <f t="shared" si="78"/>
        <v>40939.948773148149</v>
      </c>
      <c r="T1235" s="2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8">
        <v>50000</v>
      </c>
      <c r="E1236" s="11">
        <v>0</v>
      </c>
      <c r="F1236" t="s">
        <v>8220</v>
      </c>
      <c r="G1236" t="s">
        <v>8223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50">
        <f t="shared" si="77"/>
        <v>0</v>
      </c>
      <c r="P1236">
        <f t="shared" si="76"/>
        <v>0</v>
      </c>
      <c r="Q1236" s="14" t="s">
        <v>8323</v>
      </c>
      <c r="R1236" t="s">
        <v>8356</v>
      </c>
      <c r="S1236" s="20">
        <f t="shared" si="78"/>
        <v>42007.788680555561</v>
      </c>
      <c r="T1236" s="2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8">
        <v>7534</v>
      </c>
      <c r="E1237" s="11">
        <v>210</v>
      </c>
      <c r="F1237" t="s">
        <v>8220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50">
        <f t="shared" si="77"/>
        <v>3</v>
      </c>
      <c r="P1237">
        <f t="shared" si="76"/>
        <v>35</v>
      </c>
      <c r="Q1237" s="14" t="s">
        <v>8323</v>
      </c>
      <c r="R1237" t="s">
        <v>8356</v>
      </c>
      <c r="S1237" s="20">
        <f t="shared" si="78"/>
        <v>41583.135405092595</v>
      </c>
      <c r="T1237" s="2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8">
        <v>2500</v>
      </c>
      <c r="E1238" s="11">
        <v>0</v>
      </c>
      <c r="F1238" t="s">
        <v>8220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50">
        <f t="shared" si="77"/>
        <v>0</v>
      </c>
      <c r="P1238">
        <f t="shared" si="76"/>
        <v>0</v>
      </c>
      <c r="Q1238" s="14" t="s">
        <v>8323</v>
      </c>
      <c r="R1238" t="s">
        <v>8356</v>
      </c>
      <c r="S1238" s="20">
        <f t="shared" si="78"/>
        <v>41110.680138888885</v>
      </c>
      <c r="T1238" s="2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8">
        <v>25000</v>
      </c>
      <c r="E1239" s="11">
        <v>0</v>
      </c>
      <c r="F1239" t="s">
        <v>8220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50">
        <f t="shared" si="77"/>
        <v>0</v>
      </c>
      <c r="P1239">
        <f t="shared" si="76"/>
        <v>0</v>
      </c>
      <c r="Q1239" s="14" t="s">
        <v>8323</v>
      </c>
      <c r="R1239" t="s">
        <v>8356</v>
      </c>
      <c r="S1239" s="20">
        <f t="shared" si="78"/>
        <v>41125.283159722225</v>
      </c>
      <c r="T1239" s="2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8">
        <v>1000</v>
      </c>
      <c r="E1240" s="11">
        <v>178</v>
      </c>
      <c r="F1240" t="s">
        <v>8220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50">
        <f t="shared" si="77"/>
        <v>18</v>
      </c>
      <c r="P1240">
        <f t="shared" si="76"/>
        <v>59.33</v>
      </c>
      <c r="Q1240" s="14" t="s">
        <v>8323</v>
      </c>
      <c r="R1240" t="s">
        <v>8356</v>
      </c>
      <c r="S1240" s="20">
        <f t="shared" si="78"/>
        <v>40731.61037037037</v>
      </c>
      <c r="T1240" s="2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8">
        <v>2500</v>
      </c>
      <c r="E1241" s="11">
        <v>0</v>
      </c>
      <c r="F1241" t="s">
        <v>8220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50">
        <f t="shared" si="77"/>
        <v>0</v>
      </c>
      <c r="P1241">
        <f t="shared" si="76"/>
        <v>0</v>
      </c>
      <c r="Q1241" s="14" t="s">
        <v>8323</v>
      </c>
      <c r="R1241" t="s">
        <v>8356</v>
      </c>
      <c r="S1241" s="20">
        <f t="shared" si="78"/>
        <v>40883.962581018517</v>
      </c>
      <c r="T1241" s="2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8">
        <v>8000</v>
      </c>
      <c r="E1242" s="11">
        <v>241</v>
      </c>
      <c r="F1242" t="s">
        <v>8220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50">
        <f t="shared" si="77"/>
        <v>3</v>
      </c>
      <c r="P1242">
        <f t="shared" si="76"/>
        <v>30.13</v>
      </c>
      <c r="Q1242" s="14" t="s">
        <v>8323</v>
      </c>
      <c r="R1242" t="s">
        <v>8356</v>
      </c>
      <c r="S1242" s="20">
        <f t="shared" si="78"/>
        <v>41409.040011574078</v>
      </c>
      <c r="T1242" s="2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8">
        <v>5000</v>
      </c>
      <c r="E1243" s="11">
        <v>2537</v>
      </c>
      <c r="F1243" t="s">
        <v>8220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50">
        <f t="shared" si="77"/>
        <v>51</v>
      </c>
      <c r="P1243">
        <f t="shared" si="76"/>
        <v>74.62</v>
      </c>
      <c r="Q1243" s="14" t="s">
        <v>8323</v>
      </c>
      <c r="R1243" t="s">
        <v>8356</v>
      </c>
      <c r="S1243" s="20">
        <f t="shared" si="78"/>
        <v>41923.837731481479</v>
      </c>
      <c r="T1243" s="2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8">
        <v>911</v>
      </c>
      <c r="E1244" s="11">
        <v>5</v>
      </c>
      <c r="F1244" t="s">
        <v>8220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50">
        <f t="shared" si="77"/>
        <v>1</v>
      </c>
      <c r="P1244">
        <f t="shared" si="76"/>
        <v>5</v>
      </c>
      <c r="Q1244" s="14" t="s">
        <v>8323</v>
      </c>
      <c r="R1244" t="s">
        <v>8356</v>
      </c>
      <c r="S1244" s="20">
        <f t="shared" si="78"/>
        <v>40782.165532407409</v>
      </c>
      <c r="T1244" s="2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8">
        <v>12000</v>
      </c>
      <c r="E1245" s="11">
        <v>1691</v>
      </c>
      <c r="F1245" t="s">
        <v>8220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50">
        <f t="shared" si="77"/>
        <v>14</v>
      </c>
      <c r="P1245">
        <f t="shared" si="76"/>
        <v>44.5</v>
      </c>
      <c r="Q1245" s="14" t="s">
        <v>8323</v>
      </c>
      <c r="R1245" t="s">
        <v>8356</v>
      </c>
      <c r="S1245" s="20">
        <f t="shared" si="78"/>
        <v>40671.879293981481</v>
      </c>
      <c r="T1245" s="2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8">
        <v>2000</v>
      </c>
      <c r="E1246" s="11">
        <v>2076</v>
      </c>
      <c r="F1246" t="s">
        <v>8220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50">
        <f t="shared" si="77"/>
        <v>104</v>
      </c>
      <c r="P1246">
        <f t="shared" si="76"/>
        <v>46.13</v>
      </c>
      <c r="Q1246" s="14" t="s">
        <v>8323</v>
      </c>
      <c r="R1246" t="s">
        <v>8356</v>
      </c>
      <c r="S1246" s="20">
        <f t="shared" si="78"/>
        <v>41355.825497685182</v>
      </c>
      <c r="T1246" s="2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8">
        <v>2000</v>
      </c>
      <c r="E1247" s="11">
        <v>2405</v>
      </c>
      <c r="F1247" t="s">
        <v>8220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50">
        <f t="shared" si="77"/>
        <v>120</v>
      </c>
      <c r="P1247">
        <f t="shared" si="76"/>
        <v>141.47</v>
      </c>
      <c r="Q1247" s="14" t="s">
        <v>8323</v>
      </c>
      <c r="R1247" t="s">
        <v>8356</v>
      </c>
      <c r="S1247" s="20">
        <f t="shared" si="78"/>
        <v>41774.599930555552</v>
      </c>
      <c r="T1247" s="2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8">
        <v>2000</v>
      </c>
      <c r="E1248" s="11">
        <v>2340</v>
      </c>
      <c r="F1248" t="s">
        <v>8220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50">
        <f t="shared" si="77"/>
        <v>117</v>
      </c>
      <c r="P1248">
        <f t="shared" si="76"/>
        <v>75.48</v>
      </c>
      <c r="Q1248" s="14" t="s">
        <v>8323</v>
      </c>
      <c r="R1248" t="s">
        <v>8356</v>
      </c>
      <c r="S1248" s="20">
        <f t="shared" si="78"/>
        <v>40838.043391203704</v>
      </c>
      <c r="T1248" s="2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8">
        <v>3500</v>
      </c>
      <c r="E1249" s="11">
        <v>4275</v>
      </c>
      <c r="F1249" t="s">
        <v>8220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50">
        <f t="shared" si="77"/>
        <v>122</v>
      </c>
      <c r="P1249">
        <f t="shared" si="76"/>
        <v>85.5</v>
      </c>
      <c r="Q1249" s="14" t="s">
        <v>8323</v>
      </c>
      <c r="R1249" t="s">
        <v>8356</v>
      </c>
      <c r="S1249" s="20">
        <f t="shared" si="78"/>
        <v>41370.292303240742</v>
      </c>
      <c r="T1249" s="2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8">
        <v>2500</v>
      </c>
      <c r="E1250" s="11">
        <v>3791</v>
      </c>
      <c r="F1250" t="s">
        <v>8220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50">
        <f t="shared" si="77"/>
        <v>152</v>
      </c>
      <c r="P1250">
        <f t="shared" si="76"/>
        <v>64.25</v>
      </c>
      <c r="Q1250" s="14" t="s">
        <v>8323</v>
      </c>
      <c r="R1250" t="s">
        <v>8356</v>
      </c>
      <c r="S1250" s="20">
        <f t="shared" si="78"/>
        <v>41767.656863425924</v>
      </c>
      <c r="T1250" s="2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8">
        <v>5000</v>
      </c>
      <c r="E1251" s="11">
        <v>5222</v>
      </c>
      <c r="F1251" t="s">
        <v>8220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50">
        <f t="shared" si="77"/>
        <v>104</v>
      </c>
      <c r="P1251">
        <f t="shared" si="76"/>
        <v>64.47</v>
      </c>
      <c r="Q1251" s="14" t="s">
        <v>8323</v>
      </c>
      <c r="R1251" t="s">
        <v>8356</v>
      </c>
      <c r="S1251" s="20">
        <f t="shared" si="78"/>
        <v>41067.74086805556</v>
      </c>
      <c r="T1251" s="2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8">
        <v>30000</v>
      </c>
      <c r="E1252" s="11">
        <v>60046</v>
      </c>
      <c r="F1252" t="s">
        <v>8220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50">
        <f t="shared" si="77"/>
        <v>200</v>
      </c>
      <c r="P1252">
        <f t="shared" si="76"/>
        <v>118.2</v>
      </c>
      <c r="Q1252" s="14" t="s">
        <v>8323</v>
      </c>
      <c r="R1252" t="s">
        <v>8352</v>
      </c>
      <c r="S1252" s="20">
        <f t="shared" si="78"/>
        <v>41843.64271990741</v>
      </c>
      <c r="T1252" s="2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8">
        <v>6000</v>
      </c>
      <c r="E1253" s="11">
        <v>6108</v>
      </c>
      <c r="F1253" t="s">
        <v>8220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50">
        <f t="shared" si="77"/>
        <v>102</v>
      </c>
      <c r="P1253">
        <f t="shared" si="76"/>
        <v>82.54</v>
      </c>
      <c r="Q1253" s="14" t="s">
        <v>8323</v>
      </c>
      <c r="R1253" t="s">
        <v>8352</v>
      </c>
      <c r="S1253" s="20">
        <f t="shared" si="78"/>
        <v>40751.814432870371</v>
      </c>
      <c r="T1253" s="2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8">
        <v>3500</v>
      </c>
      <c r="E1254" s="11">
        <v>4818</v>
      </c>
      <c r="F1254" t="s">
        <v>8220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50">
        <f t="shared" si="77"/>
        <v>138</v>
      </c>
      <c r="P1254">
        <f t="shared" si="76"/>
        <v>34.17</v>
      </c>
      <c r="Q1254" s="14" t="s">
        <v>8323</v>
      </c>
      <c r="R1254" t="s">
        <v>8352</v>
      </c>
      <c r="S1254" s="20">
        <f t="shared" si="78"/>
        <v>41543.988067129627</v>
      </c>
      <c r="T1254" s="2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8">
        <v>10</v>
      </c>
      <c r="E1255" s="11">
        <v>30383.32</v>
      </c>
      <c r="F1255" t="s">
        <v>8220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50">
        <f t="shared" si="77"/>
        <v>303833</v>
      </c>
      <c r="P1255">
        <f t="shared" si="76"/>
        <v>42.73</v>
      </c>
      <c r="Q1255" s="14" t="s">
        <v>8323</v>
      </c>
      <c r="R1255" t="s">
        <v>8352</v>
      </c>
      <c r="S1255" s="20">
        <f t="shared" si="78"/>
        <v>41855.783645833333</v>
      </c>
      <c r="T1255" s="2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8">
        <v>6700</v>
      </c>
      <c r="E1256" s="11">
        <v>13323</v>
      </c>
      <c r="F1256" t="s">
        <v>8220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50">
        <f t="shared" si="77"/>
        <v>199</v>
      </c>
      <c r="P1256">
        <f t="shared" si="76"/>
        <v>94.49</v>
      </c>
      <c r="Q1256" s="14" t="s">
        <v>8323</v>
      </c>
      <c r="R1256" t="s">
        <v>8352</v>
      </c>
      <c r="S1256" s="20">
        <f t="shared" si="78"/>
        <v>40487.621365740742</v>
      </c>
      <c r="T1256" s="2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8">
        <v>3000</v>
      </c>
      <c r="E1257" s="11">
        <v>6071</v>
      </c>
      <c r="F1257" t="s">
        <v>8220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50">
        <f t="shared" si="77"/>
        <v>202</v>
      </c>
      <c r="P1257">
        <f t="shared" si="76"/>
        <v>55.7</v>
      </c>
      <c r="Q1257" s="14" t="s">
        <v>8323</v>
      </c>
      <c r="R1257" t="s">
        <v>8352</v>
      </c>
      <c r="S1257" s="20">
        <f t="shared" si="78"/>
        <v>41579.845509259263</v>
      </c>
      <c r="T1257" s="2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8">
        <v>30000</v>
      </c>
      <c r="E1258" s="11">
        <v>35389.129999999997</v>
      </c>
      <c r="F1258" t="s">
        <v>8220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50">
        <f t="shared" si="77"/>
        <v>118</v>
      </c>
      <c r="P1258">
        <f t="shared" si="76"/>
        <v>98.03</v>
      </c>
      <c r="Q1258" s="14" t="s">
        <v>8323</v>
      </c>
      <c r="R1258" t="s">
        <v>8352</v>
      </c>
      <c r="S1258" s="20">
        <f t="shared" si="78"/>
        <v>40921.919340277782</v>
      </c>
      <c r="T1258" s="2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8">
        <v>5500</v>
      </c>
      <c r="E1259" s="11">
        <v>16210</v>
      </c>
      <c r="F1259" t="s">
        <v>8220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50">
        <f t="shared" si="77"/>
        <v>295</v>
      </c>
      <c r="P1259">
        <f t="shared" si="76"/>
        <v>92.1</v>
      </c>
      <c r="Q1259" s="14" t="s">
        <v>8323</v>
      </c>
      <c r="R1259" t="s">
        <v>8352</v>
      </c>
      <c r="S1259" s="20">
        <f t="shared" si="78"/>
        <v>40587.085532407407</v>
      </c>
      <c r="T1259" s="2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8">
        <v>12000</v>
      </c>
      <c r="E1260" s="11">
        <v>25577.56</v>
      </c>
      <c r="F1260" t="s">
        <v>8220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50">
        <f t="shared" si="77"/>
        <v>213</v>
      </c>
      <c r="P1260">
        <f t="shared" si="76"/>
        <v>38.18</v>
      </c>
      <c r="Q1260" s="14" t="s">
        <v>8323</v>
      </c>
      <c r="R1260" t="s">
        <v>8352</v>
      </c>
      <c r="S1260" s="20">
        <f t="shared" si="78"/>
        <v>41487.611250000002</v>
      </c>
      <c r="T1260" s="2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8">
        <v>2500</v>
      </c>
      <c r="E1261" s="11">
        <v>2606</v>
      </c>
      <c r="F1261" t="s">
        <v>8220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50">
        <f t="shared" si="77"/>
        <v>104</v>
      </c>
      <c r="P1261">
        <f t="shared" si="76"/>
        <v>27.15</v>
      </c>
      <c r="Q1261" s="14" t="s">
        <v>8323</v>
      </c>
      <c r="R1261" t="s">
        <v>8352</v>
      </c>
      <c r="S1261" s="20">
        <f t="shared" si="78"/>
        <v>41766.970648148148</v>
      </c>
      <c r="T1261" s="2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8">
        <v>3300</v>
      </c>
      <c r="E1262" s="11">
        <v>3751</v>
      </c>
      <c r="F1262" t="s">
        <v>8220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50">
        <f t="shared" si="77"/>
        <v>114</v>
      </c>
      <c r="P1262">
        <f t="shared" si="76"/>
        <v>50.69</v>
      </c>
      <c r="Q1262" s="14" t="s">
        <v>8323</v>
      </c>
      <c r="R1262" t="s">
        <v>8352</v>
      </c>
      <c r="S1262" s="20">
        <f t="shared" si="78"/>
        <v>41666.842824074076</v>
      </c>
      <c r="T1262" s="2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8">
        <v>2000</v>
      </c>
      <c r="E1263" s="11">
        <v>2025</v>
      </c>
      <c r="F1263" t="s">
        <v>8220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50">
        <f t="shared" si="77"/>
        <v>101</v>
      </c>
      <c r="P1263">
        <f t="shared" si="76"/>
        <v>38.94</v>
      </c>
      <c r="Q1263" s="14" t="s">
        <v>8323</v>
      </c>
      <c r="R1263" t="s">
        <v>8352</v>
      </c>
      <c r="S1263" s="20">
        <f t="shared" si="78"/>
        <v>41638.342905092592</v>
      </c>
      <c r="T1263" s="2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8">
        <v>6500</v>
      </c>
      <c r="E1264" s="11">
        <v>8152</v>
      </c>
      <c r="F1264" t="s">
        <v>8220</v>
      </c>
      <c r="G1264" t="s">
        <v>8223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50">
        <f t="shared" si="77"/>
        <v>125</v>
      </c>
      <c r="P1264">
        <f t="shared" si="76"/>
        <v>77.64</v>
      </c>
      <c r="Q1264" s="14" t="s">
        <v>8323</v>
      </c>
      <c r="R1264" t="s">
        <v>8352</v>
      </c>
      <c r="S1264" s="20">
        <f t="shared" si="78"/>
        <v>41656.762638888889</v>
      </c>
      <c r="T1264" s="2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8">
        <v>1500</v>
      </c>
      <c r="E1265" s="11">
        <v>1785</v>
      </c>
      <c r="F1265" t="s">
        <v>8220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50">
        <f t="shared" si="77"/>
        <v>119</v>
      </c>
      <c r="P1265">
        <f t="shared" si="76"/>
        <v>43.54</v>
      </c>
      <c r="Q1265" s="14" t="s">
        <v>8323</v>
      </c>
      <c r="R1265" t="s">
        <v>8352</v>
      </c>
      <c r="S1265" s="20">
        <f t="shared" si="78"/>
        <v>41692.084143518521</v>
      </c>
      <c r="T1265" s="2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8">
        <v>650</v>
      </c>
      <c r="E1266" s="11">
        <v>1082</v>
      </c>
      <c r="F1266" t="s">
        <v>8220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50">
        <f t="shared" si="77"/>
        <v>166</v>
      </c>
      <c r="P1266">
        <f t="shared" si="76"/>
        <v>31.82</v>
      </c>
      <c r="Q1266" s="14" t="s">
        <v>8323</v>
      </c>
      <c r="R1266" t="s">
        <v>8352</v>
      </c>
      <c r="S1266" s="20">
        <f t="shared" si="78"/>
        <v>41547.662997685184</v>
      </c>
      <c r="T1266" s="2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8">
        <v>3500</v>
      </c>
      <c r="E1267" s="11">
        <v>4170.17</v>
      </c>
      <c r="F1267" t="s">
        <v>8220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50">
        <f t="shared" si="77"/>
        <v>119</v>
      </c>
      <c r="P1267">
        <f t="shared" si="76"/>
        <v>63.18</v>
      </c>
      <c r="Q1267" s="14" t="s">
        <v>8323</v>
      </c>
      <c r="R1267" t="s">
        <v>8352</v>
      </c>
      <c r="S1267" s="20">
        <f t="shared" si="78"/>
        <v>40465.655266203699</v>
      </c>
      <c r="T1267" s="2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8">
        <v>9500</v>
      </c>
      <c r="E1268" s="11">
        <v>9545</v>
      </c>
      <c r="F1268" t="s">
        <v>8220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50">
        <f t="shared" si="77"/>
        <v>100</v>
      </c>
      <c r="P1268">
        <f t="shared" si="76"/>
        <v>190.9</v>
      </c>
      <c r="Q1268" s="14" t="s">
        <v>8323</v>
      </c>
      <c r="R1268" t="s">
        <v>8352</v>
      </c>
      <c r="S1268" s="20">
        <f t="shared" si="78"/>
        <v>41620.87667824074</v>
      </c>
      <c r="T1268" s="2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8">
        <v>22000</v>
      </c>
      <c r="E1269" s="11">
        <v>22396</v>
      </c>
      <c r="F1269" t="s">
        <v>8220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50">
        <f t="shared" si="77"/>
        <v>102</v>
      </c>
      <c r="P1269">
        <f t="shared" si="76"/>
        <v>140.86000000000001</v>
      </c>
      <c r="Q1269" s="14" t="s">
        <v>8323</v>
      </c>
      <c r="R1269" t="s">
        <v>8352</v>
      </c>
      <c r="S1269" s="20">
        <f t="shared" si="78"/>
        <v>41449.585162037038</v>
      </c>
      <c r="T1269" s="2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8">
        <v>12000</v>
      </c>
      <c r="E1270" s="11">
        <v>14000</v>
      </c>
      <c r="F1270" t="s">
        <v>8220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50">
        <f t="shared" si="77"/>
        <v>117</v>
      </c>
      <c r="P1270">
        <f t="shared" si="76"/>
        <v>76.92</v>
      </c>
      <c r="Q1270" s="14" t="s">
        <v>8323</v>
      </c>
      <c r="R1270" t="s">
        <v>8352</v>
      </c>
      <c r="S1270" s="20">
        <f t="shared" si="78"/>
        <v>41507.845451388886</v>
      </c>
      <c r="T1270" s="2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8">
        <v>18800</v>
      </c>
      <c r="E1271" s="11">
        <v>20426</v>
      </c>
      <c r="F1271" t="s">
        <v>8220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50">
        <f t="shared" si="77"/>
        <v>109</v>
      </c>
      <c r="P1271">
        <f t="shared" si="76"/>
        <v>99.16</v>
      </c>
      <c r="Q1271" s="14" t="s">
        <v>8323</v>
      </c>
      <c r="R1271" t="s">
        <v>8352</v>
      </c>
      <c r="S1271" s="20">
        <f t="shared" si="78"/>
        <v>42445.823055555549</v>
      </c>
      <c r="T1271" s="2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8">
        <v>10000</v>
      </c>
      <c r="E1272" s="11">
        <v>11472</v>
      </c>
      <c r="F1272" t="s">
        <v>8220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50">
        <f t="shared" si="77"/>
        <v>115</v>
      </c>
      <c r="P1272">
        <f t="shared" si="76"/>
        <v>67.88</v>
      </c>
      <c r="Q1272" s="14" t="s">
        <v>8323</v>
      </c>
      <c r="R1272" t="s">
        <v>8352</v>
      </c>
      <c r="S1272" s="20">
        <f t="shared" si="78"/>
        <v>40933.856967592597</v>
      </c>
      <c r="T1272" s="2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8">
        <v>7500</v>
      </c>
      <c r="E1273" s="11">
        <v>7635</v>
      </c>
      <c r="F1273" t="s">
        <v>8220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50">
        <f t="shared" si="77"/>
        <v>102</v>
      </c>
      <c r="P1273">
        <f t="shared" si="76"/>
        <v>246.29</v>
      </c>
      <c r="Q1273" s="14" t="s">
        <v>8323</v>
      </c>
      <c r="R1273" t="s">
        <v>8352</v>
      </c>
      <c r="S1273" s="20">
        <f t="shared" si="78"/>
        <v>41561.683553240742</v>
      </c>
      <c r="T1273" s="2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8">
        <v>5000</v>
      </c>
      <c r="E1274" s="11">
        <v>5300</v>
      </c>
      <c r="F1274" t="s">
        <v>8220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50">
        <f t="shared" si="77"/>
        <v>106</v>
      </c>
      <c r="P1274">
        <f t="shared" si="76"/>
        <v>189.29</v>
      </c>
      <c r="Q1274" s="14" t="s">
        <v>8323</v>
      </c>
      <c r="R1274" t="s">
        <v>8352</v>
      </c>
      <c r="S1274" s="20">
        <f t="shared" si="78"/>
        <v>40274.745127314818</v>
      </c>
      <c r="T1274" s="2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8">
        <v>4000</v>
      </c>
      <c r="E1275" s="11">
        <v>4140</v>
      </c>
      <c r="F1275" t="s">
        <v>8220</v>
      </c>
      <c r="G1275" t="s">
        <v>8223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50">
        <f t="shared" si="77"/>
        <v>104</v>
      </c>
      <c r="P1275">
        <f t="shared" si="76"/>
        <v>76.67</v>
      </c>
      <c r="Q1275" s="14" t="s">
        <v>8323</v>
      </c>
      <c r="R1275" t="s">
        <v>8352</v>
      </c>
      <c r="S1275" s="20">
        <f t="shared" si="78"/>
        <v>41852.730219907404</v>
      </c>
      <c r="T1275" s="2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8">
        <v>25000</v>
      </c>
      <c r="E1276" s="11">
        <v>38743.839999999997</v>
      </c>
      <c r="F1276" t="s">
        <v>8220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50">
        <f t="shared" si="77"/>
        <v>155</v>
      </c>
      <c r="P1276">
        <f t="shared" si="76"/>
        <v>82.96</v>
      </c>
      <c r="Q1276" s="14" t="s">
        <v>8323</v>
      </c>
      <c r="R1276" t="s">
        <v>8352</v>
      </c>
      <c r="S1276" s="20">
        <f t="shared" si="78"/>
        <v>41116.690104166664</v>
      </c>
      <c r="T1276" s="2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8">
        <v>15000</v>
      </c>
      <c r="E1277" s="11">
        <v>24321.1</v>
      </c>
      <c r="F1277" t="s">
        <v>8220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50">
        <f t="shared" si="77"/>
        <v>162</v>
      </c>
      <c r="P1277">
        <f t="shared" ref="P1277:P1340" si="80">IFERROR(ROUND(E1277/L1277,2),0)</f>
        <v>62.52</v>
      </c>
      <c r="Q1277" s="14" t="s">
        <v>8323</v>
      </c>
      <c r="R1277" t="s">
        <v>8352</v>
      </c>
      <c r="S1277" s="20">
        <f t="shared" si="78"/>
        <v>41458.867905092593</v>
      </c>
      <c r="T1277" s="2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8">
        <v>3000</v>
      </c>
      <c r="E1278" s="11">
        <v>3132.63</v>
      </c>
      <c r="F1278" t="s">
        <v>8220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50">
        <f t="shared" si="77"/>
        <v>104</v>
      </c>
      <c r="P1278">
        <f t="shared" si="80"/>
        <v>46.07</v>
      </c>
      <c r="Q1278" s="14" t="s">
        <v>8323</v>
      </c>
      <c r="R1278" t="s">
        <v>8352</v>
      </c>
      <c r="S1278" s="20">
        <f t="shared" si="78"/>
        <v>40007.704247685186</v>
      </c>
      <c r="T1278" s="2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8">
        <v>15000</v>
      </c>
      <c r="E1279" s="11">
        <v>15918.65</v>
      </c>
      <c r="F1279" t="s">
        <v>8220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50">
        <f t="shared" si="77"/>
        <v>106</v>
      </c>
      <c r="P1279">
        <f t="shared" si="80"/>
        <v>38.54</v>
      </c>
      <c r="Q1279" s="14" t="s">
        <v>8323</v>
      </c>
      <c r="R1279" t="s">
        <v>8352</v>
      </c>
      <c r="S1279" s="20">
        <f t="shared" si="78"/>
        <v>41121.561886574076</v>
      </c>
      <c r="T1279" s="2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8">
        <v>6500</v>
      </c>
      <c r="E1280" s="11">
        <v>10071</v>
      </c>
      <c r="F1280" t="s">
        <v>8220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50">
        <f t="shared" si="77"/>
        <v>155</v>
      </c>
      <c r="P1280">
        <f t="shared" si="80"/>
        <v>53.01</v>
      </c>
      <c r="Q1280" s="14" t="s">
        <v>8323</v>
      </c>
      <c r="R1280" t="s">
        <v>8352</v>
      </c>
      <c r="S1280" s="20">
        <f t="shared" si="78"/>
        <v>41786.555162037039</v>
      </c>
      <c r="T1280" s="2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8">
        <v>12516</v>
      </c>
      <c r="E1281" s="11">
        <v>13864.17</v>
      </c>
      <c r="F1281" t="s">
        <v>8220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50">
        <f t="shared" si="77"/>
        <v>111</v>
      </c>
      <c r="P1281">
        <f t="shared" si="80"/>
        <v>73.36</v>
      </c>
      <c r="Q1281" s="14" t="s">
        <v>8323</v>
      </c>
      <c r="R1281" t="s">
        <v>8352</v>
      </c>
      <c r="S1281" s="20">
        <f t="shared" si="78"/>
        <v>41682.099189814813</v>
      </c>
      <c r="T1281" s="2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8">
        <v>15000</v>
      </c>
      <c r="E1282" s="11">
        <v>16636.78</v>
      </c>
      <c r="F1282" t="s">
        <v>8220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50">
        <f t="shared" ref="O1282:O1345" si="81">ROUND(E1282/D1282*100,0)</f>
        <v>111</v>
      </c>
      <c r="P1282">
        <f t="shared" si="80"/>
        <v>127.98</v>
      </c>
      <c r="Q1282" s="14" t="s">
        <v>8323</v>
      </c>
      <c r="R1282" t="s">
        <v>8352</v>
      </c>
      <c r="S1282" s="20">
        <f t="shared" si="78"/>
        <v>40513.757569444446</v>
      </c>
      <c r="T1282" s="2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8">
        <v>7000</v>
      </c>
      <c r="E1283" s="11">
        <v>7750</v>
      </c>
      <c r="F1283" t="s">
        <v>8220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50">
        <f t="shared" si="81"/>
        <v>111</v>
      </c>
      <c r="P1283">
        <f t="shared" si="80"/>
        <v>104.73</v>
      </c>
      <c r="Q1283" s="14" t="s">
        <v>8323</v>
      </c>
      <c r="R1283" t="s">
        <v>8352</v>
      </c>
      <c r="S1283" s="20">
        <f t="shared" ref="S1283:S1346" si="82">(((J1283/60)/60)/24)+DATE(1970,1,1)</f>
        <v>41463.743472222224</v>
      </c>
      <c r="T1283" s="20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8">
        <v>15000</v>
      </c>
      <c r="E1284" s="11">
        <v>18542</v>
      </c>
      <c r="F1284" t="s">
        <v>8220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50">
        <f t="shared" si="81"/>
        <v>124</v>
      </c>
      <c r="P1284">
        <f t="shared" si="80"/>
        <v>67.67</v>
      </c>
      <c r="Q1284" s="14" t="s">
        <v>8323</v>
      </c>
      <c r="R1284" t="s">
        <v>8352</v>
      </c>
      <c r="S1284" s="20">
        <f t="shared" si="82"/>
        <v>41586.475173611114</v>
      </c>
      <c r="T1284" s="2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8">
        <v>1000</v>
      </c>
      <c r="E1285" s="11">
        <v>2110.5</v>
      </c>
      <c r="F1285" t="s">
        <v>8220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50">
        <f t="shared" si="81"/>
        <v>211</v>
      </c>
      <c r="P1285">
        <f t="shared" si="80"/>
        <v>95.93</v>
      </c>
      <c r="Q1285" s="14" t="s">
        <v>8323</v>
      </c>
      <c r="R1285" t="s">
        <v>8352</v>
      </c>
      <c r="S1285" s="20">
        <f t="shared" si="82"/>
        <v>41320.717465277776</v>
      </c>
      <c r="T1285" s="2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8">
        <v>2000</v>
      </c>
      <c r="E1286" s="11">
        <v>2020</v>
      </c>
      <c r="F1286" t="s">
        <v>8220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50">
        <f t="shared" si="81"/>
        <v>101</v>
      </c>
      <c r="P1286">
        <f t="shared" si="80"/>
        <v>65.16</v>
      </c>
      <c r="Q1286" s="14" t="s">
        <v>8315</v>
      </c>
      <c r="R1286" t="s">
        <v>8352</v>
      </c>
      <c r="S1286" s="20">
        <f t="shared" si="82"/>
        <v>42712.23474537037</v>
      </c>
      <c r="T1286" s="2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8">
        <v>2000</v>
      </c>
      <c r="E1287" s="11">
        <v>2033</v>
      </c>
      <c r="F1287" t="s">
        <v>8220</v>
      </c>
      <c r="G1287" t="s">
        <v>8223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50">
        <f t="shared" si="81"/>
        <v>102</v>
      </c>
      <c r="P1287">
        <f t="shared" si="80"/>
        <v>32.270000000000003</v>
      </c>
      <c r="Q1287" s="14" t="s">
        <v>8315</v>
      </c>
      <c r="R1287" t="s">
        <v>8352</v>
      </c>
      <c r="S1287" s="20">
        <f t="shared" si="82"/>
        <v>42160.583043981482</v>
      </c>
      <c r="T1287" s="2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8">
        <v>1500</v>
      </c>
      <c r="E1288" s="11">
        <v>1625</v>
      </c>
      <c r="F1288" t="s">
        <v>8220</v>
      </c>
      <c r="G1288" t="s">
        <v>8223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50">
        <f t="shared" si="81"/>
        <v>108</v>
      </c>
      <c r="P1288">
        <f t="shared" si="80"/>
        <v>81.25</v>
      </c>
      <c r="Q1288" s="14" t="s">
        <v>8315</v>
      </c>
      <c r="R1288" t="s">
        <v>8352</v>
      </c>
      <c r="S1288" s="20">
        <f t="shared" si="82"/>
        <v>42039.384571759263</v>
      </c>
      <c r="T1288" s="2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8">
        <v>250</v>
      </c>
      <c r="E1289" s="11">
        <v>605</v>
      </c>
      <c r="F1289" t="s">
        <v>8220</v>
      </c>
      <c r="G1289" t="s">
        <v>8223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50">
        <f t="shared" si="81"/>
        <v>242</v>
      </c>
      <c r="P1289">
        <f t="shared" si="80"/>
        <v>24.2</v>
      </c>
      <c r="Q1289" s="14" t="s">
        <v>8315</v>
      </c>
      <c r="R1289" t="s">
        <v>8352</v>
      </c>
      <c r="S1289" s="20">
        <f t="shared" si="82"/>
        <v>42107.621018518519</v>
      </c>
      <c r="T1289" s="2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8">
        <v>4000</v>
      </c>
      <c r="E1290" s="11">
        <v>4018</v>
      </c>
      <c r="F1290" t="s">
        <v>8220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50">
        <f t="shared" si="81"/>
        <v>100</v>
      </c>
      <c r="P1290">
        <f t="shared" si="80"/>
        <v>65.87</v>
      </c>
      <c r="Q1290" s="14" t="s">
        <v>8315</v>
      </c>
      <c r="R1290" t="s">
        <v>8352</v>
      </c>
      <c r="S1290" s="20">
        <f t="shared" si="82"/>
        <v>42561.154664351852</v>
      </c>
      <c r="T1290" s="2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8">
        <v>1500</v>
      </c>
      <c r="E1291" s="11">
        <v>1876</v>
      </c>
      <c r="F1291" t="s">
        <v>8220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50">
        <f t="shared" si="81"/>
        <v>125</v>
      </c>
      <c r="P1291">
        <f t="shared" si="80"/>
        <v>36.08</v>
      </c>
      <c r="Q1291" s="14" t="s">
        <v>8315</v>
      </c>
      <c r="R1291" t="s">
        <v>8352</v>
      </c>
      <c r="S1291" s="20">
        <f t="shared" si="82"/>
        <v>42709.134780092587</v>
      </c>
      <c r="T1291" s="2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8">
        <v>3500</v>
      </c>
      <c r="E1292" s="11">
        <v>3800</v>
      </c>
      <c r="F1292" t="s">
        <v>8220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50">
        <f t="shared" si="81"/>
        <v>109</v>
      </c>
      <c r="P1292">
        <f t="shared" si="80"/>
        <v>44.19</v>
      </c>
      <c r="Q1292" s="14" t="s">
        <v>8315</v>
      </c>
      <c r="R1292" t="s">
        <v>8313</v>
      </c>
      <c r="S1292" s="20">
        <f t="shared" si="82"/>
        <v>42086.614942129629</v>
      </c>
      <c r="T1292" s="2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8">
        <v>3000</v>
      </c>
      <c r="E1293" s="11">
        <v>4371</v>
      </c>
      <c r="F1293" t="s">
        <v>8220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50">
        <f t="shared" si="81"/>
        <v>146</v>
      </c>
      <c r="P1293">
        <f t="shared" si="80"/>
        <v>104.07</v>
      </c>
      <c r="Q1293" s="14" t="s">
        <v>8315</v>
      </c>
      <c r="R1293" t="s">
        <v>8313</v>
      </c>
      <c r="S1293" s="20">
        <f t="shared" si="82"/>
        <v>42064.652673611112</v>
      </c>
      <c r="T1293" s="2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8">
        <v>1700</v>
      </c>
      <c r="E1294" s="11">
        <v>1870</v>
      </c>
      <c r="F1294" t="s">
        <v>8220</v>
      </c>
      <c r="G1294" t="s">
        <v>8223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50">
        <f t="shared" si="81"/>
        <v>110</v>
      </c>
      <c r="P1294">
        <f t="shared" si="80"/>
        <v>35.96</v>
      </c>
      <c r="Q1294" s="14" t="s">
        <v>8315</v>
      </c>
      <c r="R1294" t="s">
        <v>8313</v>
      </c>
      <c r="S1294" s="20">
        <f t="shared" si="82"/>
        <v>42256.764212962968</v>
      </c>
      <c r="T1294" s="2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8">
        <v>15000</v>
      </c>
      <c r="E1295" s="11">
        <v>15335</v>
      </c>
      <c r="F1295" t="s">
        <v>8220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50">
        <f t="shared" si="81"/>
        <v>102</v>
      </c>
      <c r="P1295">
        <f t="shared" si="80"/>
        <v>127.79</v>
      </c>
      <c r="Q1295" s="14" t="s">
        <v>8315</v>
      </c>
      <c r="R1295" t="s">
        <v>8313</v>
      </c>
      <c r="S1295" s="20">
        <f t="shared" si="82"/>
        <v>42292.701053240744</v>
      </c>
      <c r="T1295" s="2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8">
        <v>500</v>
      </c>
      <c r="E1296" s="11">
        <v>610</v>
      </c>
      <c r="F1296" t="s">
        <v>8220</v>
      </c>
      <c r="G1296" t="s">
        <v>8223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50">
        <f t="shared" si="81"/>
        <v>122</v>
      </c>
      <c r="P1296">
        <f t="shared" si="80"/>
        <v>27.73</v>
      </c>
      <c r="Q1296" s="14" t="s">
        <v>8315</v>
      </c>
      <c r="R1296" t="s">
        <v>8313</v>
      </c>
      <c r="S1296" s="20">
        <f t="shared" si="82"/>
        <v>42278.453668981485</v>
      </c>
      <c r="T1296" s="2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8">
        <v>2500</v>
      </c>
      <c r="E1297" s="11">
        <v>2549</v>
      </c>
      <c r="F1297" t="s">
        <v>8220</v>
      </c>
      <c r="G1297" t="s">
        <v>8223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50">
        <f t="shared" si="81"/>
        <v>102</v>
      </c>
      <c r="P1297">
        <f t="shared" si="80"/>
        <v>39.83</v>
      </c>
      <c r="Q1297" s="14" t="s">
        <v>8315</v>
      </c>
      <c r="R1297" t="s">
        <v>8313</v>
      </c>
      <c r="S1297" s="20">
        <f t="shared" si="82"/>
        <v>42184.572881944448</v>
      </c>
      <c r="T1297" s="2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8">
        <v>850</v>
      </c>
      <c r="E1298" s="11">
        <v>1200</v>
      </c>
      <c r="F1298" t="s">
        <v>8220</v>
      </c>
      <c r="G1298" t="s">
        <v>8223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50">
        <f t="shared" si="81"/>
        <v>141</v>
      </c>
      <c r="P1298">
        <f t="shared" si="80"/>
        <v>52.17</v>
      </c>
      <c r="Q1298" s="14" t="s">
        <v>8315</v>
      </c>
      <c r="R1298" t="s">
        <v>8313</v>
      </c>
      <c r="S1298" s="20">
        <f t="shared" si="82"/>
        <v>42423.050613425927</v>
      </c>
      <c r="T1298" s="2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8">
        <v>20000</v>
      </c>
      <c r="E1299" s="11">
        <v>21905</v>
      </c>
      <c r="F1299" t="s">
        <v>8220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50">
        <f t="shared" si="81"/>
        <v>110</v>
      </c>
      <c r="P1299">
        <f t="shared" si="80"/>
        <v>92.04</v>
      </c>
      <c r="Q1299" s="14" t="s">
        <v>8315</v>
      </c>
      <c r="R1299" t="s">
        <v>8313</v>
      </c>
      <c r="S1299" s="20">
        <f t="shared" si="82"/>
        <v>42461.747199074074</v>
      </c>
      <c r="T1299" s="2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8">
        <v>2000</v>
      </c>
      <c r="E1300" s="11">
        <v>2093</v>
      </c>
      <c r="F1300" t="s">
        <v>8220</v>
      </c>
      <c r="G1300" t="s">
        <v>8223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50">
        <f t="shared" si="81"/>
        <v>105</v>
      </c>
      <c r="P1300">
        <f t="shared" si="80"/>
        <v>63.42</v>
      </c>
      <c r="Q1300" s="14" t="s">
        <v>8315</v>
      </c>
      <c r="R1300" t="s">
        <v>8313</v>
      </c>
      <c r="S1300" s="20">
        <f t="shared" si="82"/>
        <v>42458.680925925932</v>
      </c>
      <c r="T1300" s="2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8">
        <v>3500</v>
      </c>
      <c r="E1301" s="11">
        <v>4340</v>
      </c>
      <c r="F1301" t="s">
        <v>8220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50">
        <f t="shared" si="81"/>
        <v>124</v>
      </c>
      <c r="P1301">
        <f t="shared" si="80"/>
        <v>135.63</v>
      </c>
      <c r="Q1301" s="14" t="s">
        <v>8315</v>
      </c>
      <c r="R1301" t="s">
        <v>8313</v>
      </c>
      <c r="S1301" s="20">
        <f t="shared" si="82"/>
        <v>42169.814340277779</v>
      </c>
      <c r="T1301" s="2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8">
        <v>3000</v>
      </c>
      <c r="E1302" s="11">
        <v>4050</v>
      </c>
      <c r="F1302" t="s">
        <v>8220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50">
        <f t="shared" si="81"/>
        <v>135</v>
      </c>
      <c r="P1302">
        <f t="shared" si="80"/>
        <v>168.75</v>
      </c>
      <c r="Q1302" s="14" t="s">
        <v>8315</v>
      </c>
      <c r="R1302" t="s">
        <v>8313</v>
      </c>
      <c r="S1302" s="20">
        <f t="shared" si="82"/>
        <v>42483.675208333334</v>
      </c>
      <c r="T1302" s="2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8">
        <v>2000</v>
      </c>
      <c r="E1303" s="11">
        <v>2055</v>
      </c>
      <c r="F1303" t="s">
        <v>8220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50">
        <f t="shared" si="81"/>
        <v>103</v>
      </c>
      <c r="P1303">
        <f t="shared" si="80"/>
        <v>70.86</v>
      </c>
      <c r="Q1303" s="14" t="s">
        <v>8315</v>
      </c>
      <c r="R1303" t="s">
        <v>8313</v>
      </c>
      <c r="S1303" s="20">
        <f t="shared" si="82"/>
        <v>42195.749745370369</v>
      </c>
      <c r="T1303" s="2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8">
        <v>2500</v>
      </c>
      <c r="E1304" s="11">
        <v>2500</v>
      </c>
      <c r="F1304" t="s">
        <v>8220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50">
        <f t="shared" si="81"/>
        <v>100</v>
      </c>
      <c r="P1304">
        <f t="shared" si="80"/>
        <v>50</v>
      </c>
      <c r="Q1304" s="14" t="s">
        <v>8315</v>
      </c>
      <c r="R1304" t="s">
        <v>8313</v>
      </c>
      <c r="S1304" s="20">
        <f t="shared" si="82"/>
        <v>42675.057997685188</v>
      </c>
      <c r="T1304" s="2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8">
        <v>3500</v>
      </c>
      <c r="E1305" s="11">
        <v>4559.13</v>
      </c>
      <c r="F1305" t="s">
        <v>8220</v>
      </c>
      <c r="G1305" t="s">
        <v>8223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50">
        <f t="shared" si="81"/>
        <v>130</v>
      </c>
      <c r="P1305">
        <f t="shared" si="80"/>
        <v>42.21</v>
      </c>
      <c r="Q1305" s="14" t="s">
        <v>8315</v>
      </c>
      <c r="R1305" t="s">
        <v>8313</v>
      </c>
      <c r="S1305" s="20">
        <f t="shared" si="82"/>
        <v>42566.441203703704</v>
      </c>
      <c r="T1305" s="2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8">
        <v>40000</v>
      </c>
      <c r="E1306" s="11">
        <v>15851</v>
      </c>
      <c r="F1306" t="s">
        <v>8220</v>
      </c>
      <c r="G1306" t="s">
        <v>8223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50">
        <f t="shared" si="81"/>
        <v>40</v>
      </c>
      <c r="P1306">
        <f t="shared" si="80"/>
        <v>152.41</v>
      </c>
      <c r="Q1306" s="14" t="s">
        <v>8317</v>
      </c>
      <c r="R1306" t="s">
        <v>8313</v>
      </c>
      <c r="S1306" s="20">
        <f t="shared" si="82"/>
        <v>42747.194502314815</v>
      </c>
      <c r="T1306" s="2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8">
        <v>30000</v>
      </c>
      <c r="E1307" s="11">
        <v>7793</v>
      </c>
      <c r="F1307" t="s">
        <v>8220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50">
        <f t="shared" si="81"/>
        <v>26</v>
      </c>
      <c r="P1307">
        <f t="shared" si="80"/>
        <v>90.62</v>
      </c>
      <c r="Q1307" s="14" t="s">
        <v>8317</v>
      </c>
      <c r="R1307" t="s">
        <v>8313</v>
      </c>
      <c r="S1307" s="20">
        <f t="shared" si="82"/>
        <v>42543.665601851855</v>
      </c>
      <c r="T1307" s="2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8">
        <v>110000</v>
      </c>
      <c r="E1308" s="11">
        <v>71771</v>
      </c>
      <c r="F1308" t="s">
        <v>8220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50">
        <f t="shared" si="81"/>
        <v>65</v>
      </c>
      <c r="P1308">
        <f t="shared" si="80"/>
        <v>201.6</v>
      </c>
      <c r="Q1308" s="14" t="s">
        <v>8317</v>
      </c>
      <c r="R1308" t="s">
        <v>8313</v>
      </c>
      <c r="S1308" s="20">
        <f t="shared" si="82"/>
        <v>41947.457569444443</v>
      </c>
      <c r="T1308" s="2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8">
        <v>50000</v>
      </c>
      <c r="E1309" s="11">
        <v>5757</v>
      </c>
      <c r="F1309" t="s">
        <v>8220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50">
        <f t="shared" si="81"/>
        <v>12</v>
      </c>
      <c r="P1309">
        <f t="shared" si="80"/>
        <v>127.93</v>
      </c>
      <c r="Q1309" s="14" t="s">
        <v>8317</v>
      </c>
      <c r="R1309" t="s">
        <v>8313</v>
      </c>
      <c r="S1309" s="20">
        <f t="shared" si="82"/>
        <v>42387.503229166665</v>
      </c>
      <c r="T1309" s="2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8">
        <v>10000</v>
      </c>
      <c r="E1310" s="11">
        <v>1136</v>
      </c>
      <c r="F1310" t="s">
        <v>8220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50">
        <f t="shared" si="81"/>
        <v>11</v>
      </c>
      <c r="P1310">
        <f t="shared" si="80"/>
        <v>29.89</v>
      </c>
      <c r="Q1310" s="14" t="s">
        <v>8317</v>
      </c>
      <c r="R1310" t="s">
        <v>8313</v>
      </c>
      <c r="S1310" s="20">
        <f t="shared" si="82"/>
        <v>42611.613564814819</v>
      </c>
      <c r="T1310" s="2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8">
        <v>11500</v>
      </c>
      <c r="E1311" s="11">
        <v>12879</v>
      </c>
      <c r="F1311" t="s">
        <v>8220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50">
        <f t="shared" si="81"/>
        <v>112</v>
      </c>
      <c r="P1311">
        <f t="shared" si="80"/>
        <v>367.97</v>
      </c>
      <c r="Q1311" s="14" t="s">
        <v>8317</v>
      </c>
      <c r="R1311" t="s">
        <v>8313</v>
      </c>
      <c r="S1311" s="20">
        <f t="shared" si="82"/>
        <v>42257.882731481484</v>
      </c>
      <c r="T1311" s="2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8">
        <v>20000</v>
      </c>
      <c r="E1312" s="11">
        <v>3100</v>
      </c>
      <c r="F1312" t="s">
        <v>8220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50">
        <f t="shared" si="81"/>
        <v>16</v>
      </c>
      <c r="P1312">
        <f t="shared" si="80"/>
        <v>129.16999999999999</v>
      </c>
      <c r="Q1312" s="14" t="s">
        <v>8317</v>
      </c>
      <c r="R1312" t="s">
        <v>8313</v>
      </c>
      <c r="S1312" s="20">
        <f t="shared" si="82"/>
        <v>42556.667245370365</v>
      </c>
      <c r="T1312" s="2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8">
        <v>250000</v>
      </c>
      <c r="E1313" s="11">
        <v>80070</v>
      </c>
      <c r="F1313" t="s">
        <v>8220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50">
        <f t="shared" si="81"/>
        <v>32</v>
      </c>
      <c r="P1313">
        <f t="shared" si="80"/>
        <v>800.7</v>
      </c>
      <c r="Q1313" s="14" t="s">
        <v>8317</v>
      </c>
      <c r="R1313" t="s">
        <v>8313</v>
      </c>
      <c r="S1313" s="20">
        <f t="shared" si="82"/>
        <v>42669.802303240736</v>
      </c>
      <c r="T1313" s="2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8">
        <v>4600</v>
      </c>
      <c r="E1314" s="11">
        <v>28</v>
      </c>
      <c r="F1314" t="s">
        <v>8220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50">
        <f t="shared" si="81"/>
        <v>1</v>
      </c>
      <c r="P1314">
        <f t="shared" si="80"/>
        <v>28</v>
      </c>
      <c r="Q1314" s="14" t="s">
        <v>8317</v>
      </c>
      <c r="R1314" t="s">
        <v>8313</v>
      </c>
      <c r="S1314" s="20">
        <f t="shared" si="82"/>
        <v>42082.702800925923</v>
      </c>
      <c r="T1314" s="2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8">
        <v>40000</v>
      </c>
      <c r="E1315" s="11">
        <v>12446</v>
      </c>
      <c r="F1315" t="s">
        <v>8220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50">
        <f t="shared" si="81"/>
        <v>31</v>
      </c>
      <c r="P1315">
        <f t="shared" si="80"/>
        <v>102.02</v>
      </c>
      <c r="Q1315" s="14" t="s">
        <v>8317</v>
      </c>
      <c r="R1315" t="s">
        <v>8313</v>
      </c>
      <c r="S1315" s="20">
        <f t="shared" si="82"/>
        <v>42402.709652777776</v>
      </c>
      <c r="T1315" s="2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8">
        <v>180000</v>
      </c>
      <c r="E1316" s="11">
        <v>2028</v>
      </c>
      <c r="F1316" t="s">
        <v>8220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50">
        <f t="shared" si="81"/>
        <v>1</v>
      </c>
      <c r="P1316">
        <f t="shared" si="80"/>
        <v>184.36</v>
      </c>
      <c r="Q1316" s="14" t="s">
        <v>8317</v>
      </c>
      <c r="R1316" t="s">
        <v>8313</v>
      </c>
      <c r="S1316" s="20">
        <f t="shared" si="82"/>
        <v>42604.669675925921</v>
      </c>
      <c r="T1316" s="2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8">
        <v>100000</v>
      </c>
      <c r="E1317" s="11">
        <v>40404</v>
      </c>
      <c r="F1317" t="s">
        <v>8220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50">
        <f t="shared" si="81"/>
        <v>40</v>
      </c>
      <c r="P1317">
        <f t="shared" si="80"/>
        <v>162.91999999999999</v>
      </c>
      <c r="Q1317" s="14" t="s">
        <v>8317</v>
      </c>
      <c r="R1317" t="s">
        <v>8313</v>
      </c>
      <c r="S1317" s="20">
        <f t="shared" si="82"/>
        <v>42278.498240740737</v>
      </c>
      <c r="T1317" s="2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8">
        <v>75000</v>
      </c>
      <c r="E1318" s="11">
        <v>1</v>
      </c>
      <c r="F1318" t="s">
        <v>8220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50">
        <f t="shared" si="81"/>
        <v>0</v>
      </c>
      <c r="P1318">
        <f t="shared" si="80"/>
        <v>1</v>
      </c>
      <c r="Q1318" s="14" t="s">
        <v>8317</v>
      </c>
      <c r="R1318" t="s">
        <v>8313</v>
      </c>
      <c r="S1318" s="20">
        <f t="shared" si="82"/>
        <v>42393.961909722217</v>
      </c>
      <c r="T1318" s="2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8">
        <v>200000</v>
      </c>
      <c r="E1319" s="11">
        <v>11467</v>
      </c>
      <c r="F1319" t="s">
        <v>8220</v>
      </c>
      <c r="G1319" t="s">
        <v>8223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50">
        <f t="shared" si="81"/>
        <v>6</v>
      </c>
      <c r="P1319">
        <f t="shared" si="80"/>
        <v>603.53</v>
      </c>
      <c r="Q1319" s="14" t="s">
        <v>8317</v>
      </c>
      <c r="R1319" t="s">
        <v>8313</v>
      </c>
      <c r="S1319" s="20">
        <f t="shared" si="82"/>
        <v>42520.235486111109</v>
      </c>
      <c r="T1319" s="2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8">
        <v>40000</v>
      </c>
      <c r="E1320" s="11">
        <v>6130</v>
      </c>
      <c r="F1320" t="s">
        <v>8220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50">
        <f t="shared" si="81"/>
        <v>15</v>
      </c>
      <c r="P1320">
        <f t="shared" si="80"/>
        <v>45.41</v>
      </c>
      <c r="Q1320" s="14" t="s">
        <v>8317</v>
      </c>
      <c r="R1320" t="s">
        <v>8313</v>
      </c>
      <c r="S1320" s="20">
        <f t="shared" si="82"/>
        <v>41985.043657407412</v>
      </c>
      <c r="T1320" s="2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8">
        <v>5800</v>
      </c>
      <c r="E1321" s="11">
        <v>876</v>
      </c>
      <c r="F1321" t="s">
        <v>8220</v>
      </c>
      <c r="G1321" t="s">
        <v>8223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50">
        <f t="shared" si="81"/>
        <v>15</v>
      </c>
      <c r="P1321">
        <f t="shared" si="80"/>
        <v>97.33</v>
      </c>
      <c r="Q1321" s="14" t="s">
        <v>8317</v>
      </c>
      <c r="R1321" t="s">
        <v>8313</v>
      </c>
      <c r="S1321" s="20">
        <f t="shared" si="82"/>
        <v>41816.812094907407</v>
      </c>
      <c r="T1321" s="2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8">
        <v>100000</v>
      </c>
      <c r="E1322" s="11">
        <v>503</v>
      </c>
      <c r="F1322" t="s">
        <v>8220</v>
      </c>
      <c r="G1322" t="s">
        <v>8223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50">
        <f t="shared" si="81"/>
        <v>1</v>
      </c>
      <c r="P1322">
        <f t="shared" si="80"/>
        <v>167.67</v>
      </c>
      <c r="Q1322" s="14" t="s">
        <v>8317</v>
      </c>
      <c r="R1322" t="s">
        <v>8313</v>
      </c>
      <c r="S1322" s="20">
        <f t="shared" si="82"/>
        <v>42705.690347222218</v>
      </c>
      <c r="T1322" s="2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8">
        <v>462000</v>
      </c>
      <c r="E1323" s="11">
        <v>6019</v>
      </c>
      <c r="F1323" t="s">
        <v>8220</v>
      </c>
      <c r="G1323" t="s">
        <v>8223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50">
        <f t="shared" si="81"/>
        <v>1</v>
      </c>
      <c r="P1323">
        <f t="shared" si="80"/>
        <v>859.86</v>
      </c>
      <c r="Q1323" s="14" t="s">
        <v>8317</v>
      </c>
      <c r="R1323" t="s">
        <v>8313</v>
      </c>
      <c r="S1323" s="20">
        <f t="shared" si="82"/>
        <v>42697.74927083333</v>
      </c>
      <c r="T1323" s="2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8">
        <v>35000</v>
      </c>
      <c r="E1324" s="11">
        <v>106</v>
      </c>
      <c r="F1324" t="s">
        <v>8220</v>
      </c>
      <c r="G1324" t="s">
        <v>8223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50">
        <f t="shared" si="81"/>
        <v>0</v>
      </c>
      <c r="P1324">
        <f t="shared" si="80"/>
        <v>26.5</v>
      </c>
      <c r="Q1324" s="14" t="s">
        <v>8317</v>
      </c>
      <c r="R1324" t="s">
        <v>8313</v>
      </c>
      <c r="S1324" s="20">
        <f t="shared" si="82"/>
        <v>42115.656539351854</v>
      </c>
      <c r="T1324" s="2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8">
        <v>15000</v>
      </c>
      <c r="E1325" s="11">
        <v>1332</v>
      </c>
      <c r="F1325" t="s">
        <v>8220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50">
        <f t="shared" si="81"/>
        <v>9</v>
      </c>
      <c r="P1325">
        <f t="shared" si="80"/>
        <v>30.27</v>
      </c>
      <c r="Q1325" s="14" t="s">
        <v>8317</v>
      </c>
      <c r="R1325" t="s">
        <v>8313</v>
      </c>
      <c r="S1325" s="20">
        <f t="shared" si="82"/>
        <v>42451.698449074072</v>
      </c>
      <c r="T1325" s="2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8">
        <v>50000</v>
      </c>
      <c r="E1326" s="11">
        <v>4920</v>
      </c>
      <c r="F1326" t="s">
        <v>8220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50">
        <f t="shared" si="81"/>
        <v>10</v>
      </c>
      <c r="P1326">
        <f t="shared" si="80"/>
        <v>54.67</v>
      </c>
      <c r="Q1326" s="14" t="s">
        <v>8317</v>
      </c>
      <c r="R1326" t="s">
        <v>8313</v>
      </c>
      <c r="S1326" s="20">
        <f t="shared" si="82"/>
        <v>42626.633703703701</v>
      </c>
      <c r="T1326" s="2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8">
        <v>20000</v>
      </c>
      <c r="E1327" s="11">
        <v>486</v>
      </c>
      <c r="F1327" t="s">
        <v>8220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50">
        <f t="shared" si="81"/>
        <v>2</v>
      </c>
      <c r="P1327">
        <f t="shared" si="80"/>
        <v>60.75</v>
      </c>
      <c r="Q1327" s="14" t="s">
        <v>8317</v>
      </c>
      <c r="R1327" t="s">
        <v>8313</v>
      </c>
      <c r="S1327" s="20">
        <f t="shared" si="82"/>
        <v>42704.086053240739</v>
      </c>
      <c r="T1327" s="2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8">
        <v>100000</v>
      </c>
      <c r="E1328" s="11">
        <v>1130</v>
      </c>
      <c r="F1328" t="s">
        <v>8220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50">
        <f t="shared" si="81"/>
        <v>1</v>
      </c>
      <c r="P1328">
        <f t="shared" si="80"/>
        <v>102.73</v>
      </c>
      <c r="Q1328" s="14" t="s">
        <v>8317</v>
      </c>
      <c r="R1328" t="s">
        <v>8313</v>
      </c>
      <c r="S1328" s="20">
        <f t="shared" si="82"/>
        <v>41974.791990740734</v>
      </c>
      <c r="T1328" s="2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8">
        <v>48000</v>
      </c>
      <c r="E1329" s="11">
        <v>1705</v>
      </c>
      <c r="F1329" t="s">
        <v>8220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50">
        <f t="shared" si="81"/>
        <v>4</v>
      </c>
      <c r="P1329">
        <f t="shared" si="80"/>
        <v>41.59</v>
      </c>
      <c r="Q1329" s="14" t="s">
        <v>8317</v>
      </c>
      <c r="R1329" t="s">
        <v>8313</v>
      </c>
      <c r="S1329" s="20">
        <f t="shared" si="82"/>
        <v>42123.678645833337</v>
      </c>
      <c r="T1329" s="2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8">
        <v>75000</v>
      </c>
      <c r="E1330" s="11">
        <v>1748</v>
      </c>
      <c r="F1330" t="s">
        <v>8220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50">
        <f t="shared" si="81"/>
        <v>2</v>
      </c>
      <c r="P1330">
        <f t="shared" si="80"/>
        <v>116.53</v>
      </c>
      <c r="Q1330" s="14" t="s">
        <v>8317</v>
      </c>
      <c r="R1330" t="s">
        <v>8313</v>
      </c>
      <c r="S1330" s="20">
        <f t="shared" si="82"/>
        <v>42612.642754629633</v>
      </c>
      <c r="T1330" s="2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8">
        <v>50000</v>
      </c>
      <c r="E1331" s="11">
        <v>408</v>
      </c>
      <c r="F1331" t="s">
        <v>8220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50">
        <f t="shared" si="81"/>
        <v>1</v>
      </c>
      <c r="P1331">
        <f t="shared" si="80"/>
        <v>45.33</v>
      </c>
      <c r="Q1331" s="14" t="s">
        <v>8317</v>
      </c>
      <c r="R1331" t="s">
        <v>8313</v>
      </c>
      <c r="S1331" s="20">
        <f t="shared" si="82"/>
        <v>41935.221585648149</v>
      </c>
      <c r="T1331" s="2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8">
        <v>35000</v>
      </c>
      <c r="E1332" s="11">
        <v>7873</v>
      </c>
      <c r="F1332" t="s">
        <v>8220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50">
        <f t="shared" si="81"/>
        <v>22</v>
      </c>
      <c r="P1332">
        <f t="shared" si="80"/>
        <v>157.46</v>
      </c>
      <c r="Q1332" s="14" t="s">
        <v>8317</v>
      </c>
      <c r="R1332" t="s">
        <v>8313</v>
      </c>
      <c r="S1332" s="20">
        <f t="shared" si="82"/>
        <v>42522.276724537034</v>
      </c>
      <c r="T1332" s="2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8">
        <v>250000</v>
      </c>
      <c r="E1333" s="11">
        <v>3417</v>
      </c>
      <c r="F1333" t="s">
        <v>8220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50">
        <f t="shared" si="81"/>
        <v>1</v>
      </c>
      <c r="P1333">
        <f t="shared" si="80"/>
        <v>100.5</v>
      </c>
      <c r="Q1333" s="14" t="s">
        <v>8317</v>
      </c>
      <c r="R1333" t="s">
        <v>8313</v>
      </c>
      <c r="S1333" s="20">
        <f t="shared" si="82"/>
        <v>42569.50409722222</v>
      </c>
      <c r="T1333" s="2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8">
        <v>10115</v>
      </c>
      <c r="E1334" s="11">
        <v>0</v>
      </c>
      <c r="F1334" t="s">
        <v>8220</v>
      </c>
      <c r="G1334" t="s">
        <v>8223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50">
        <f t="shared" si="81"/>
        <v>0</v>
      </c>
      <c r="P1334">
        <f t="shared" si="80"/>
        <v>0</v>
      </c>
      <c r="Q1334" s="14" t="s">
        <v>8317</v>
      </c>
      <c r="R1334" t="s">
        <v>8313</v>
      </c>
      <c r="S1334" s="20">
        <f t="shared" si="82"/>
        <v>42732.060277777782</v>
      </c>
      <c r="T1334" s="2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8">
        <v>2500</v>
      </c>
      <c r="E1335" s="11">
        <v>0</v>
      </c>
      <c r="F1335" t="s">
        <v>8220</v>
      </c>
      <c r="G1335" t="s">
        <v>8223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50">
        <f t="shared" si="81"/>
        <v>0</v>
      </c>
      <c r="P1335">
        <f t="shared" si="80"/>
        <v>0</v>
      </c>
      <c r="Q1335" s="14" t="s">
        <v>8317</v>
      </c>
      <c r="R1335" t="s">
        <v>8313</v>
      </c>
      <c r="S1335" s="20">
        <f t="shared" si="82"/>
        <v>41806.106770833336</v>
      </c>
      <c r="T1335" s="2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8">
        <v>133000</v>
      </c>
      <c r="E1336" s="11">
        <v>14303</v>
      </c>
      <c r="F1336" t="s">
        <v>8220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50">
        <f t="shared" si="81"/>
        <v>11</v>
      </c>
      <c r="P1336">
        <f t="shared" si="80"/>
        <v>51.82</v>
      </c>
      <c r="Q1336" s="14" t="s">
        <v>8317</v>
      </c>
      <c r="R1336" t="s">
        <v>8313</v>
      </c>
      <c r="S1336" s="20">
        <f t="shared" si="82"/>
        <v>42410.774155092593</v>
      </c>
      <c r="T1336" s="2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8">
        <v>25000</v>
      </c>
      <c r="E1337" s="11">
        <v>4940</v>
      </c>
      <c r="F1337" t="s">
        <v>8220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50">
        <f t="shared" si="81"/>
        <v>20</v>
      </c>
      <c r="P1337">
        <f t="shared" si="80"/>
        <v>308.75</v>
      </c>
      <c r="Q1337" s="14" t="s">
        <v>8317</v>
      </c>
      <c r="R1337" t="s">
        <v>8313</v>
      </c>
      <c r="S1337" s="20">
        <f t="shared" si="82"/>
        <v>42313.936365740738</v>
      </c>
      <c r="T1337" s="2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8">
        <v>100000</v>
      </c>
      <c r="E1338" s="11">
        <v>84947</v>
      </c>
      <c r="F1338" t="s">
        <v>8220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50">
        <f t="shared" si="81"/>
        <v>85</v>
      </c>
      <c r="P1338">
        <f t="shared" si="80"/>
        <v>379.23</v>
      </c>
      <c r="Q1338" s="14" t="s">
        <v>8317</v>
      </c>
      <c r="R1338" t="s">
        <v>8313</v>
      </c>
      <c r="S1338" s="20">
        <f t="shared" si="82"/>
        <v>41955.863750000004</v>
      </c>
      <c r="T1338" s="2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8">
        <v>50000</v>
      </c>
      <c r="E1339" s="11">
        <v>24691</v>
      </c>
      <c r="F1339" t="s">
        <v>8220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50">
        <f t="shared" si="81"/>
        <v>49</v>
      </c>
      <c r="P1339">
        <f t="shared" si="80"/>
        <v>176.36</v>
      </c>
      <c r="Q1339" s="14" t="s">
        <v>8317</v>
      </c>
      <c r="R1339" t="s">
        <v>8313</v>
      </c>
      <c r="S1339" s="20">
        <f t="shared" si="82"/>
        <v>42767.577303240745</v>
      </c>
      <c r="T1339" s="2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8">
        <v>30000</v>
      </c>
      <c r="E1340" s="11">
        <v>991</v>
      </c>
      <c r="F1340" t="s">
        <v>8220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50">
        <f t="shared" si="81"/>
        <v>3</v>
      </c>
      <c r="P1340">
        <f t="shared" si="80"/>
        <v>66.069999999999993</v>
      </c>
      <c r="Q1340" s="14" t="s">
        <v>8317</v>
      </c>
      <c r="R1340" t="s">
        <v>8313</v>
      </c>
      <c r="S1340" s="20">
        <f t="shared" si="82"/>
        <v>42188.803622685184</v>
      </c>
      <c r="T1340" s="2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8">
        <v>50000</v>
      </c>
      <c r="E1341" s="11">
        <v>3317</v>
      </c>
      <c r="F1341" t="s">
        <v>8220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50">
        <f t="shared" si="81"/>
        <v>7</v>
      </c>
      <c r="P1341">
        <f t="shared" ref="P1341:P1404" si="84">IFERROR(ROUND(E1341/L1341,2),0)</f>
        <v>89.65</v>
      </c>
      <c r="Q1341" s="14" t="s">
        <v>8317</v>
      </c>
      <c r="R1341" t="s">
        <v>8313</v>
      </c>
      <c r="S1341" s="20">
        <f t="shared" si="82"/>
        <v>41936.647164351853</v>
      </c>
      <c r="T1341" s="2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8">
        <v>1680</v>
      </c>
      <c r="E1342" s="11">
        <v>0</v>
      </c>
      <c r="F1342" t="s">
        <v>8220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50">
        <f t="shared" si="81"/>
        <v>0</v>
      </c>
      <c r="P1342">
        <f t="shared" si="84"/>
        <v>0</v>
      </c>
      <c r="Q1342" s="14" t="s">
        <v>8317</v>
      </c>
      <c r="R1342" t="s">
        <v>8313</v>
      </c>
      <c r="S1342" s="20">
        <f t="shared" si="82"/>
        <v>41836.595520833333</v>
      </c>
      <c r="T1342" s="2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8">
        <v>25000</v>
      </c>
      <c r="E1343" s="11">
        <v>17590</v>
      </c>
      <c r="F1343" t="s">
        <v>8220</v>
      </c>
      <c r="G1343" t="s">
        <v>8223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50">
        <f t="shared" si="81"/>
        <v>70</v>
      </c>
      <c r="P1343">
        <f t="shared" si="84"/>
        <v>382.39</v>
      </c>
      <c r="Q1343" s="14" t="s">
        <v>8317</v>
      </c>
      <c r="R1343" t="s">
        <v>8313</v>
      </c>
      <c r="S1343" s="20">
        <f t="shared" si="82"/>
        <v>42612.624039351853</v>
      </c>
      <c r="T1343" s="2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8">
        <v>50000</v>
      </c>
      <c r="E1344" s="11">
        <v>100</v>
      </c>
      <c r="F1344" t="s">
        <v>8220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50">
        <f t="shared" si="81"/>
        <v>0</v>
      </c>
      <c r="P1344">
        <f t="shared" si="84"/>
        <v>100</v>
      </c>
      <c r="Q1344" s="14" t="s">
        <v>8317</v>
      </c>
      <c r="R1344" t="s">
        <v>8313</v>
      </c>
      <c r="S1344" s="20">
        <f t="shared" si="82"/>
        <v>42172.816423611104</v>
      </c>
      <c r="T1344" s="2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8">
        <v>50000</v>
      </c>
      <c r="E1345" s="11">
        <v>51149</v>
      </c>
      <c r="F1345" t="s">
        <v>8220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50">
        <f t="shared" si="81"/>
        <v>102</v>
      </c>
      <c r="P1345">
        <f t="shared" si="84"/>
        <v>158.36000000000001</v>
      </c>
      <c r="Q1345" s="14" t="s">
        <v>8317</v>
      </c>
      <c r="R1345" t="s">
        <v>8313</v>
      </c>
      <c r="S1345" s="20">
        <f t="shared" si="82"/>
        <v>42542.526423611111</v>
      </c>
      <c r="T1345" s="2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8">
        <v>1500</v>
      </c>
      <c r="E1346" s="11">
        <v>5666</v>
      </c>
      <c r="F1346" t="s">
        <v>8220</v>
      </c>
      <c r="G1346" t="s">
        <v>8223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50">
        <f t="shared" ref="O1346:O1409" si="85">ROUND(E1346/D1346*100,0)</f>
        <v>378</v>
      </c>
      <c r="P1346">
        <f t="shared" si="84"/>
        <v>40.76</v>
      </c>
      <c r="Q1346" s="14" t="s">
        <v>8320</v>
      </c>
      <c r="R1346" t="s">
        <v>8313</v>
      </c>
      <c r="S1346" s="20">
        <f t="shared" si="82"/>
        <v>42522.789803240739</v>
      </c>
      <c r="T1346" s="2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8">
        <v>300</v>
      </c>
      <c r="E1347" s="11">
        <v>375</v>
      </c>
      <c r="F1347" t="s">
        <v>8220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50">
        <f t="shared" si="85"/>
        <v>125</v>
      </c>
      <c r="P1347">
        <f t="shared" si="84"/>
        <v>53.57</v>
      </c>
      <c r="Q1347" s="14" t="s">
        <v>8320</v>
      </c>
      <c r="R1347" t="s">
        <v>8313</v>
      </c>
      <c r="S1347" s="20">
        <f t="shared" ref="S1347:S1410" si="86">(((J1347/60)/60)/24)+DATE(1970,1,1)</f>
        <v>41799.814340277779</v>
      </c>
      <c r="T1347" s="20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8">
        <v>4900</v>
      </c>
      <c r="E1348" s="11">
        <v>7219</v>
      </c>
      <c r="F1348" t="s">
        <v>8220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50">
        <f t="shared" si="85"/>
        <v>147</v>
      </c>
      <c r="P1348">
        <f t="shared" si="84"/>
        <v>48.45</v>
      </c>
      <c r="Q1348" s="14" t="s">
        <v>8320</v>
      </c>
      <c r="R1348" t="s">
        <v>8313</v>
      </c>
      <c r="S1348" s="20">
        <f t="shared" si="86"/>
        <v>41422.075821759259</v>
      </c>
      <c r="T1348" s="2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8">
        <v>2500</v>
      </c>
      <c r="E1349" s="11">
        <v>2555</v>
      </c>
      <c r="F1349" t="s">
        <v>8220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50">
        <f t="shared" si="85"/>
        <v>102</v>
      </c>
      <c r="P1349">
        <f t="shared" si="84"/>
        <v>82.42</v>
      </c>
      <c r="Q1349" s="14" t="s">
        <v>8320</v>
      </c>
      <c r="R1349" t="s">
        <v>8313</v>
      </c>
      <c r="S1349" s="20">
        <f t="shared" si="86"/>
        <v>42040.638020833328</v>
      </c>
      <c r="T1349" s="2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8">
        <v>5875</v>
      </c>
      <c r="E1350" s="11">
        <v>5985</v>
      </c>
      <c r="F1350" t="s">
        <v>8220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50">
        <f t="shared" si="85"/>
        <v>102</v>
      </c>
      <c r="P1350">
        <f t="shared" si="84"/>
        <v>230.19</v>
      </c>
      <c r="Q1350" s="14" t="s">
        <v>8320</v>
      </c>
      <c r="R1350" t="s">
        <v>8313</v>
      </c>
      <c r="S1350" s="20">
        <f t="shared" si="86"/>
        <v>41963.506168981476</v>
      </c>
      <c r="T1350" s="2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8">
        <v>5000</v>
      </c>
      <c r="E1351" s="11">
        <v>10210</v>
      </c>
      <c r="F1351" t="s">
        <v>8220</v>
      </c>
      <c r="G1351" t="s">
        <v>8223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50">
        <f t="shared" si="85"/>
        <v>204</v>
      </c>
      <c r="P1351">
        <f t="shared" si="84"/>
        <v>59.36</v>
      </c>
      <c r="Q1351" s="14" t="s">
        <v>8320</v>
      </c>
      <c r="R1351" t="s">
        <v>8313</v>
      </c>
      <c r="S1351" s="20">
        <f t="shared" si="86"/>
        <v>42317.33258101852</v>
      </c>
      <c r="T1351" s="2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8">
        <v>5000</v>
      </c>
      <c r="E1352" s="11">
        <v>5202.5</v>
      </c>
      <c r="F1352" t="s">
        <v>8220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50">
        <f t="shared" si="85"/>
        <v>104</v>
      </c>
      <c r="P1352">
        <f t="shared" si="84"/>
        <v>66.7</v>
      </c>
      <c r="Q1352" s="14" t="s">
        <v>8320</v>
      </c>
      <c r="R1352" t="s">
        <v>8313</v>
      </c>
      <c r="S1352" s="20">
        <f t="shared" si="86"/>
        <v>42334.013124999998</v>
      </c>
      <c r="T1352" s="2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8">
        <v>20000</v>
      </c>
      <c r="E1353" s="11">
        <v>20253</v>
      </c>
      <c r="F1353" t="s">
        <v>8220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50">
        <f t="shared" si="85"/>
        <v>101</v>
      </c>
      <c r="P1353">
        <f t="shared" si="84"/>
        <v>168.78</v>
      </c>
      <c r="Q1353" s="14" t="s">
        <v>8320</v>
      </c>
      <c r="R1353" t="s">
        <v>8313</v>
      </c>
      <c r="S1353" s="20">
        <f t="shared" si="86"/>
        <v>42382.74009259259</v>
      </c>
      <c r="T1353" s="2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8">
        <v>10000</v>
      </c>
      <c r="E1354" s="11">
        <v>13614</v>
      </c>
      <c r="F1354" t="s">
        <v>8220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50">
        <f t="shared" si="85"/>
        <v>136</v>
      </c>
      <c r="P1354">
        <f t="shared" si="84"/>
        <v>59.97</v>
      </c>
      <c r="Q1354" s="14" t="s">
        <v>8320</v>
      </c>
      <c r="R1354" t="s">
        <v>8313</v>
      </c>
      <c r="S1354" s="20">
        <f t="shared" si="86"/>
        <v>42200.578310185185</v>
      </c>
      <c r="T1354" s="2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8">
        <v>1000</v>
      </c>
      <c r="E1355" s="11">
        <v>1336</v>
      </c>
      <c r="F1355" t="s">
        <v>8220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50">
        <f t="shared" si="85"/>
        <v>134</v>
      </c>
      <c r="P1355">
        <f t="shared" si="84"/>
        <v>31.81</v>
      </c>
      <c r="Q1355" s="14" t="s">
        <v>8320</v>
      </c>
      <c r="R1355" t="s">
        <v>8313</v>
      </c>
      <c r="S1355" s="20">
        <f t="shared" si="86"/>
        <v>41309.11791666667</v>
      </c>
      <c r="T1355" s="2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8">
        <v>1200</v>
      </c>
      <c r="E1356" s="11">
        <v>1563</v>
      </c>
      <c r="F1356" t="s">
        <v>8220</v>
      </c>
      <c r="G1356" t="s">
        <v>8223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50">
        <f t="shared" si="85"/>
        <v>130</v>
      </c>
      <c r="P1356">
        <f t="shared" si="84"/>
        <v>24.42</v>
      </c>
      <c r="Q1356" s="14" t="s">
        <v>8320</v>
      </c>
      <c r="R1356" t="s">
        <v>8313</v>
      </c>
      <c r="S1356" s="20">
        <f t="shared" si="86"/>
        <v>42502.807627314818</v>
      </c>
      <c r="T1356" s="2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8">
        <v>2500</v>
      </c>
      <c r="E1357" s="11">
        <v>3067</v>
      </c>
      <c r="F1357" t="s">
        <v>8220</v>
      </c>
      <c r="G1357" t="s">
        <v>8223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50">
        <f t="shared" si="85"/>
        <v>123</v>
      </c>
      <c r="P1357">
        <f t="shared" si="84"/>
        <v>25.35</v>
      </c>
      <c r="Q1357" s="14" t="s">
        <v>8320</v>
      </c>
      <c r="R1357" t="s">
        <v>8313</v>
      </c>
      <c r="S1357" s="20">
        <f t="shared" si="86"/>
        <v>41213.254687499997</v>
      </c>
      <c r="T1357" s="2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8">
        <v>3400</v>
      </c>
      <c r="E1358" s="11">
        <v>6215.56</v>
      </c>
      <c r="F1358" t="s">
        <v>8220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50">
        <f t="shared" si="85"/>
        <v>183</v>
      </c>
      <c r="P1358">
        <f t="shared" si="84"/>
        <v>71.44</v>
      </c>
      <c r="Q1358" s="14" t="s">
        <v>8320</v>
      </c>
      <c r="R1358" t="s">
        <v>8313</v>
      </c>
      <c r="S1358" s="20">
        <f t="shared" si="86"/>
        <v>41430.038888888892</v>
      </c>
      <c r="T1358" s="2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8">
        <v>2000</v>
      </c>
      <c r="E1359" s="11">
        <v>2506</v>
      </c>
      <c r="F1359" t="s">
        <v>8220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50">
        <f t="shared" si="85"/>
        <v>125</v>
      </c>
      <c r="P1359">
        <f t="shared" si="84"/>
        <v>38.549999999999997</v>
      </c>
      <c r="Q1359" s="14" t="s">
        <v>8320</v>
      </c>
      <c r="R1359" t="s">
        <v>8313</v>
      </c>
      <c r="S1359" s="20">
        <f t="shared" si="86"/>
        <v>41304.962233796294</v>
      </c>
      <c r="T1359" s="2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8">
        <v>3000</v>
      </c>
      <c r="E1360" s="11">
        <v>3350</v>
      </c>
      <c r="F1360" t="s">
        <v>8220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50">
        <f t="shared" si="85"/>
        <v>112</v>
      </c>
      <c r="P1360">
        <f t="shared" si="84"/>
        <v>68.37</v>
      </c>
      <c r="Q1360" s="14" t="s">
        <v>8320</v>
      </c>
      <c r="R1360" t="s">
        <v>8313</v>
      </c>
      <c r="S1360" s="20">
        <f t="shared" si="86"/>
        <v>40689.570868055554</v>
      </c>
      <c r="T1360" s="2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8">
        <v>660</v>
      </c>
      <c r="E1361" s="11">
        <v>764</v>
      </c>
      <c r="F1361" t="s">
        <v>8220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50">
        <f t="shared" si="85"/>
        <v>116</v>
      </c>
      <c r="P1361">
        <f t="shared" si="84"/>
        <v>40.21</v>
      </c>
      <c r="Q1361" s="14" t="s">
        <v>8320</v>
      </c>
      <c r="R1361" t="s">
        <v>8313</v>
      </c>
      <c r="S1361" s="20">
        <f t="shared" si="86"/>
        <v>40668.814699074072</v>
      </c>
      <c r="T1361" s="2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8">
        <v>1500</v>
      </c>
      <c r="E1362" s="11">
        <v>2598</v>
      </c>
      <c r="F1362" t="s">
        <v>8220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50">
        <f t="shared" si="85"/>
        <v>173</v>
      </c>
      <c r="P1362">
        <f t="shared" si="84"/>
        <v>32.07</v>
      </c>
      <c r="Q1362" s="14" t="s">
        <v>8320</v>
      </c>
      <c r="R1362" t="s">
        <v>8313</v>
      </c>
      <c r="S1362" s="20">
        <f t="shared" si="86"/>
        <v>41095.900694444441</v>
      </c>
      <c r="T1362" s="2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8">
        <v>6000</v>
      </c>
      <c r="E1363" s="11">
        <v>7559</v>
      </c>
      <c r="F1363" t="s">
        <v>8220</v>
      </c>
      <c r="G1363" t="s">
        <v>8223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50">
        <f t="shared" si="85"/>
        <v>126</v>
      </c>
      <c r="P1363">
        <f t="shared" si="84"/>
        <v>28.63</v>
      </c>
      <c r="Q1363" s="14" t="s">
        <v>8320</v>
      </c>
      <c r="R1363" t="s">
        <v>8313</v>
      </c>
      <c r="S1363" s="20">
        <f t="shared" si="86"/>
        <v>41781.717268518521</v>
      </c>
      <c r="T1363" s="2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8">
        <v>1000</v>
      </c>
      <c r="E1364" s="11">
        <v>1091</v>
      </c>
      <c r="F1364" t="s">
        <v>8220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50">
        <f t="shared" si="85"/>
        <v>109</v>
      </c>
      <c r="P1364">
        <f t="shared" si="84"/>
        <v>43.64</v>
      </c>
      <c r="Q1364" s="14" t="s">
        <v>8320</v>
      </c>
      <c r="R1364" t="s">
        <v>8313</v>
      </c>
      <c r="S1364" s="20">
        <f t="shared" si="86"/>
        <v>41464.934386574074</v>
      </c>
      <c r="T1364" s="2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8">
        <v>200</v>
      </c>
      <c r="E1365" s="11">
        <v>200</v>
      </c>
      <c r="F1365" t="s">
        <v>8220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50">
        <f t="shared" si="85"/>
        <v>100</v>
      </c>
      <c r="P1365">
        <f t="shared" si="84"/>
        <v>40</v>
      </c>
      <c r="Q1365" s="14" t="s">
        <v>8320</v>
      </c>
      <c r="R1365" t="s">
        <v>8313</v>
      </c>
      <c r="S1365" s="20">
        <f t="shared" si="86"/>
        <v>42396.8440625</v>
      </c>
      <c r="T1365" s="2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8">
        <v>42000</v>
      </c>
      <c r="E1366" s="11">
        <v>49830</v>
      </c>
      <c r="F1366" t="s">
        <v>8220</v>
      </c>
      <c r="G1366" t="s">
        <v>8223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50">
        <f t="shared" si="85"/>
        <v>119</v>
      </c>
      <c r="P1366">
        <f t="shared" si="84"/>
        <v>346.04</v>
      </c>
      <c r="Q1366" s="14" t="s">
        <v>8323</v>
      </c>
      <c r="R1366" t="s">
        <v>8313</v>
      </c>
      <c r="S1366" s="20">
        <f t="shared" si="86"/>
        <v>41951.695671296293</v>
      </c>
      <c r="T1366" s="2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8">
        <v>7500</v>
      </c>
      <c r="E1367" s="11">
        <v>7520</v>
      </c>
      <c r="F1367" t="s">
        <v>8220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50">
        <f t="shared" si="85"/>
        <v>100</v>
      </c>
      <c r="P1367">
        <f t="shared" si="84"/>
        <v>81.739999999999995</v>
      </c>
      <c r="Q1367" s="14" t="s">
        <v>8323</v>
      </c>
      <c r="R1367" t="s">
        <v>8313</v>
      </c>
      <c r="S1367" s="20">
        <f t="shared" si="86"/>
        <v>42049.733240740738</v>
      </c>
      <c r="T1367" s="2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8">
        <v>7500</v>
      </c>
      <c r="E1368" s="11">
        <v>9486.69</v>
      </c>
      <c r="F1368" t="s">
        <v>8220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50">
        <f t="shared" si="85"/>
        <v>126</v>
      </c>
      <c r="P1368">
        <f t="shared" si="84"/>
        <v>64.540000000000006</v>
      </c>
      <c r="Q1368" s="14" t="s">
        <v>8323</v>
      </c>
      <c r="R1368" t="s">
        <v>8313</v>
      </c>
      <c r="S1368" s="20">
        <f t="shared" si="86"/>
        <v>41924.996099537035</v>
      </c>
      <c r="T1368" s="2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8">
        <v>5000</v>
      </c>
      <c r="E1369" s="11">
        <v>5713</v>
      </c>
      <c r="F1369" t="s">
        <v>8220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50">
        <f t="shared" si="85"/>
        <v>114</v>
      </c>
      <c r="P1369">
        <f t="shared" si="84"/>
        <v>63.48</v>
      </c>
      <c r="Q1369" s="14" t="s">
        <v>8323</v>
      </c>
      <c r="R1369" t="s">
        <v>8313</v>
      </c>
      <c r="S1369" s="20">
        <f t="shared" si="86"/>
        <v>42292.002893518518</v>
      </c>
      <c r="T1369" s="2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8">
        <v>5000</v>
      </c>
      <c r="E1370" s="11">
        <v>5535</v>
      </c>
      <c r="F1370" t="s">
        <v>8220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50">
        <f t="shared" si="85"/>
        <v>111</v>
      </c>
      <c r="P1370">
        <f t="shared" si="84"/>
        <v>63.62</v>
      </c>
      <c r="Q1370" s="14" t="s">
        <v>8323</v>
      </c>
      <c r="R1370" t="s">
        <v>8313</v>
      </c>
      <c r="S1370" s="20">
        <f t="shared" si="86"/>
        <v>42146.190902777773</v>
      </c>
      <c r="T1370" s="2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8">
        <v>32360</v>
      </c>
      <c r="E1371" s="11">
        <v>34090.629999999997</v>
      </c>
      <c r="F1371" t="s">
        <v>8220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50">
        <f t="shared" si="85"/>
        <v>105</v>
      </c>
      <c r="P1371">
        <f t="shared" si="84"/>
        <v>83.97</v>
      </c>
      <c r="Q1371" s="14" t="s">
        <v>8323</v>
      </c>
      <c r="R1371" t="s">
        <v>8313</v>
      </c>
      <c r="S1371" s="20">
        <f t="shared" si="86"/>
        <v>41710.594282407408</v>
      </c>
      <c r="T1371" s="2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8">
        <v>1500</v>
      </c>
      <c r="E1372" s="11">
        <v>1555</v>
      </c>
      <c r="F1372" t="s">
        <v>8220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50">
        <f t="shared" si="85"/>
        <v>104</v>
      </c>
      <c r="P1372">
        <f t="shared" si="84"/>
        <v>77.75</v>
      </c>
      <c r="Q1372" s="14" t="s">
        <v>8323</v>
      </c>
      <c r="R1372" t="s">
        <v>8313</v>
      </c>
      <c r="S1372" s="20">
        <f t="shared" si="86"/>
        <v>41548.00335648148</v>
      </c>
      <c r="T1372" s="2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8">
        <v>6999</v>
      </c>
      <c r="E1373" s="11">
        <v>7495</v>
      </c>
      <c r="F1373" t="s">
        <v>8220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50">
        <f t="shared" si="85"/>
        <v>107</v>
      </c>
      <c r="P1373">
        <f t="shared" si="84"/>
        <v>107.07</v>
      </c>
      <c r="Q1373" s="14" t="s">
        <v>8323</v>
      </c>
      <c r="R1373" t="s">
        <v>8313</v>
      </c>
      <c r="S1373" s="20">
        <f t="shared" si="86"/>
        <v>42101.758587962962</v>
      </c>
      <c r="T1373" s="2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8">
        <v>500</v>
      </c>
      <c r="E1374" s="11">
        <v>620</v>
      </c>
      <c r="F1374" t="s">
        <v>8220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50">
        <f t="shared" si="85"/>
        <v>124</v>
      </c>
      <c r="P1374">
        <f t="shared" si="84"/>
        <v>38.75</v>
      </c>
      <c r="Q1374" s="14" t="s">
        <v>8323</v>
      </c>
      <c r="R1374" t="s">
        <v>8313</v>
      </c>
      <c r="S1374" s="20">
        <f t="shared" si="86"/>
        <v>41072.739953703705</v>
      </c>
      <c r="T1374" s="2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8">
        <v>10000</v>
      </c>
      <c r="E1375" s="11">
        <v>10501</v>
      </c>
      <c r="F1375" t="s">
        <v>8220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50">
        <f t="shared" si="85"/>
        <v>105</v>
      </c>
      <c r="P1375">
        <f t="shared" si="84"/>
        <v>201.94</v>
      </c>
      <c r="Q1375" s="14" t="s">
        <v>8323</v>
      </c>
      <c r="R1375" t="s">
        <v>8313</v>
      </c>
      <c r="S1375" s="20">
        <f t="shared" si="86"/>
        <v>42704.95177083333</v>
      </c>
      <c r="T1375" s="2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8">
        <v>1500</v>
      </c>
      <c r="E1376" s="11">
        <v>2842</v>
      </c>
      <c r="F1376" t="s">
        <v>8220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50">
        <f t="shared" si="85"/>
        <v>189</v>
      </c>
      <c r="P1376">
        <f t="shared" si="84"/>
        <v>43.06</v>
      </c>
      <c r="Q1376" s="14" t="s">
        <v>8323</v>
      </c>
      <c r="R1376" t="s">
        <v>8313</v>
      </c>
      <c r="S1376" s="20">
        <f t="shared" si="86"/>
        <v>42424.161898148144</v>
      </c>
      <c r="T1376" s="2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8">
        <v>4000</v>
      </c>
      <c r="E1377" s="11">
        <v>6853</v>
      </c>
      <c r="F1377" t="s">
        <v>8220</v>
      </c>
      <c r="G1377" t="s">
        <v>8223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50">
        <f t="shared" si="85"/>
        <v>171</v>
      </c>
      <c r="P1377">
        <f t="shared" si="84"/>
        <v>62.87</v>
      </c>
      <c r="Q1377" s="14" t="s">
        <v>8323</v>
      </c>
      <c r="R1377" t="s">
        <v>8313</v>
      </c>
      <c r="S1377" s="20">
        <f t="shared" si="86"/>
        <v>42720.066192129627</v>
      </c>
      <c r="T1377" s="2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8">
        <v>3700</v>
      </c>
      <c r="E1378" s="11">
        <v>9342</v>
      </c>
      <c r="F1378" t="s">
        <v>8220</v>
      </c>
      <c r="G1378" t="s">
        <v>8223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50">
        <f t="shared" si="85"/>
        <v>252</v>
      </c>
      <c r="P1378">
        <f t="shared" si="84"/>
        <v>55.61</v>
      </c>
      <c r="Q1378" s="14" t="s">
        <v>8323</v>
      </c>
      <c r="R1378" t="s">
        <v>8313</v>
      </c>
      <c r="S1378" s="20">
        <f t="shared" si="86"/>
        <v>42677.669050925921</v>
      </c>
      <c r="T1378" s="2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8">
        <v>1300</v>
      </c>
      <c r="E1379" s="11">
        <v>1510</v>
      </c>
      <c r="F1379" t="s">
        <v>8220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50">
        <f t="shared" si="85"/>
        <v>116</v>
      </c>
      <c r="P1379">
        <f t="shared" si="84"/>
        <v>48.71</v>
      </c>
      <c r="Q1379" s="14" t="s">
        <v>8323</v>
      </c>
      <c r="R1379" t="s">
        <v>8313</v>
      </c>
      <c r="S1379" s="20">
        <f t="shared" si="86"/>
        <v>42747.219560185185</v>
      </c>
      <c r="T1379" s="2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8">
        <v>2000</v>
      </c>
      <c r="E1380" s="11">
        <v>4067</v>
      </c>
      <c r="F1380" t="s">
        <v>8220</v>
      </c>
      <c r="G1380" t="s">
        <v>8223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50">
        <f t="shared" si="85"/>
        <v>203</v>
      </c>
      <c r="P1380">
        <f t="shared" si="84"/>
        <v>30.58</v>
      </c>
      <c r="Q1380" s="14" t="s">
        <v>8323</v>
      </c>
      <c r="R1380" t="s">
        <v>8313</v>
      </c>
      <c r="S1380" s="20">
        <f t="shared" si="86"/>
        <v>42568.759374999994</v>
      </c>
      <c r="T1380" s="2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8">
        <v>10000</v>
      </c>
      <c r="E1381" s="11">
        <v>11160</v>
      </c>
      <c r="F1381" t="s">
        <v>8220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50">
        <f t="shared" si="85"/>
        <v>112</v>
      </c>
      <c r="P1381">
        <f t="shared" si="84"/>
        <v>73.91</v>
      </c>
      <c r="Q1381" s="14" t="s">
        <v>8323</v>
      </c>
      <c r="R1381" t="s">
        <v>8313</v>
      </c>
      <c r="S1381" s="20">
        <f t="shared" si="86"/>
        <v>42130.491620370376</v>
      </c>
      <c r="T1381" s="2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8">
        <v>25</v>
      </c>
      <c r="E1382" s="11">
        <v>106</v>
      </c>
      <c r="F1382" t="s">
        <v>8220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50">
        <f t="shared" si="85"/>
        <v>424</v>
      </c>
      <c r="P1382">
        <f t="shared" si="84"/>
        <v>21.2</v>
      </c>
      <c r="Q1382" s="14" t="s">
        <v>8323</v>
      </c>
      <c r="R1382" t="s">
        <v>8313</v>
      </c>
      <c r="S1382" s="20">
        <f t="shared" si="86"/>
        <v>42141.762800925921</v>
      </c>
      <c r="T1382" s="2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8">
        <v>5000</v>
      </c>
      <c r="E1383" s="11">
        <v>5355</v>
      </c>
      <c r="F1383" t="s">
        <v>8220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50">
        <f t="shared" si="85"/>
        <v>107</v>
      </c>
      <c r="P1383">
        <f t="shared" si="84"/>
        <v>73.36</v>
      </c>
      <c r="Q1383" s="14" t="s">
        <v>8323</v>
      </c>
      <c r="R1383" t="s">
        <v>8313</v>
      </c>
      <c r="S1383" s="20">
        <f t="shared" si="86"/>
        <v>42703.214409722219</v>
      </c>
      <c r="T1383" s="2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8">
        <v>8000</v>
      </c>
      <c r="E1384" s="11">
        <v>8349</v>
      </c>
      <c r="F1384" t="s">
        <v>8220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50">
        <f t="shared" si="85"/>
        <v>104</v>
      </c>
      <c r="P1384">
        <f t="shared" si="84"/>
        <v>56.41</v>
      </c>
      <c r="Q1384" s="14" t="s">
        <v>8323</v>
      </c>
      <c r="R1384" t="s">
        <v>8313</v>
      </c>
      <c r="S1384" s="20">
        <f t="shared" si="86"/>
        <v>41370.800185185188</v>
      </c>
      <c r="T1384" s="2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8">
        <v>2200</v>
      </c>
      <c r="E1385" s="11">
        <v>4673</v>
      </c>
      <c r="F1385" t="s">
        <v>8220</v>
      </c>
      <c r="G1385" t="s">
        <v>8223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50">
        <f t="shared" si="85"/>
        <v>212</v>
      </c>
      <c r="P1385">
        <f t="shared" si="84"/>
        <v>50.25</v>
      </c>
      <c r="Q1385" s="14" t="s">
        <v>8323</v>
      </c>
      <c r="R1385" t="s">
        <v>8313</v>
      </c>
      <c r="S1385" s="20">
        <f t="shared" si="86"/>
        <v>42707.074976851851</v>
      </c>
      <c r="T1385" s="2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8">
        <v>3500</v>
      </c>
      <c r="E1386" s="11">
        <v>4343</v>
      </c>
      <c r="F1386" t="s">
        <v>8220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50">
        <f t="shared" si="85"/>
        <v>124</v>
      </c>
      <c r="P1386">
        <f t="shared" si="84"/>
        <v>68.94</v>
      </c>
      <c r="Q1386" s="14" t="s">
        <v>8323</v>
      </c>
      <c r="R1386" t="s">
        <v>8313</v>
      </c>
      <c r="S1386" s="20">
        <f t="shared" si="86"/>
        <v>42160.735208333332</v>
      </c>
      <c r="T1386" s="2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8">
        <v>8000</v>
      </c>
      <c r="E1387" s="11">
        <v>8832.49</v>
      </c>
      <c r="F1387" t="s">
        <v>8220</v>
      </c>
      <c r="G1387" t="s">
        <v>8223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50">
        <f t="shared" si="85"/>
        <v>110</v>
      </c>
      <c r="P1387">
        <f t="shared" si="84"/>
        <v>65.91</v>
      </c>
      <c r="Q1387" s="14" t="s">
        <v>8323</v>
      </c>
      <c r="R1387" t="s">
        <v>8313</v>
      </c>
      <c r="S1387" s="20">
        <f t="shared" si="86"/>
        <v>42433.688900462963</v>
      </c>
      <c r="T1387" s="2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8">
        <v>400</v>
      </c>
      <c r="E1388" s="11">
        <v>875</v>
      </c>
      <c r="F1388" t="s">
        <v>8220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50">
        <f t="shared" si="85"/>
        <v>219</v>
      </c>
      <c r="P1388">
        <f t="shared" si="84"/>
        <v>62.5</v>
      </c>
      <c r="Q1388" s="14" t="s">
        <v>8323</v>
      </c>
      <c r="R1388" t="s">
        <v>8313</v>
      </c>
      <c r="S1388" s="20">
        <f t="shared" si="86"/>
        <v>42184.646863425922</v>
      </c>
      <c r="T1388" s="2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8">
        <v>4000</v>
      </c>
      <c r="E1389" s="11">
        <v>5465</v>
      </c>
      <c r="F1389" t="s">
        <v>8220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50">
        <f t="shared" si="85"/>
        <v>137</v>
      </c>
      <c r="P1389">
        <f t="shared" si="84"/>
        <v>70.06</v>
      </c>
      <c r="Q1389" s="14" t="s">
        <v>8323</v>
      </c>
      <c r="R1389" t="s">
        <v>8313</v>
      </c>
      <c r="S1389" s="20">
        <f t="shared" si="86"/>
        <v>42126.92123842593</v>
      </c>
      <c r="T1389" s="2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8">
        <v>5000</v>
      </c>
      <c r="E1390" s="11">
        <v>6740.37</v>
      </c>
      <c r="F1390" t="s">
        <v>8220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50">
        <f t="shared" si="85"/>
        <v>135</v>
      </c>
      <c r="P1390">
        <f t="shared" si="84"/>
        <v>60.18</v>
      </c>
      <c r="Q1390" s="14" t="s">
        <v>8323</v>
      </c>
      <c r="R1390" t="s">
        <v>8313</v>
      </c>
      <c r="S1390" s="20">
        <f t="shared" si="86"/>
        <v>42634.614780092597</v>
      </c>
      <c r="T1390" s="2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8">
        <v>500</v>
      </c>
      <c r="E1391" s="11">
        <v>727</v>
      </c>
      <c r="F1391" t="s">
        <v>8220</v>
      </c>
      <c r="G1391" t="s">
        <v>8223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50">
        <f t="shared" si="85"/>
        <v>145</v>
      </c>
      <c r="P1391">
        <f t="shared" si="84"/>
        <v>21.38</v>
      </c>
      <c r="Q1391" s="14" t="s">
        <v>8323</v>
      </c>
      <c r="R1391" t="s">
        <v>8313</v>
      </c>
      <c r="S1391" s="20">
        <f t="shared" si="86"/>
        <v>42565.480983796297</v>
      </c>
      <c r="T1391" s="2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8">
        <v>2800</v>
      </c>
      <c r="E1392" s="11">
        <v>3055</v>
      </c>
      <c r="F1392" t="s">
        <v>8220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50">
        <f t="shared" si="85"/>
        <v>109</v>
      </c>
      <c r="P1392">
        <f t="shared" si="84"/>
        <v>160.79</v>
      </c>
      <c r="Q1392" s="14" t="s">
        <v>8323</v>
      </c>
      <c r="R1392" t="s">
        <v>8313</v>
      </c>
      <c r="S1392" s="20">
        <f t="shared" si="86"/>
        <v>42087.803310185183</v>
      </c>
      <c r="T1392" s="2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8">
        <v>500</v>
      </c>
      <c r="E1393" s="11">
        <v>551</v>
      </c>
      <c r="F1393" t="s">
        <v>8220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50">
        <f t="shared" si="85"/>
        <v>110</v>
      </c>
      <c r="P1393">
        <f t="shared" si="84"/>
        <v>42.38</v>
      </c>
      <c r="Q1393" s="14" t="s">
        <v>8323</v>
      </c>
      <c r="R1393" t="s">
        <v>8313</v>
      </c>
      <c r="S1393" s="20">
        <f t="shared" si="86"/>
        <v>42193.650671296295</v>
      </c>
      <c r="T1393" s="2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8">
        <v>2500</v>
      </c>
      <c r="E1394" s="11">
        <v>2841</v>
      </c>
      <c r="F1394" t="s">
        <v>8220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50">
        <f t="shared" si="85"/>
        <v>114</v>
      </c>
      <c r="P1394">
        <f t="shared" si="84"/>
        <v>27.32</v>
      </c>
      <c r="Q1394" s="14" t="s">
        <v>8323</v>
      </c>
      <c r="R1394" t="s">
        <v>8313</v>
      </c>
      <c r="S1394" s="20">
        <f t="shared" si="86"/>
        <v>42401.154930555553</v>
      </c>
      <c r="T1394" s="2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8">
        <v>10000</v>
      </c>
      <c r="E1395" s="11">
        <v>10235</v>
      </c>
      <c r="F1395" t="s">
        <v>8220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50">
        <f t="shared" si="85"/>
        <v>102</v>
      </c>
      <c r="P1395">
        <f t="shared" si="84"/>
        <v>196.83</v>
      </c>
      <c r="Q1395" s="14" t="s">
        <v>8323</v>
      </c>
      <c r="R1395" t="s">
        <v>8313</v>
      </c>
      <c r="S1395" s="20">
        <f t="shared" si="86"/>
        <v>42553.681979166664</v>
      </c>
      <c r="T1395" s="2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8">
        <v>750</v>
      </c>
      <c r="E1396" s="11">
        <v>916</v>
      </c>
      <c r="F1396" t="s">
        <v>8220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50">
        <f t="shared" si="85"/>
        <v>122</v>
      </c>
      <c r="P1396">
        <f t="shared" si="84"/>
        <v>53.88</v>
      </c>
      <c r="Q1396" s="14" t="s">
        <v>8323</v>
      </c>
      <c r="R1396" t="s">
        <v>8313</v>
      </c>
      <c r="S1396" s="20">
        <f t="shared" si="86"/>
        <v>42752.144976851851</v>
      </c>
      <c r="T1396" s="2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8">
        <v>3500</v>
      </c>
      <c r="E1397" s="11">
        <v>3916</v>
      </c>
      <c r="F1397" t="s">
        <v>8220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50">
        <f t="shared" si="85"/>
        <v>112</v>
      </c>
      <c r="P1397">
        <f t="shared" si="84"/>
        <v>47.76</v>
      </c>
      <c r="Q1397" s="14" t="s">
        <v>8323</v>
      </c>
      <c r="R1397" t="s">
        <v>8313</v>
      </c>
      <c r="S1397" s="20">
        <f t="shared" si="86"/>
        <v>42719.90834490741</v>
      </c>
      <c r="T1397" s="2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8">
        <v>6000</v>
      </c>
      <c r="E1398" s="11">
        <v>6438</v>
      </c>
      <c r="F1398" t="s">
        <v>8220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50">
        <f t="shared" si="85"/>
        <v>107</v>
      </c>
      <c r="P1398">
        <f t="shared" si="84"/>
        <v>88.19</v>
      </c>
      <c r="Q1398" s="14" t="s">
        <v>8323</v>
      </c>
      <c r="R1398" t="s">
        <v>8313</v>
      </c>
      <c r="S1398" s="20">
        <f t="shared" si="86"/>
        <v>42018.99863425926</v>
      </c>
      <c r="T1398" s="2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8">
        <v>10000</v>
      </c>
      <c r="E1399" s="11">
        <v>11385</v>
      </c>
      <c r="F1399" t="s">
        <v>8220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50">
        <f t="shared" si="85"/>
        <v>114</v>
      </c>
      <c r="P1399">
        <f t="shared" si="84"/>
        <v>72.06</v>
      </c>
      <c r="Q1399" s="14" t="s">
        <v>8323</v>
      </c>
      <c r="R1399" t="s">
        <v>8313</v>
      </c>
      <c r="S1399" s="20">
        <f t="shared" si="86"/>
        <v>42640.917939814812</v>
      </c>
      <c r="T1399" s="2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8">
        <v>4400</v>
      </c>
      <c r="E1400" s="11">
        <v>4826</v>
      </c>
      <c r="F1400" t="s">
        <v>8220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50">
        <f t="shared" si="85"/>
        <v>110</v>
      </c>
      <c r="P1400">
        <f t="shared" si="84"/>
        <v>74.25</v>
      </c>
      <c r="Q1400" s="14" t="s">
        <v>8323</v>
      </c>
      <c r="R1400" t="s">
        <v>8313</v>
      </c>
      <c r="S1400" s="20">
        <f t="shared" si="86"/>
        <v>42526.874236111107</v>
      </c>
      <c r="T1400" s="2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8">
        <v>9000</v>
      </c>
      <c r="E1401" s="11">
        <v>11353</v>
      </c>
      <c r="F1401" t="s">
        <v>8220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50">
        <f t="shared" si="85"/>
        <v>126</v>
      </c>
      <c r="P1401">
        <f t="shared" si="84"/>
        <v>61.7</v>
      </c>
      <c r="Q1401" s="14" t="s">
        <v>8323</v>
      </c>
      <c r="R1401" t="s">
        <v>8313</v>
      </c>
      <c r="S1401" s="20">
        <f t="shared" si="86"/>
        <v>41889.004317129627</v>
      </c>
      <c r="T1401" s="2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8">
        <v>350</v>
      </c>
      <c r="E1402" s="11">
        <v>586</v>
      </c>
      <c r="F1402" t="s">
        <v>8220</v>
      </c>
      <c r="G1402" t="s">
        <v>8223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50">
        <f t="shared" si="85"/>
        <v>167</v>
      </c>
      <c r="P1402">
        <f t="shared" si="84"/>
        <v>17.239999999999998</v>
      </c>
      <c r="Q1402" s="14" t="s">
        <v>8323</v>
      </c>
      <c r="R1402" t="s">
        <v>8313</v>
      </c>
      <c r="S1402" s="20">
        <f t="shared" si="86"/>
        <v>42498.341122685189</v>
      </c>
      <c r="T1402" s="2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8">
        <v>2500</v>
      </c>
      <c r="E1403" s="11">
        <v>12413</v>
      </c>
      <c r="F1403" t="s">
        <v>8220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50">
        <f t="shared" si="85"/>
        <v>497</v>
      </c>
      <c r="P1403">
        <f t="shared" si="84"/>
        <v>51.72</v>
      </c>
      <c r="Q1403" s="14" t="s">
        <v>8323</v>
      </c>
      <c r="R1403" t="s">
        <v>8313</v>
      </c>
      <c r="S1403" s="20">
        <f t="shared" si="86"/>
        <v>41399.99622685185</v>
      </c>
      <c r="T1403" s="2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8">
        <v>2500</v>
      </c>
      <c r="E1404" s="11">
        <v>2729</v>
      </c>
      <c r="F1404" t="s">
        <v>8220</v>
      </c>
      <c r="G1404" t="s">
        <v>8223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50">
        <f t="shared" si="85"/>
        <v>109</v>
      </c>
      <c r="P1404">
        <f t="shared" si="84"/>
        <v>24.15</v>
      </c>
      <c r="Q1404" s="14" t="s">
        <v>8323</v>
      </c>
      <c r="R1404" t="s">
        <v>8313</v>
      </c>
      <c r="S1404" s="20">
        <f t="shared" si="86"/>
        <v>42065.053368055553</v>
      </c>
      <c r="T1404" s="2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8">
        <v>4000</v>
      </c>
      <c r="E1405" s="11">
        <v>4103</v>
      </c>
      <c r="F1405" t="s">
        <v>8220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50">
        <f t="shared" si="85"/>
        <v>103</v>
      </c>
      <c r="P1405">
        <f t="shared" ref="P1405:P1468" si="88">IFERROR(ROUND(E1405/L1405,2),0)</f>
        <v>62.17</v>
      </c>
      <c r="Q1405" s="14" t="s">
        <v>8323</v>
      </c>
      <c r="R1405" t="s">
        <v>8313</v>
      </c>
      <c r="S1405" s="20">
        <f t="shared" si="86"/>
        <v>41451.062905092593</v>
      </c>
      <c r="T1405" s="2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8">
        <v>14500</v>
      </c>
      <c r="E1406" s="11">
        <v>241</v>
      </c>
      <c r="F1406" t="s">
        <v>8220</v>
      </c>
      <c r="G1406" t="s">
        <v>8223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50">
        <f t="shared" si="85"/>
        <v>2</v>
      </c>
      <c r="P1406">
        <f t="shared" si="88"/>
        <v>48.2</v>
      </c>
      <c r="Q1406" s="14" t="s">
        <v>8320</v>
      </c>
      <c r="R1406" t="s">
        <v>8313</v>
      </c>
      <c r="S1406" s="20">
        <f t="shared" si="86"/>
        <v>42032.510243055556</v>
      </c>
      <c r="T1406" s="2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8">
        <v>25000</v>
      </c>
      <c r="E1407" s="11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50">
        <f t="shared" si="85"/>
        <v>0</v>
      </c>
      <c r="P1407">
        <f t="shared" si="88"/>
        <v>6.18</v>
      </c>
      <c r="Q1407" s="14" t="s">
        <v>8320</v>
      </c>
      <c r="R1407" t="s">
        <v>8313</v>
      </c>
      <c r="S1407" s="20">
        <f t="shared" si="86"/>
        <v>41941.680567129632</v>
      </c>
      <c r="T1407" s="2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8">
        <v>12000</v>
      </c>
      <c r="E1408" s="11">
        <v>15</v>
      </c>
      <c r="F1408" t="s">
        <v>8220</v>
      </c>
      <c r="G1408" t="s">
        <v>8223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50">
        <f t="shared" si="85"/>
        <v>0</v>
      </c>
      <c r="P1408">
        <f t="shared" si="88"/>
        <v>5</v>
      </c>
      <c r="Q1408" s="14" t="s">
        <v>8320</v>
      </c>
      <c r="R1408" t="s">
        <v>8313</v>
      </c>
      <c r="S1408" s="20">
        <f t="shared" si="86"/>
        <v>42297.432951388888</v>
      </c>
      <c r="T1408" s="2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8">
        <v>3000</v>
      </c>
      <c r="E1409" s="11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50">
        <f t="shared" si="85"/>
        <v>1</v>
      </c>
      <c r="P1409">
        <f t="shared" si="88"/>
        <v>7.5</v>
      </c>
      <c r="Q1409" s="14" t="s">
        <v>8320</v>
      </c>
      <c r="R1409" t="s">
        <v>8313</v>
      </c>
      <c r="S1409" s="20">
        <f t="shared" si="86"/>
        <v>41838.536782407406</v>
      </c>
      <c r="T1409" s="2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8">
        <v>1000</v>
      </c>
      <c r="E1410" s="11">
        <v>72</v>
      </c>
      <c r="F1410" t="s">
        <v>8220</v>
      </c>
      <c r="G1410" t="s">
        <v>8223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50">
        <f t="shared" ref="O1410:O1473" si="89">ROUND(E1410/D1410*100,0)</f>
        <v>7</v>
      </c>
      <c r="P1410">
        <f t="shared" si="88"/>
        <v>12</v>
      </c>
      <c r="Q1410" s="14" t="s">
        <v>8320</v>
      </c>
      <c r="R1410" t="s">
        <v>8313</v>
      </c>
      <c r="S1410" s="20">
        <f t="shared" si="86"/>
        <v>42291.872175925921</v>
      </c>
      <c r="T1410" s="2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8">
        <v>4000</v>
      </c>
      <c r="E1411" s="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50">
        <f t="shared" si="89"/>
        <v>0</v>
      </c>
      <c r="P1411">
        <f t="shared" si="88"/>
        <v>0</v>
      </c>
      <c r="Q1411" s="14" t="s">
        <v>8320</v>
      </c>
      <c r="R1411" t="s">
        <v>8313</v>
      </c>
      <c r="S1411" s="20">
        <f t="shared" ref="S1411:S1474" si="90">(((J1411/60)/60)/24)+DATE(1970,1,1)</f>
        <v>41945.133506944447</v>
      </c>
      <c r="T1411" s="20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8">
        <v>6000</v>
      </c>
      <c r="E1412" s="11">
        <v>1</v>
      </c>
      <c r="F1412" t="s">
        <v>8220</v>
      </c>
      <c r="G1412" t="s">
        <v>8223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50">
        <f t="shared" si="89"/>
        <v>0</v>
      </c>
      <c r="P1412">
        <f t="shared" si="88"/>
        <v>1</v>
      </c>
      <c r="Q1412" s="14" t="s">
        <v>8320</v>
      </c>
      <c r="R1412" t="s">
        <v>8313</v>
      </c>
      <c r="S1412" s="20">
        <f t="shared" si="90"/>
        <v>42479.318518518514</v>
      </c>
      <c r="T1412" s="2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8">
        <v>3000</v>
      </c>
      <c r="E1413" s="11">
        <v>7</v>
      </c>
      <c r="F1413" t="s">
        <v>8220</v>
      </c>
      <c r="G1413" t="s">
        <v>8223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50">
        <f t="shared" si="89"/>
        <v>0</v>
      </c>
      <c r="P1413">
        <f t="shared" si="88"/>
        <v>2.33</v>
      </c>
      <c r="Q1413" s="14" t="s">
        <v>8320</v>
      </c>
      <c r="R1413" t="s">
        <v>8313</v>
      </c>
      <c r="S1413" s="20">
        <f t="shared" si="90"/>
        <v>42013.059027777781</v>
      </c>
      <c r="T1413" s="2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8">
        <v>7000</v>
      </c>
      <c r="E1414" s="11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50">
        <f t="shared" si="89"/>
        <v>5</v>
      </c>
      <c r="P1414">
        <f t="shared" si="88"/>
        <v>24.62</v>
      </c>
      <c r="Q1414" s="14" t="s">
        <v>8320</v>
      </c>
      <c r="R1414" t="s">
        <v>8313</v>
      </c>
      <c r="S1414" s="20">
        <f t="shared" si="90"/>
        <v>41947.063645833332</v>
      </c>
      <c r="T1414" s="2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8">
        <v>2000</v>
      </c>
      <c r="E1415" s="11">
        <v>100</v>
      </c>
      <c r="F1415" t="s">
        <v>8220</v>
      </c>
      <c r="G1415" t="s">
        <v>8223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50">
        <f t="shared" si="89"/>
        <v>5</v>
      </c>
      <c r="P1415">
        <f t="shared" si="88"/>
        <v>100</v>
      </c>
      <c r="Q1415" s="14" t="s">
        <v>8320</v>
      </c>
      <c r="R1415" t="s">
        <v>8313</v>
      </c>
      <c r="S1415" s="20">
        <f t="shared" si="90"/>
        <v>42360.437152777777</v>
      </c>
      <c r="T1415" s="2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8">
        <v>500</v>
      </c>
      <c r="E1416" s="11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50">
        <f t="shared" si="89"/>
        <v>0</v>
      </c>
      <c r="P1416">
        <f t="shared" si="88"/>
        <v>1</v>
      </c>
      <c r="Q1416" s="14" t="s">
        <v>8320</v>
      </c>
      <c r="R1416" t="s">
        <v>8313</v>
      </c>
      <c r="S1416" s="20">
        <f t="shared" si="90"/>
        <v>42708.25309027778</v>
      </c>
      <c r="T1416" s="2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8">
        <v>4400</v>
      </c>
      <c r="E1417" s="11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50">
        <f t="shared" si="89"/>
        <v>18</v>
      </c>
      <c r="P1417">
        <f t="shared" si="88"/>
        <v>88.89</v>
      </c>
      <c r="Q1417" s="14" t="s">
        <v>8320</v>
      </c>
      <c r="R1417" t="s">
        <v>8313</v>
      </c>
      <c r="S1417" s="20">
        <f t="shared" si="90"/>
        <v>42192.675821759258</v>
      </c>
      <c r="T1417" s="2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8">
        <v>50000</v>
      </c>
      <c r="E1418" s="11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50">
        <f t="shared" si="89"/>
        <v>0</v>
      </c>
      <c r="P1418">
        <f t="shared" si="88"/>
        <v>0</v>
      </c>
      <c r="Q1418" s="14" t="s">
        <v>8320</v>
      </c>
      <c r="R1418" t="s">
        <v>8313</v>
      </c>
      <c r="S1418" s="20">
        <f t="shared" si="90"/>
        <v>42299.926145833335</v>
      </c>
      <c r="T1418" s="2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8">
        <v>4500</v>
      </c>
      <c r="E1419" s="11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50">
        <f t="shared" si="89"/>
        <v>1</v>
      </c>
      <c r="P1419">
        <f t="shared" si="88"/>
        <v>27.5</v>
      </c>
      <c r="Q1419" s="14" t="s">
        <v>8320</v>
      </c>
      <c r="R1419" t="s">
        <v>8313</v>
      </c>
      <c r="S1419" s="20">
        <f t="shared" si="90"/>
        <v>42232.15016203704</v>
      </c>
      <c r="T1419" s="2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8">
        <v>3000</v>
      </c>
      <c r="E1420" s="11">
        <v>6</v>
      </c>
      <c r="F1420" t="s">
        <v>8220</v>
      </c>
      <c r="G1420" t="s">
        <v>8223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50">
        <f t="shared" si="89"/>
        <v>0</v>
      </c>
      <c r="P1420">
        <f t="shared" si="88"/>
        <v>6</v>
      </c>
      <c r="Q1420" s="14" t="s">
        <v>8320</v>
      </c>
      <c r="R1420" t="s">
        <v>8313</v>
      </c>
      <c r="S1420" s="20">
        <f t="shared" si="90"/>
        <v>42395.456412037034</v>
      </c>
      <c r="T1420" s="2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8">
        <v>6300</v>
      </c>
      <c r="E1421" s="1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50">
        <f t="shared" si="89"/>
        <v>7</v>
      </c>
      <c r="P1421">
        <f t="shared" si="88"/>
        <v>44.5</v>
      </c>
      <c r="Q1421" s="14" t="s">
        <v>8320</v>
      </c>
      <c r="R1421" t="s">
        <v>8313</v>
      </c>
      <c r="S1421" s="20">
        <f t="shared" si="90"/>
        <v>42622.456238425926</v>
      </c>
      <c r="T1421" s="2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8">
        <v>110</v>
      </c>
      <c r="E1422" s="11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50">
        <f t="shared" si="89"/>
        <v>3</v>
      </c>
      <c r="P1422">
        <f t="shared" si="88"/>
        <v>1</v>
      </c>
      <c r="Q1422" s="14" t="s">
        <v>8320</v>
      </c>
      <c r="R1422" t="s">
        <v>8313</v>
      </c>
      <c r="S1422" s="20">
        <f t="shared" si="90"/>
        <v>42524.667662037042</v>
      </c>
      <c r="T1422" s="2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8">
        <v>200000</v>
      </c>
      <c r="E1423" s="11">
        <v>200</v>
      </c>
      <c r="F1423" t="s">
        <v>8220</v>
      </c>
      <c r="G1423" t="s">
        <v>8223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50">
        <f t="shared" si="89"/>
        <v>0</v>
      </c>
      <c r="P1423">
        <f t="shared" si="88"/>
        <v>100</v>
      </c>
      <c r="Q1423" s="14" t="s">
        <v>8320</v>
      </c>
      <c r="R1423" t="s">
        <v>8313</v>
      </c>
      <c r="S1423" s="20">
        <f t="shared" si="90"/>
        <v>42013.915613425925</v>
      </c>
      <c r="T1423" s="2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8">
        <v>25000</v>
      </c>
      <c r="E1424" s="11">
        <v>26</v>
      </c>
      <c r="F1424" t="s">
        <v>8220</v>
      </c>
      <c r="G1424" t="s">
        <v>8223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50">
        <f t="shared" si="89"/>
        <v>0</v>
      </c>
      <c r="P1424">
        <f t="shared" si="88"/>
        <v>13</v>
      </c>
      <c r="Q1424" s="14" t="s">
        <v>8320</v>
      </c>
      <c r="R1424" t="s">
        <v>8313</v>
      </c>
      <c r="S1424" s="20">
        <f t="shared" si="90"/>
        <v>42604.239629629628</v>
      </c>
      <c r="T1424" s="2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8">
        <v>30000</v>
      </c>
      <c r="E1425" s="11">
        <v>100</v>
      </c>
      <c r="F1425" t="s">
        <v>8220</v>
      </c>
      <c r="G1425" t="s">
        <v>8223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50">
        <f t="shared" si="89"/>
        <v>0</v>
      </c>
      <c r="P1425">
        <f t="shared" si="88"/>
        <v>100</v>
      </c>
      <c r="Q1425" s="14" t="s">
        <v>8320</v>
      </c>
      <c r="R1425" t="s">
        <v>8313</v>
      </c>
      <c r="S1425" s="20">
        <f t="shared" si="90"/>
        <v>42340.360312500001</v>
      </c>
      <c r="T1425" s="2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8">
        <v>7500</v>
      </c>
      <c r="E1426" s="11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50">
        <f t="shared" si="89"/>
        <v>20</v>
      </c>
      <c r="P1426">
        <f t="shared" si="88"/>
        <v>109.07</v>
      </c>
      <c r="Q1426" s="14" t="s">
        <v>8320</v>
      </c>
      <c r="R1426" t="s">
        <v>8313</v>
      </c>
      <c r="S1426" s="20">
        <f t="shared" si="90"/>
        <v>42676.717615740738</v>
      </c>
      <c r="T1426" s="2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8">
        <v>13000</v>
      </c>
      <c r="E1427" s="11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50">
        <f t="shared" si="89"/>
        <v>0</v>
      </c>
      <c r="P1427">
        <f t="shared" si="88"/>
        <v>0</v>
      </c>
      <c r="Q1427" s="14" t="s">
        <v>8320</v>
      </c>
      <c r="R1427" t="s">
        <v>8313</v>
      </c>
      <c r="S1427" s="20">
        <f t="shared" si="90"/>
        <v>42093.131469907406</v>
      </c>
      <c r="T1427" s="2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8">
        <v>1000</v>
      </c>
      <c r="E1428" s="11">
        <v>0</v>
      </c>
      <c r="F1428" t="s">
        <v>8220</v>
      </c>
      <c r="G1428" t="s">
        <v>8223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50">
        <f t="shared" si="89"/>
        <v>0</v>
      </c>
      <c r="P1428">
        <f t="shared" si="88"/>
        <v>0</v>
      </c>
      <c r="Q1428" s="14" t="s">
        <v>8320</v>
      </c>
      <c r="R1428" t="s">
        <v>8313</v>
      </c>
      <c r="S1428" s="20">
        <f t="shared" si="90"/>
        <v>42180.390277777777</v>
      </c>
      <c r="T1428" s="2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8">
        <v>5000</v>
      </c>
      <c r="E1429" s="11">
        <v>419</v>
      </c>
      <c r="F1429" t="s">
        <v>8220</v>
      </c>
      <c r="G1429" t="s">
        <v>8223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50">
        <f t="shared" si="89"/>
        <v>8</v>
      </c>
      <c r="P1429">
        <f t="shared" si="88"/>
        <v>104.75</v>
      </c>
      <c r="Q1429" s="14" t="s">
        <v>8320</v>
      </c>
      <c r="R1429" t="s">
        <v>8313</v>
      </c>
      <c r="S1429" s="20">
        <f t="shared" si="90"/>
        <v>42601.851678240739</v>
      </c>
      <c r="T1429" s="2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8">
        <v>1000</v>
      </c>
      <c r="E1430" s="11">
        <v>45</v>
      </c>
      <c r="F1430" t="s">
        <v>8220</v>
      </c>
      <c r="G1430" t="s">
        <v>8223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50">
        <f t="shared" si="89"/>
        <v>5</v>
      </c>
      <c r="P1430">
        <f t="shared" si="88"/>
        <v>15</v>
      </c>
      <c r="Q1430" s="14" t="s">
        <v>8320</v>
      </c>
      <c r="R1430" t="s">
        <v>8313</v>
      </c>
      <c r="S1430" s="20">
        <f t="shared" si="90"/>
        <v>42432.379826388889</v>
      </c>
      <c r="T1430" s="2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8">
        <v>10000</v>
      </c>
      <c r="E1431" s="1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50">
        <f t="shared" si="89"/>
        <v>0</v>
      </c>
      <c r="P1431">
        <f t="shared" si="88"/>
        <v>0</v>
      </c>
      <c r="Q1431" s="14" t="s">
        <v>8320</v>
      </c>
      <c r="R1431" t="s">
        <v>8313</v>
      </c>
      <c r="S1431" s="20">
        <f t="shared" si="90"/>
        <v>42074.060671296291</v>
      </c>
      <c r="T1431" s="2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8">
        <v>5000</v>
      </c>
      <c r="E1432" s="11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50">
        <f t="shared" si="89"/>
        <v>8</v>
      </c>
      <c r="P1432">
        <f t="shared" si="88"/>
        <v>80.599999999999994</v>
      </c>
      <c r="Q1432" s="14" t="s">
        <v>8320</v>
      </c>
      <c r="R1432" t="s">
        <v>8313</v>
      </c>
      <c r="S1432" s="20">
        <f t="shared" si="90"/>
        <v>41961.813518518517</v>
      </c>
      <c r="T1432" s="2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8">
        <v>17000</v>
      </c>
      <c r="E1433" s="11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50">
        <f t="shared" si="89"/>
        <v>32</v>
      </c>
      <c r="P1433">
        <f t="shared" si="88"/>
        <v>115.55</v>
      </c>
      <c r="Q1433" s="14" t="s">
        <v>8320</v>
      </c>
      <c r="R1433" t="s">
        <v>8313</v>
      </c>
      <c r="S1433" s="20">
        <f t="shared" si="90"/>
        <v>42304.210833333331</v>
      </c>
      <c r="T1433" s="2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8">
        <v>40000</v>
      </c>
      <c r="E1434" s="11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50">
        <f t="shared" si="89"/>
        <v>0</v>
      </c>
      <c r="P1434">
        <f t="shared" si="88"/>
        <v>0</v>
      </c>
      <c r="Q1434" s="14" t="s">
        <v>8320</v>
      </c>
      <c r="R1434" t="s">
        <v>8313</v>
      </c>
      <c r="S1434" s="20">
        <f t="shared" si="90"/>
        <v>42175.780416666668</v>
      </c>
      <c r="T1434" s="2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8">
        <v>12000</v>
      </c>
      <c r="E1435" s="11">
        <v>805</v>
      </c>
      <c r="F1435" t="s">
        <v>8220</v>
      </c>
      <c r="G1435" t="s">
        <v>8223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50">
        <f t="shared" si="89"/>
        <v>7</v>
      </c>
      <c r="P1435">
        <f t="shared" si="88"/>
        <v>80.5</v>
      </c>
      <c r="Q1435" s="14" t="s">
        <v>8320</v>
      </c>
      <c r="R1435" t="s">
        <v>8313</v>
      </c>
      <c r="S1435" s="20">
        <f t="shared" si="90"/>
        <v>42673.625868055555</v>
      </c>
      <c r="T1435" s="2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8">
        <v>82000</v>
      </c>
      <c r="E1436" s="11">
        <v>8190</v>
      </c>
      <c r="F1436" t="s">
        <v>8220</v>
      </c>
      <c r="G1436" t="s">
        <v>8223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50">
        <f t="shared" si="89"/>
        <v>10</v>
      </c>
      <c r="P1436">
        <f t="shared" si="88"/>
        <v>744.55</v>
      </c>
      <c r="Q1436" s="14" t="s">
        <v>8320</v>
      </c>
      <c r="R1436" t="s">
        <v>8313</v>
      </c>
      <c r="S1436" s="20">
        <f t="shared" si="90"/>
        <v>42142.767106481479</v>
      </c>
      <c r="T1436" s="2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8">
        <v>15000</v>
      </c>
      <c r="E1437" s="11">
        <v>15</v>
      </c>
      <c r="F1437" t="s">
        <v>8220</v>
      </c>
      <c r="G1437" t="s">
        <v>8223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50">
        <f t="shared" si="89"/>
        <v>0</v>
      </c>
      <c r="P1437">
        <f t="shared" si="88"/>
        <v>7.5</v>
      </c>
      <c r="Q1437" s="14" t="s">
        <v>8320</v>
      </c>
      <c r="R1437" t="s">
        <v>8313</v>
      </c>
      <c r="S1437" s="20">
        <f t="shared" si="90"/>
        <v>42258.780324074076</v>
      </c>
      <c r="T1437" s="2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8">
        <v>10000</v>
      </c>
      <c r="E1438" s="11">
        <v>77</v>
      </c>
      <c r="F1438" t="s">
        <v>8220</v>
      </c>
      <c r="G1438" t="s">
        <v>8223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50">
        <f t="shared" si="89"/>
        <v>1</v>
      </c>
      <c r="P1438">
        <f t="shared" si="88"/>
        <v>38.5</v>
      </c>
      <c r="Q1438" s="14" t="s">
        <v>8320</v>
      </c>
      <c r="R1438" t="s">
        <v>8313</v>
      </c>
      <c r="S1438" s="20">
        <f t="shared" si="90"/>
        <v>42391.35019675926</v>
      </c>
      <c r="T1438" s="2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8">
        <v>3000</v>
      </c>
      <c r="E1439" s="11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50">
        <f t="shared" si="89"/>
        <v>27</v>
      </c>
      <c r="P1439">
        <f t="shared" si="88"/>
        <v>36.68</v>
      </c>
      <c r="Q1439" s="14" t="s">
        <v>8320</v>
      </c>
      <c r="R1439" t="s">
        <v>8313</v>
      </c>
      <c r="S1439" s="20">
        <f t="shared" si="90"/>
        <v>41796.531701388885</v>
      </c>
      <c r="T1439" s="2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8">
        <v>20000</v>
      </c>
      <c r="E1440" s="11">
        <v>600</v>
      </c>
      <c r="F1440" t="s">
        <v>8220</v>
      </c>
      <c r="G1440" t="s">
        <v>8223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50">
        <f t="shared" si="89"/>
        <v>3</v>
      </c>
      <c r="P1440">
        <f t="shared" si="88"/>
        <v>75</v>
      </c>
      <c r="Q1440" s="14" t="s">
        <v>8320</v>
      </c>
      <c r="R1440" t="s">
        <v>8313</v>
      </c>
      <c r="S1440" s="20">
        <f t="shared" si="90"/>
        <v>42457.871516203704</v>
      </c>
      <c r="T1440" s="2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8">
        <v>2725</v>
      </c>
      <c r="E1441" s="11">
        <v>180</v>
      </c>
      <c r="F1441" t="s">
        <v>8220</v>
      </c>
      <c r="G1441" t="s">
        <v>8223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50">
        <f t="shared" si="89"/>
        <v>7</v>
      </c>
      <c r="P1441">
        <f t="shared" si="88"/>
        <v>30</v>
      </c>
      <c r="Q1441" s="14" t="s">
        <v>8320</v>
      </c>
      <c r="R1441" t="s">
        <v>8313</v>
      </c>
      <c r="S1441" s="20">
        <f t="shared" si="90"/>
        <v>42040.829872685179</v>
      </c>
      <c r="T1441" s="2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8">
        <v>13000</v>
      </c>
      <c r="E1442" s="11">
        <v>1</v>
      </c>
      <c r="F1442" t="s">
        <v>8220</v>
      </c>
      <c r="G1442" t="s">
        <v>8223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50">
        <f t="shared" si="89"/>
        <v>0</v>
      </c>
      <c r="P1442">
        <f t="shared" si="88"/>
        <v>1</v>
      </c>
      <c r="Q1442" s="14" t="s">
        <v>8320</v>
      </c>
      <c r="R1442" t="s">
        <v>8313</v>
      </c>
      <c r="S1442" s="20">
        <f t="shared" si="90"/>
        <v>42486.748414351852</v>
      </c>
      <c r="T1442" s="2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8">
        <v>180000</v>
      </c>
      <c r="E1443" s="11">
        <v>2020</v>
      </c>
      <c r="F1443" t="s">
        <v>8220</v>
      </c>
      <c r="G1443" t="s">
        <v>8223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50">
        <f t="shared" si="89"/>
        <v>1</v>
      </c>
      <c r="P1443">
        <f t="shared" si="88"/>
        <v>673.33</v>
      </c>
      <c r="Q1443" s="14" t="s">
        <v>8320</v>
      </c>
      <c r="R1443" t="s">
        <v>8313</v>
      </c>
      <c r="S1443" s="20">
        <f t="shared" si="90"/>
        <v>42198.765844907408</v>
      </c>
      <c r="T1443" s="2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8">
        <v>1500</v>
      </c>
      <c r="E1444" s="11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50">
        <f t="shared" si="89"/>
        <v>0</v>
      </c>
      <c r="P1444">
        <f t="shared" si="88"/>
        <v>0</v>
      </c>
      <c r="Q1444" s="14" t="s">
        <v>8320</v>
      </c>
      <c r="R1444" t="s">
        <v>8313</v>
      </c>
      <c r="S1444" s="20">
        <f t="shared" si="90"/>
        <v>42485.64534722222</v>
      </c>
      <c r="T1444" s="2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8">
        <v>13000</v>
      </c>
      <c r="E1445" s="11">
        <v>0</v>
      </c>
      <c r="F1445" t="s">
        <v>8220</v>
      </c>
      <c r="G1445" t="s">
        <v>8223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50">
        <f t="shared" si="89"/>
        <v>0</v>
      </c>
      <c r="P1445">
        <f t="shared" si="88"/>
        <v>0</v>
      </c>
      <c r="Q1445" s="14" t="s">
        <v>8320</v>
      </c>
      <c r="R1445" t="s">
        <v>8313</v>
      </c>
      <c r="S1445" s="20">
        <f t="shared" si="90"/>
        <v>42707.926030092596</v>
      </c>
      <c r="T1445" s="2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8">
        <v>4950</v>
      </c>
      <c r="E1446" s="11">
        <v>0</v>
      </c>
      <c r="F1446" t="s">
        <v>8220</v>
      </c>
      <c r="G1446" t="s">
        <v>8223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50">
        <f t="shared" si="89"/>
        <v>0</v>
      </c>
      <c r="P1446">
        <f t="shared" si="88"/>
        <v>0</v>
      </c>
      <c r="Q1446" s="14" t="s">
        <v>8320</v>
      </c>
      <c r="R1446" t="s">
        <v>8313</v>
      </c>
      <c r="S1446" s="20">
        <f t="shared" si="90"/>
        <v>42199.873402777783</v>
      </c>
      <c r="T1446" s="2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8">
        <v>130000</v>
      </c>
      <c r="E1447" s="11">
        <v>0</v>
      </c>
      <c r="F1447" t="s">
        <v>8220</v>
      </c>
      <c r="G1447" t="s">
        <v>8223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50">
        <f t="shared" si="89"/>
        <v>0</v>
      </c>
      <c r="P1447">
        <f t="shared" si="88"/>
        <v>0</v>
      </c>
      <c r="Q1447" s="14" t="s">
        <v>8320</v>
      </c>
      <c r="R1447" t="s">
        <v>8313</v>
      </c>
      <c r="S1447" s="20">
        <f t="shared" si="90"/>
        <v>42139.542303240742</v>
      </c>
      <c r="T1447" s="2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8">
        <v>900</v>
      </c>
      <c r="E1448" s="11">
        <v>0</v>
      </c>
      <c r="F1448" t="s">
        <v>8220</v>
      </c>
      <c r="G1448" t="s">
        <v>8223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50">
        <f t="shared" si="89"/>
        <v>0</v>
      </c>
      <c r="P1448">
        <f t="shared" si="88"/>
        <v>0</v>
      </c>
      <c r="Q1448" s="14" t="s">
        <v>8320</v>
      </c>
      <c r="R1448" t="s">
        <v>8313</v>
      </c>
      <c r="S1448" s="20">
        <f t="shared" si="90"/>
        <v>42461.447662037041</v>
      </c>
      <c r="T1448" s="2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8">
        <v>500000</v>
      </c>
      <c r="E1449" s="11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50">
        <f t="shared" si="89"/>
        <v>0</v>
      </c>
      <c r="P1449">
        <f t="shared" si="88"/>
        <v>25</v>
      </c>
      <c r="Q1449" s="14" t="s">
        <v>8320</v>
      </c>
      <c r="R1449" t="s">
        <v>8313</v>
      </c>
      <c r="S1449" s="20">
        <f t="shared" si="90"/>
        <v>42529.730717592596</v>
      </c>
      <c r="T1449" s="2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8">
        <v>200000</v>
      </c>
      <c r="E1450" s="11">
        <v>0</v>
      </c>
      <c r="F1450" t="s">
        <v>8220</v>
      </c>
      <c r="G1450" t="s">
        <v>8223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50">
        <f t="shared" si="89"/>
        <v>0</v>
      </c>
      <c r="P1450">
        <f t="shared" si="88"/>
        <v>0</v>
      </c>
      <c r="Q1450" s="14" t="s">
        <v>8320</v>
      </c>
      <c r="R1450" t="s">
        <v>8313</v>
      </c>
      <c r="S1450" s="20">
        <f t="shared" si="90"/>
        <v>42115.936550925922</v>
      </c>
      <c r="T1450" s="2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8">
        <v>8888</v>
      </c>
      <c r="E1451" s="1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50">
        <f t="shared" si="89"/>
        <v>0</v>
      </c>
      <c r="P1451">
        <f t="shared" si="88"/>
        <v>0</v>
      </c>
      <c r="Q1451" s="14" t="s">
        <v>8320</v>
      </c>
      <c r="R1451" t="s">
        <v>8313</v>
      </c>
      <c r="S1451" s="20">
        <f t="shared" si="90"/>
        <v>42086.811400462961</v>
      </c>
      <c r="T1451" s="2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8">
        <v>100000</v>
      </c>
      <c r="E1452" s="11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50">
        <f t="shared" si="89"/>
        <v>0</v>
      </c>
      <c r="P1452">
        <f t="shared" si="88"/>
        <v>1</v>
      </c>
      <c r="Q1452" s="14" t="s">
        <v>8320</v>
      </c>
      <c r="R1452" t="s">
        <v>8313</v>
      </c>
      <c r="S1452" s="20">
        <f t="shared" si="90"/>
        <v>42390.171261574069</v>
      </c>
      <c r="T1452" s="2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8">
        <v>18950</v>
      </c>
      <c r="E1453" s="11">
        <v>2</v>
      </c>
      <c r="F1453" t="s">
        <v>8220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50">
        <f t="shared" si="89"/>
        <v>0</v>
      </c>
      <c r="P1453">
        <f t="shared" si="88"/>
        <v>1</v>
      </c>
      <c r="Q1453" s="14" t="s">
        <v>8320</v>
      </c>
      <c r="R1453" t="s">
        <v>8313</v>
      </c>
      <c r="S1453" s="20">
        <f t="shared" si="90"/>
        <v>41931.959016203706</v>
      </c>
      <c r="T1453" s="2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8">
        <v>14000</v>
      </c>
      <c r="E1454" s="11">
        <v>0</v>
      </c>
      <c r="F1454" t="s">
        <v>8220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50">
        <f t="shared" si="89"/>
        <v>0</v>
      </c>
      <c r="P1454">
        <f t="shared" si="88"/>
        <v>0</v>
      </c>
      <c r="Q1454" s="14" t="s">
        <v>8320</v>
      </c>
      <c r="R1454" t="s">
        <v>8313</v>
      </c>
      <c r="S1454" s="20">
        <f t="shared" si="90"/>
        <v>41818.703275462962</v>
      </c>
      <c r="T1454" s="2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8">
        <v>25000</v>
      </c>
      <c r="E1455" s="11">
        <v>0</v>
      </c>
      <c r="F1455" t="s">
        <v>8220</v>
      </c>
      <c r="G1455" t="s">
        <v>8223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50">
        <f t="shared" si="89"/>
        <v>0</v>
      </c>
      <c r="P1455">
        <f t="shared" si="88"/>
        <v>0</v>
      </c>
      <c r="Q1455" s="14" t="s">
        <v>8320</v>
      </c>
      <c r="R1455" t="s">
        <v>8313</v>
      </c>
      <c r="S1455" s="20">
        <f t="shared" si="90"/>
        <v>42795.696145833332</v>
      </c>
      <c r="T1455" s="2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8">
        <v>1750</v>
      </c>
      <c r="E1456" s="11">
        <v>15</v>
      </c>
      <c r="F1456" t="s">
        <v>8220</v>
      </c>
      <c r="G1456" t="s">
        <v>8223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50">
        <f t="shared" si="89"/>
        <v>1</v>
      </c>
      <c r="P1456">
        <f t="shared" si="88"/>
        <v>15</v>
      </c>
      <c r="Q1456" s="14" t="s">
        <v>8320</v>
      </c>
      <c r="R1456" t="s">
        <v>8313</v>
      </c>
      <c r="S1456" s="20">
        <f t="shared" si="90"/>
        <v>42463.866666666669</v>
      </c>
      <c r="T1456" s="2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8">
        <v>15000</v>
      </c>
      <c r="E1457" s="11">
        <v>1575</v>
      </c>
      <c r="F1457" t="s">
        <v>8220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50">
        <f t="shared" si="89"/>
        <v>11</v>
      </c>
      <c r="P1457">
        <f t="shared" si="88"/>
        <v>225</v>
      </c>
      <c r="Q1457" s="14" t="s">
        <v>8320</v>
      </c>
      <c r="R1457" t="s">
        <v>8313</v>
      </c>
      <c r="S1457" s="20">
        <f t="shared" si="90"/>
        <v>41832.672685185185</v>
      </c>
      <c r="T1457" s="2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8">
        <v>5000</v>
      </c>
      <c r="E1458" s="11">
        <v>145</v>
      </c>
      <c r="F1458" t="s">
        <v>8220</v>
      </c>
      <c r="G1458" t="s">
        <v>8223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50">
        <f t="shared" si="89"/>
        <v>3</v>
      </c>
      <c r="P1458">
        <f t="shared" si="88"/>
        <v>48.33</v>
      </c>
      <c r="Q1458" s="14" t="s">
        <v>8320</v>
      </c>
      <c r="R1458" t="s">
        <v>8313</v>
      </c>
      <c r="S1458" s="20">
        <f t="shared" si="90"/>
        <v>42708.668576388889</v>
      </c>
      <c r="T1458" s="2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8">
        <v>6000</v>
      </c>
      <c r="E1459" s="11">
        <v>0</v>
      </c>
      <c r="F1459" t="s">
        <v>8220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50">
        <f t="shared" si="89"/>
        <v>0</v>
      </c>
      <c r="P1459">
        <f t="shared" si="88"/>
        <v>0</v>
      </c>
      <c r="Q1459" s="14" t="s">
        <v>8320</v>
      </c>
      <c r="R1459" t="s">
        <v>8313</v>
      </c>
      <c r="S1459" s="20">
        <f t="shared" si="90"/>
        <v>42289.89634259259</v>
      </c>
      <c r="T1459" s="2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8">
        <v>5000</v>
      </c>
      <c r="E1460" s="11">
        <v>0</v>
      </c>
      <c r="F1460" t="s">
        <v>8220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50">
        <f t="shared" si="89"/>
        <v>0</v>
      </c>
      <c r="P1460">
        <f t="shared" si="88"/>
        <v>0</v>
      </c>
      <c r="Q1460" s="14" t="s">
        <v>8320</v>
      </c>
      <c r="R1460" t="s">
        <v>8313</v>
      </c>
      <c r="S1460" s="20">
        <f t="shared" si="90"/>
        <v>41831.705555555556</v>
      </c>
      <c r="T1460" s="2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8">
        <v>37000</v>
      </c>
      <c r="E1461" s="11">
        <v>0</v>
      </c>
      <c r="F1461" t="s">
        <v>8220</v>
      </c>
      <c r="G1461" t="s">
        <v>8223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50">
        <f t="shared" si="89"/>
        <v>0</v>
      </c>
      <c r="P1461">
        <f t="shared" si="88"/>
        <v>0</v>
      </c>
      <c r="Q1461" s="14" t="s">
        <v>8320</v>
      </c>
      <c r="R1461" t="s">
        <v>8313</v>
      </c>
      <c r="S1461" s="20">
        <f t="shared" si="90"/>
        <v>42312.204814814817</v>
      </c>
      <c r="T1461" s="2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8">
        <v>25000000</v>
      </c>
      <c r="E1462" s="11">
        <v>0</v>
      </c>
      <c r="F1462" t="s">
        <v>8220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50">
        <f t="shared" si="89"/>
        <v>0</v>
      </c>
      <c r="P1462">
        <f t="shared" si="88"/>
        <v>0</v>
      </c>
      <c r="Q1462" s="14" t="s">
        <v>8320</v>
      </c>
      <c r="R1462" t="s">
        <v>8313</v>
      </c>
      <c r="S1462" s="20">
        <f t="shared" si="90"/>
        <v>41915.896967592591</v>
      </c>
      <c r="T1462" s="2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8">
        <v>15000</v>
      </c>
      <c r="E1463" s="11">
        <v>15186.69</v>
      </c>
      <c r="F1463" t="s">
        <v>8220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50">
        <f t="shared" si="89"/>
        <v>101</v>
      </c>
      <c r="P1463">
        <f t="shared" si="88"/>
        <v>44.67</v>
      </c>
      <c r="Q1463" s="14" t="s">
        <v>8320</v>
      </c>
      <c r="R1463" t="s">
        <v>8313</v>
      </c>
      <c r="S1463" s="20">
        <f t="shared" si="90"/>
        <v>41899.645300925928</v>
      </c>
      <c r="T1463" s="2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8">
        <v>4000</v>
      </c>
      <c r="E1464" s="11">
        <v>4340.7</v>
      </c>
      <c r="F1464" t="s">
        <v>8220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50">
        <f t="shared" si="89"/>
        <v>109</v>
      </c>
      <c r="P1464">
        <f t="shared" si="88"/>
        <v>28.94</v>
      </c>
      <c r="Q1464" s="14" t="s">
        <v>8320</v>
      </c>
      <c r="R1464" t="s">
        <v>8313</v>
      </c>
      <c r="S1464" s="20">
        <f t="shared" si="90"/>
        <v>41344.662858796299</v>
      </c>
      <c r="T1464" s="2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8">
        <v>600</v>
      </c>
      <c r="E1465" s="11">
        <v>886</v>
      </c>
      <c r="F1465" t="s">
        <v>8220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50">
        <f t="shared" si="89"/>
        <v>148</v>
      </c>
      <c r="P1465">
        <f t="shared" si="88"/>
        <v>35.44</v>
      </c>
      <c r="Q1465" s="14" t="s">
        <v>8320</v>
      </c>
      <c r="R1465" t="s">
        <v>8313</v>
      </c>
      <c r="S1465" s="20">
        <f t="shared" si="90"/>
        <v>41326.911319444444</v>
      </c>
      <c r="T1465" s="2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8">
        <v>5000</v>
      </c>
      <c r="E1466" s="11">
        <v>8160</v>
      </c>
      <c r="F1466" t="s">
        <v>8220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50">
        <f t="shared" si="89"/>
        <v>163</v>
      </c>
      <c r="P1466">
        <f t="shared" si="88"/>
        <v>34.869999999999997</v>
      </c>
      <c r="Q1466" s="14" t="s">
        <v>8320</v>
      </c>
      <c r="R1466" t="s">
        <v>8313</v>
      </c>
      <c r="S1466" s="20">
        <f t="shared" si="90"/>
        <v>41291.661550925928</v>
      </c>
      <c r="T1466" s="2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8">
        <v>30000</v>
      </c>
      <c r="E1467" s="11">
        <v>136924.35</v>
      </c>
      <c r="F1467" t="s">
        <v>8220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50">
        <f t="shared" si="89"/>
        <v>456</v>
      </c>
      <c r="P1467">
        <f t="shared" si="88"/>
        <v>52.62</v>
      </c>
      <c r="Q1467" s="14" t="s">
        <v>8320</v>
      </c>
      <c r="R1467" t="s">
        <v>8313</v>
      </c>
      <c r="S1467" s="20">
        <f t="shared" si="90"/>
        <v>40959.734398148146</v>
      </c>
      <c r="T1467" s="2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8">
        <v>16000</v>
      </c>
      <c r="E1468" s="11">
        <v>17260.37</v>
      </c>
      <c r="F1468" t="s">
        <v>8220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50">
        <f t="shared" si="89"/>
        <v>108</v>
      </c>
      <c r="P1468">
        <f t="shared" si="88"/>
        <v>69.599999999999994</v>
      </c>
      <c r="Q1468" s="14" t="s">
        <v>8320</v>
      </c>
      <c r="R1468" t="s">
        <v>8313</v>
      </c>
      <c r="S1468" s="20">
        <f t="shared" si="90"/>
        <v>42340.172060185185</v>
      </c>
      <c r="T1468" s="2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8">
        <v>40000</v>
      </c>
      <c r="E1469" s="11">
        <v>46032</v>
      </c>
      <c r="F1469" t="s">
        <v>8220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50">
        <f t="shared" si="89"/>
        <v>115</v>
      </c>
      <c r="P1469">
        <f t="shared" ref="P1469:P1532" si="92">IFERROR(ROUND(E1469/L1469,2),0)</f>
        <v>76.72</v>
      </c>
      <c r="Q1469" s="14" t="s">
        <v>8320</v>
      </c>
      <c r="R1469" t="s">
        <v>8313</v>
      </c>
      <c r="S1469" s="20">
        <f t="shared" si="90"/>
        <v>40933.80190972222</v>
      </c>
      <c r="T1469" s="2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8">
        <v>9500</v>
      </c>
      <c r="E1470" s="11">
        <v>9725</v>
      </c>
      <c r="F1470" t="s">
        <v>8220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50">
        <f t="shared" si="89"/>
        <v>102</v>
      </c>
      <c r="P1470">
        <f t="shared" si="92"/>
        <v>33.19</v>
      </c>
      <c r="Q1470" s="14" t="s">
        <v>8320</v>
      </c>
      <c r="R1470" t="s">
        <v>8313</v>
      </c>
      <c r="S1470" s="20">
        <f t="shared" si="90"/>
        <v>40646.014456018522</v>
      </c>
      <c r="T1470" s="2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8">
        <v>44250</v>
      </c>
      <c r="E1471" s="11">
        <v>47978</v>
      </c>
      <c r="F1471" t="s">
        <v>8220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50">
        <f t="shared" si="89"/>
        <v>108</v>
      </c>
      <c r="P1471">
        <f t="shared" si="92"/>
        <v>149.46</v>
      </c>
      <c r="Q1471" s="14" t="s">
        <v>8320</v>
      </c>
      <c r="R1471" t="s">
        <v>8313</v>
      </c>
      <c r="S1471" s="20">
        <f t="shared" si="90"/>
        <v>41290.598483796297</v>
      </c>
      <c r="T1471" s="2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8">
        <v>1500</v>
      </c>
      <c r="E1472" s="11">
        <v>1877</v>
      </c>
      <c r="F1472" t="s">
        <v>8220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50">
        <f t="shared" si="89"/>
        <v>125</v>
      </c>
      <c r="P1472">
        <f t="shared" si="92"/>
        <v>23.17</v>
      </c>
      <c r="Q1472" s="14" t="s">
        <v>8320</v>
      </c>
      <c r="R1472" t="s">
        <v>8312</v>
      </c>
      <c r="S1472" s="20">
        <f t="shared" si="90"/>
        <v>41250.827118055553</v>
      </c>
      <c r="T1472" s="2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8">
        <v>32000</v>
      </c>
      <c r="E1473" s="11">
        <v>33229</v>
      </c>
      <c r="F1473" t="s">
        <v>8220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50">
        <f t="shared" si="89"/>
        <v>104</v>
      </c>
      <c r="P1473">
        <f t="shared" si="92"/>
        <v>96.88</v>
      </c>
      <c r="Q1473" s="14" t="s">
        <v>8320</v>
      </c>
      <c r="R1473" t="s">
        <v>8312</v>
      </c>
      <c r="S1473" s="20">
        <f t="shared" si="90"/>
        <v>42073.957569444443</v>
      </c>
      <c r="T1473" s="2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8">
        <v>25000</v>
      </c>
      <c r="E1474" s="11">
        <v>34676</v>
      </c>
      <c r="F1474" t="s">
        <v>8220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50">
        <f t="shared" ref="O1474:O1537" si="93">ROUND(E1474/D1474*100,0)</f>
        <v>139</v>
      </c>
      <c r="P1474">
        <f t="shared" si="92"/>
        <v>103.2</v>
      </c>
      <c r="Q1474" s="14" t="s">
        <v>8320</v>
      </c>
      <c r="R1474" t="s">
        <v>8312</v>
      </c>
      <c r="S1474" s="20">
        <f t="shared" si="90"/>
        <v>41533.542858796296</v>
      </c>
      <c r="T1474" s="2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8">
        <v>1500</v>
      </c>
      <c r="E1475" s="11">
        <v>1807.74</v>
      </c>
      <c r="F1475" t="s">
        <v>8220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50">
        <f t="shared" si="93"/>
        <v>121</v>
      </c>
      <c r="P1475">
        <f t="shared" si="92"/>
        <v>38.46</v>
      </c>
      <c r="Q1475" s="14" t="s">
        <v>8320</v>
      </c>
      <c r="R1475" t="s">
        <v>8312</v>
      </c>
      <c r="S1475" s="20">
        <f t="shared" ref="S1475:S1538" si="94">(((J1475/60)/60)/24)+DATE(1970,1,1)</f>
        <v>40939.979618055557</v>
      </c>
      <c r="T1475" s="20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8">
        <v>3000</v>
      </c>
      <c r="E1476" s="11">
        <v>3368</v>
      </c>
      <c r="F1476" t="s">
        <v>8220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50">
        <f t="shared" si="93"/>
        <v>112</v>
      </c>
      <c r="P1476">
        <f t="shared" si="92"/>
        <v>44.32</v>
      </c>
      <c r="Q1476" s="14" t="s">
        <v>8320</v>
      </c>
      <c r="R1476" t="s">
        <v>8312</v>
      </c>
      <c r="S1476" s="20">
        <f t="shared" si="94"/>
        <v>41500.727916666663</v>
      </c>
      <c r="T1476" s="2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8">
        <v>15000</v>
      </c>
      <c r="E1477" s="11">
        <v>28300.45</v>
      </c>
      <c r="F1477" t="s">
        <v>8220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50">
        <f t="shared" si="93"/>
        <v>189</v>
      </c>
      <c r="P1477">
        <f t="shared" si="92"/>
        <v>64.17</v>
      </c>
      <c r="Q1477" s="14" t="s">
        <v>8320</v>
      </c>
      <c r="R1477" t="s">
        <v>8312</v>
      </c>
      <c r="S1477" s="20">
        <f t="shared" si="94"/>
        <v>41960.722951388889</v>
      </c>
      <c r="T1477" s="2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8">
        <v>6000</v>
      </c>
      <c r="E1478" s="11">
        <v>39693.279999999999</v>
      </c>
      <c r="F1478" t="s">
        <v>8220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50">
        <f t="shared" si="93"/>
        <v>662</v>
      </c>
      <c r="P1478">
        <f t="shared" si="92"/>
        <v>43.33</v>
      </c>
      <c r="Q1478" s="14" t="s">
        <v>8320</v>
      </c>
      <c r="R1478" t="s">
        <v>8312</v>
      </c>
      <c r="S1478" s="20">
        <f t="shared" si="94"/>
        <v>40766.041921296295</v>
      </c>
      <c r="T1478" s="2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8">
        <v>30000</v>
      </c>
      <c r="E1479" s="11">
        <v>33393</v>
      </c>
      <c r="F1479" t="s">
        <v>8220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50">
        <f t="shared" si="93"/>
        <v>111</v>
      </c>
      <c r="P1479">
        <f t="shared" si="92"/>
        <v>90.5</v>
      </c>
      <c r="Q1479" s="14" t="s">
        <v>8320</v>
      </c>
      <c r="R1479" t="s">
        <v>8312</v>
      </c>
      <c r="S1479" s="20">
        <f t="shared" si="94"/>
        <v>40840.615787037037</v>
      </c>
      <c r="T1479" s="2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8">
        <v>50000</v>
      </c>
      <c r="E1480" s="11">
        <v>590807.11</v>
      </c>
      <c r="F1480" t="s">
        <v>8220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50">
        <f t="shared" si="93"/>
        <v>1182</v>
      </c>
      <c r="P1480">
        <f t="shared" si="92"/>
        <v>29.19</v>
      </c>
      <c r="Q1480" s="14" t="s">
        <v>8320</v>
      </c>
      <c r="R1480" t="s">
        <v>8312</v>
      </c>
      <c r="S1480" s="20">
        <f t="shared" si="94"/>
        <v>41394.871678240743</v>
      </c>
      <c r="T1480" s="2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8">
        <v>1600</v>
      </c>
      <c r="E1481" s="11">
        <v>2198</v>
      </c>
      <c r="F1481" t="s">
        <v>8220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50">
        <f t="shared" si="93"/>
        <v>137</v>
      </c>
      <c r="P1481">
        <f t="shared" si="92"/>
        <v>30.96</v>
      </c>
      <c r="Q1481" s="14" t="s">
        <v>8320</v>
      </c>
      <c r="R1481" t="s">
        <v>8312</v>
      </c>
      <c r="S1481" s="20">
        <f t="shared" si="94"/>
        <v>41754.745243055557</v>
      </c>
      <c r="T1481" s="2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8">
        <v>50000</v>
      </c>
      <c r="E1482" s="11">
        <v>58520.2</v>
      </c>
      <c r="F1482" t="s">
        <v>8220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50">
        <f t="shared" si="93"/>
        <v>117</v>
      </c>
      <c r="P1482">
        <f t="shared" si="92"/>
        <v>92.16</v>
      </c>
      <c r="Q1482" s="14" t="s">
        <v>8320</v>
      </c>
      <c r="R1482" t="s">
        <v>8312</v>
      </c>
      <c r="S1482" s="20">
        <f t="shared" si="94"/>
        <v>41464.934016203704</v>
      </c>
      <c r="T1482" s="2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8">
        <v>5000</v>
      </c>
      <c r="E1483" s="11">
        <v>105</v>
      </c>
      <c r="F1483" t="s">
        <v>8220</v>
      </c>
      <c r="G1483" t="s">
        <v>8223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50">
        <f t="shared" si="93"/>
        <v>2</v>
      </c>
      <c r="P1483">
        <f t="shared" si="92"/>
        <v>17.5</v>
      </c>
      <c r="Q1483" s="14" t="s">
        <v>8320</v>
      </c>
      <c r="R1483" t="s">
        <v>8312</v>
      </c>
      <c r="S1483" s="20">
        <f t="shared" si="94"/>
        <v>41550.922974537039</v>
      </c>
      <c r="T1483" s="2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8">
        <v>5000</v>
      </c>
      <c r="E1484" s="11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50">
        <f t="shared" si="93"/>
        <v>0</v>
      </c>
      <c r="P1484">
        <f t="shared" si="92"/>
        <v>5</v>
      </c>
      <c r="Q1484" s="14" t="s">
        <v>8320</v>
      </c>
      <c r="R1484" t="s">
        <v>8312</v>
      </c>
      <c r="S1484" s="20">
        <f t="shared" si="94"/>
        <v>41136.85805555556</v>
      </c>
      <c r="T1484" s="2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8">
        <v>7000</v>
      </c>
      <c r="E1485" s="11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50">
        <f t="shared" si="93"/>
        <v>1</v>
      </c>
      <c r="P1485">
        <f t="shared" si="92"/>
        <v>25</v>
      </c>
      <c r="Q1485" s="14" t="s">
        <v>8320</v>
      </c>
      <c r="R1485" t="s">
        <v>8312</v>
      </c>
      <c r="S1485" s="20">
        <f t="shared" si="94"/>
        <v>42548.192997685182</v>
      </c>
      <c r="T1485" s="2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8">
        <v>2000</v>
      </c>
      <c r="E1486" s="11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50">
        <f t="shared" si="93"/>
        <v>0</v>
      </c>
      <c r="P1486">
        <f t="shared" si="92"/>
        <v>0</v>
      </c>
      <c r="Q1486" s="14" t="s">
        <v>8320</v>
      </c>
      <c r="R1486" t="s">
        <v>8312</v>
      </c>
      <c r="S1486" s="20">
        <f t="shared" si="94"/>
        <v>41053.200960648144</v>
      </c>
      <c r="T1486" s="2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8">
        <v>6700</v>
      </c>
      <c r="E1487" s="11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50">
        <f t="shared" si="93"/>
        <v>2</v>
      </c>
      <c r="P1487">
        <f t="shared" si="92"/>
        <v>50</v>
      </c>
      <c r="Q1487" s="14" t="s">
        <v>8320</v>
      </c>
      <c r="R1487" t="s">
        <v>8312</v>
      </c>
      <c r="S1487" s="20">
        <f t="shared" si="94"/>
        <v>42130.795983796299</v>
      </c>
      <c r="T1487" s="2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8">
        <v>20000</v>
      </c>
      <c r="E1488" s="11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50">
        <f t="shared" si="93"/>
        <v>0</v>
      </c>
      <c r="P1488">
        <f t="shared" si="92"/>
        <v>16</v>
      </c>
      <c r="Q1488" s="14" t="s">
        <v>8320</v>
      </c>
      <c r="R1488" t="s">
        <v>8312</v>
      </c>
      <c r="S1488" s="20">
        <f t="shared" si="94"/>
        <v>42032.168530092589</v>
      </c>
      <c r="T1488" s="2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8">
        <v>10000</v>
      </c>
      <c r="E1489" s="11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50">
        <f t="shared" si="93"/>
        <v>0</v>
      </c>
      <c r="P1489">
        <f t="shared" si="92"/>
        <v>0</v>
      </c>
      <c r="Q1489" s="14" t="s">
        <v>8320</v>
      </c>
      <c r="R1489" t="s">
        <v>8312</v>
      </c>
      <c r="S1489" s="20">
        <f t="shared" si="94"/>
        <v>42554.917488425926</v>
      </c>
      <c r="T1489" s="2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8">
        <v>15000</v>
      </c>
      <c r="E1490" s="11">
        <v>360</v>
      </c>
      <c r="F1490" t="s">
        <v>8220</v>
      </c>
      <c r="G1490" t="s">
        <v>8223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50">
        <f t="shared" si="93"/>
        <v>2</v>
      </c>
      <c r="P1490">
        <f t="shared" si="92"/>
        <v>60</v>
      </c>
      <c r="Q1490" s="14" t="s">
        <v>8320</v>
      </c>
      <c r="R1490" t="s">
        <v>8312</v>
      </c>
      <c r="S1490" s="20">
        <f t="shared" si="94"/>
        <v>41614.563194444447</v>
      </c>
      <c r="T1490" s="2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8">
        <v>5000</v>
      </c>
      <c r="E1491" s="1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50">
        <f t="shared" si="93"/>
        <v>0</v>
      </c>
      <c r="P1491">
        <f t="shared" si="92"/>
        <v>0</v>
      </c>
      <c r="Q1491" s="14" t="s">
        <v>8320</v>
      </c>
      <c r="R1491" t="s">
        <v>8312</v>
      </c>
      <c r="S1491" s="20">
        <f t="shared" si="94"/>
        <v>41198.611712962964</v>
      </c>
      <c r="T1491" s="2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8">
        <v>2900</v>
      </c>
      <c r="E1492" s="11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50">
        <f t="shared" si="93"/>
        <v>31</v>
      </c>
      <c r="P1492">
        <f t="shared" si="92"/>
        <v>47.11</v>
      </c>
      <c r="Q1492" s="14" t="s">
        <v>8320</v>
      </c>
      <c r="R1492" t="s">
        <v>8312</v>
      </c>
      <c r="S1492" s="20">
        <f t="shared" si="94"/>
        <v>41520.561041666668</v>
      </c>
      <c r="T1492" s="2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8">
        <v>1200</v>
      </c>
      <c r="E1493" s="11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50">
        <f t="shared" si="93"/>
        <v>8</v>
      </c>
      <c r="P1493">
        <f t="shared" si="92"/>
        <v>100</v>
      </c>
      <c r="Q1493" s="14" t="s">
        <v>8320</v>
      </c>
      <c r="R1493" t="s">
        <v>8312</v>
      </c>
      <c r="S1493" s="20">
        <f t="shared" si="94"/>
        <v>41991.713460648149</v>
      </c>
      <c r="T1493" s="2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8">
        <v>4000</v>
      </c>
      <c r="E1494" s="11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50">
        <f t="shared" si="93"/>
        <v>1</v>
      </c>
      <c r="P1494">
        <f t="shared" si="92"/>
        <v>15</v>
      </c>
      <c r="Q1494" s="14" t="s">
        <v>8320</v>
      </c>
      <c r="R1494" t="s">
        <v>8312</v>
      </c>
      <c r="S1494" s="20">
        <f t="shared" si="94"/>
        <v>40682.884791666671</v>
      </c>
      <c r="T1494" s="2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8">
        <v>2400</v>
      </c>
      <c r="E1495" s="11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50">
        <f t="shared" si="93"/>
        <v>0</v>
      </c>
      <c r="P1495">
        <f t="shared" si="92"/>
        <v>0</v>
      </c>
      <c r="Q1495" s="14" t="s">
        <v>8320</v>
      </c>
      <c r="R1495" t="s">
        <v>8312</v>
      </c>
      <c r="S1495" s="20">
        <f t="shared" si="94"/>
        <v>41411.866608796299</v>
      </c>
      <c r="T1495" s="2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8">
        <v>5000</v>
      </c>
      <c r="E1496" s="11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50">
        <f t="shared" si="93"/>
        <v>9</v>
      </c>
      <c r="P1496">
        <f t="shared" si="92"/>
        <v>40.450000000000003</v>
      </c>
      <c r="Q1496" s="14" t="s">
        <v>8320</v>
      </c>
      <c r="R1496" t="s">
        <v>8312</v>
      </c>
      <c r="S1496" s="20">
        <f t="shared" si="94"/>
        <v>42067.722372685181</v>
      </c>
      <c r="T1496" s="2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8">
        <v>2000</v>
      </c>
      <c r="E1497" s="11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50">
        <f t="shared" si="93"/>
        <v>0</v>
      </c>
      <c r="P1497">
        <f t="shared" si="92"/>
        <v>0</v>
      </c>
      <c r="Q1497" s="14" t="s">
        <v>8320</v>
      </c>
      <c r="R1497" t="s">
        <v>8312</v>
      </c>
      <c r="S1497" s="20">
        <f t="shared" si="94"/>
        <v>40752.789710648147</v>
      </c>
      <c r="T1497" s="2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8">
        <v>1500</v>
      </c>
      <c r="E1498" s="11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50">
        <f t="shared" si="93"/>
        <v>0</v>
      </c>
      <c r="P1498">
        <f t="shared" si="92"/>
        <v>0</v>
      </c>
      <c r="Q1498" s="14" t="s">
        <v>8320</v>
      </c>
      <c r="R1498" t="s">
        <v>8312</v>
      </c>
      <c r="S1498" s="20">
        <f t="shared" si="94"/>
        <v>41838.475219907406</v>
      </c>
      <c r="T1498" s="2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8">
        <v>15000</v>
      </c>
      <c r="E1499" s="11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50">
        <f t="shared" si="93"/>
        <v>0</v>
      </c>
      <c r="P1499">
        <f t="shared" si="92"/>
        <v>1</v>
      </c>
      <c r="Q1499" s="14" t="s">
        <v>8320</v>
      </c>
      <c r="R1499" t="s">
        <v>8312</v>
      </c>
      <c r="S1499" s="20">
        <f t="shared" si="94"/>
        <v>41444.64261574074</v>
      </c>
      <c r="T1499" s="2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8">
        <v>3000</v>
      </c>
      <c r="E1500" s="11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50">
        <f t="shared" si="93"/>
        <v>2</v>
      </c>
      <c r="P1500">
        <f t="shared" si="92"/>
        <v>19</v>
      </c>
      <c r="Q1500" s="14" t="s">
        <v>8320</v>
      </c>
      <c r="R1500" t="s">
        <v>8312</v>
      </c>
      <c r="S1500" s="20">
        <f t="shared" si="94"/>
        <v>41840.983541666668</v>
      </c>
      <c r="T1500" s="2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8">
        <v>2000</v>
      </c>
      <c r="E1501" s="11">
        <v>5</v>
      </c>
      <c r="F1501" t="s">
        <v>8220</v>
      </c>
      <c r="G1501" s="5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50">
        <f t="shared" si="93"/>
        <v>0</v>
      </c>
      <c r="P1501">
        <f t="shared" si="92"/>
        <v>5</v>
      </c>
      <c r="Q1501" s="14" t="s">
        <v>8320</v>
      </c>
      <c r="R1501" t="s">
        <v>8312</v>
      </c>
      <c r="S1501" s="20">
        <f t="shared" si="94"/>
        <v>42527.007326388892</v>
      </c>
      <c r="T1501" s="2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8">
        <v>2800</v>
      </c>
      <c r="E1502" s="11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50">
        <f t="shared" si="93"/>
        <v>25</v>
      </c>
      <c r="P1502">
        <f t="shared" si="92"/>
        <v>46.73</v>
      </c>
      <c r="Q1502" s="14" t="s">
        <v>8320</v>
      </c>
      <c r="R1502" t="s">
        <v>8312</v>
      </c>
      <c r="S1502" s="20">
        <f t="shared" si="94"/>
        <v>41365.904594907406</v>
      </c>
      <c r="T1502" s="2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8">
        <v>52000</v>
      </c>
      <c r="E1503" s="11">
        <v>86492</v>
      </c>
      <c r="F1503" t="s">
        <v>8220</v>
      </c>
      <c r="G1503" t="s">
        <v>8223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50">
        <f t="shared" si="93"/>
        <v>166</v>
      </c>
      <c r="P1503">
        <f t="shared" si="92"/>
        <v>97.73</v>
      </c>
      <c r="Q1503" s="14" t="s">
        <v>8336</v>
      </c>
      <c r="R1503" t="s">
        <v>8312</v>
      </c>
      <c r="S1503" s="20">
        <f t="shared" si="94"/>
        <v>42163.583599537036</v>
      </c>
      <c r="T1503" s="2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8">
        <v>22000</v>
      </c>
      <c r="E1504" s="11">
        <v>22318</v>
      </c>
      <c r="F1504" t="s">
        <v>8220</v>
      </c>
      <c r="G1504" t="s">
        <v>8223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50">
        <f t="shared" si="93"/>
        <v>101</v>
      </c>
      <c r="P1504">
        <f t="shared" si="92"/>
        <v>67.84</v>
      </c>
      <c r="Q1504" s="14" t="s">
        <v>8336</v>
      </c>
      <c r="R1504" t="s">
        <v>8312</v>
      </c>
      <c r="S1504" s="20">
        <f t="shared" si="94"/>
        <v>42426.542592592596</v>
      </c>
      <c r="T1504" s="2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8">
        <v>3750</v>
      </c>
      <c r="E1505" s="11">
        <v>4045.93</v>
      </c>
      <c r="F1505" t="s">
        <v>8220</v>
      </c>
      <c r="G1505" t="s">
        <v>8223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50">
        <f t="shared" si="93"/>
        <v>108</v>
      </c>
      <c r="P1505">
        <f t="shared" si="92"/>
        <v>56.98</v>
      </c>
      <c r="Q1505" s="14" t="s">
        <v>8336</v>
      </c>
      <c r="R1505" t="s">
        <v>8312</v>
      </c>
      <c r="S1505" s="20">
        <f t="shared" si="94"/>
        <v>42606.347233796296</v>
      </c>
      <c r="T1505" s="2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8">
        <v>6500</v>
      </c>
      <c r="E1506" s="11">
        <v>18066</v>
      </c>
      <c r="F1506" t="s">
        <v>8220</v>
      </c>
      <c r="G1506" t="s">
        <v>8223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50">
        <f t="shared" si="93"/>
        <v>278</v>
      </c>
      <c r="P1506">
        <f t="shared" si="92"/>
        <v>67.16</v>
      </c>
      <c r="Q1506" s="14" t="s">
        <v>8336</v>
      </c>
      <c r="R1506" t="s">
        <v>8312</v>
      </c>
      <c r="S1506" s="20">
        <f t="shared" si="94"/>
        <v>41772.657685185186</v>
      </c>
      <c r="T1506" s="2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8">
        <v>16000</v>
      </c>
      <c r="E1507" s="11">
        <v>16573</v>
      </c>
      <c r="F1507" t="s">
        <v>8220</v>
      </c>
      <c r="G1507" t="s">
        <v>8223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50">
        <f t="shared" si="93"/>
        <v>104</v>
      </c>
      <c r="P1507">
        <f t="shared" si="92"/>
        <v>48.04</v>
      </c>
      <c r="Q1507" s="14" t="s">
        <v>8336</v>
      </c>
      <c r="R1507" t="s">
        <v>8312</v>
      </c>
      <c r="S1507" s="20">
        <f t="shared" si="94"/>
        <v>42414.44332175926</v>
      </c>
      <c r="T1507" s="2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8">
        <v>1500</v>
      </c>
      <c r="E1508" s="11">
        <v>1671</v>
      </c>
      <c r="F1508" t="s">
        <v>8220</v>
      </c>
      <c r="G1508" s="33" t="s">
        <v>8223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50">
        <f t="shared" si="93"/>
        <v>111</v>
      </c>
      <c r="P1508">
        <f t="shared" si="92"/>
        <v>38.86</v>
      </c>
      <c r="Q1508" s="14" t="s">
        <v>8336</v>
      </c>
      <c r="R1508" t="s">
        <v>8312</v>
      </c>
      <c r="S1508" s="20">
        <f t="shared" si="94"/>
        <v>41814.785925925928</v>
      </c>
      <c r="T1508" s="2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8">
        <v>1200</v>
      </c>
      <c r="E1509" s="11">
        <v>2580</v>
      </c>
      <c r="F1509" t="s">
        <v>8220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50">
        <f t="shared" si="93"/>
        <v>215</v>
      </c>
      <c r="P1509">
        <f t="shared" si="92"/>
        <v>78.180000000000007</v>
      </c>
      <c r="Q1509" s="14" t="s">
        <v>8336</v>
      </c>
      <c r="R1509" t="s">
        <v>8312</v>
      </c>
      <c r="S1509" s="20">
        <f t="shared" si="94"/>
        <v>40254.450335648151</v>
      </c>
      <c r="T1509" s="2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8">
        <v>18500</v>
      </c>
      <c r="E1510" s="11">
        <v>20491</v>
      </c>
      <c r="F1510" t="s">
        <v>8220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50">
        <f t="shared" si="93"/>
        <v>111</v>
      </c>
      <c r="P1510">
        <f t="shared" si="92"/>
        <v>97.11</v>
      </c>
      <c r="Q1510" s="14" t="s">
        <v>8336</v>
      </c>
      <c r="R1510" t="s">
        <v>8312</v>
      </c>
      <c r="S1510" s="20">
        <f t="shared" si="94"/>
        <v>41786.614363425928</v>
      </c>
      <c r="T1510" s="2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8">
        <v>17500</v>
      </c>
      <c r="E1511" s="11">
        <v>21637.22</v>
      </c>
      <c r="F1511" t="s">
        <v>8220</v>
      </c>
      <c r="G1511" t="s">
        <v>8223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50">
        <f t="shared" si="93"/>
        <v>124</v>
      </c>
      <c r="P1511">
        <f t="shared" si="92"/>
        <v>110.39</v>
      </c>
      <c r="Q1511" s="14" t="s">
        <v>8336</v>
      </c>
      <c r="R1511" t="s">
        <v>8312</v>
      </c>
      <c r="S1511" s="20">
        <f t="shared" si="94"/>
        <v>42751.533391203702</v>
      </c>
      <c r="T1511" s="2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8">
        <v>16000</v>
      </c>
      <c r="E1512" s="11">
        <v>16165.6</v>
      </c>
      <c r="F1512" t="s">
        <v>8220</v>
      </c>
      <c r="G1512" t="s">
        <v>8223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50">
        <f t="shared" si="93"/>
        <v>101</v>
      </c>
      <c r="P1512">
        <f t="shared" si="92"/>
        <v>39.92</v>
      </c>
      <c r="Q1512" s="14" t="s">
        <v>8336</v>
      </c>
      <c r="R1512" t="s">
        <v>8312</v>
      </c>
      <c r="S1512" s="20">
        <f t="shared" si="94"/>
        <v>41809.385162037033</v>
      </c>
      <c r="T1512" s="2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8">
        <v>14000</v>
      </c>
      <c r="E1513" s="11">
        <v>15651</v>
      </c>
      <c r="F1513" t="s">
        <v>8220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50">
        <f t="shared" si="93"/>
        <v>112</v>
      </c>
      <c r="P1513">
        <f t="shared" si="92"/>
        <v>75.98</v>
      </c>
      <c r="Q1513" s="14" t="s">
        <v>8336</v>
      </c>
      <c r="R1513" t="s">
        <v>8312</v>
      </c>
      <c r="S1513" s="20">
        <f t="shared" si="94"/>
        <v>42296.583379629628</v>
      </c>
      <c r="T1513" s="2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8">
        <v>3500</v>
      </c>
      <c r="E1514" s="11">
        <v>19557</v>
      </c>
      <c r="F1514" t="s">
        <v>8220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50">
        <f t="shared" si="93"/>
        <v>559</v>
      </c>
      <c r="P1514">
        <f t="shared" si="92"/>
        <v>58.38</v>
      </c>
      <c r="Q1514" s="14" t="s">
        <v>8336</v>
      </c>
      <c r="R1514" t="s">
        <v>8312</v>
      </c>
      <c r="S1514" s="20">
        <f t="shared" si="94"/>
        <v>42741.684479166666</v>
      </c>
      <c r="T1514" s="2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8">
        <v>8000</v>
      </c>
      <c r="E1515" s="11">
        <v>12001.5</v>
      </c>
      <c r="F1515" t="s">
        <v>8220</v>
      </c>
      <c r="G1515" t="s">
        <v>8223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50">
        <f t="shared" si="93"/>
        <v>150</v>
      </c>
      <c r="P1515">
        <f t="shared" si="92"/>
        <v>55.82</v>
      </c>
      <c r="Q1515" s="14" t="s">
        <v>8336</v>
      </c>
      <c r="R1515" t="s">
        <v>8312</v>
      </c>
      <c r="S1515" s="20">
        <f t="shared" si="94"/>
        <v>41806.637337962966</v>
      </c>
      <c r="T1515" s="2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8">
        <v>25000</v>
      </c>
      <c r="E1516" s="11">
        <v>26619</v>
      </c>
      <c r="F1516" t="s">
        <v>8220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50">
        <f t="shared" si="93"/>
        <v>106</v>
      </c>
      <c r="P1516">
        <f t="shared" si="92"/>
        <v>151.24</v>
      </c>
      <c r="Q1516" s="14" t="s">
        <v>8336</v>
      </c>
      <c r="R1516" t="s">
        <v>8312</v>
      </c>
      <c r="S1516" s="20">
        <f t="shared" si="94"/>
        <v>42234.597685185188</v>
      </c>
      <c r="T1516" s="2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8">
        <v>300000</v>
      </c>
      <c r="E1517" s="11">
        <v>471567</v>
      </c>
      <c r="F1517" t="s">
        <v>8220</v>
      </c>
      <c r="G1517" t="s">
        <v>8223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50">
        <f t="shared" si="93"/>
        <v>157</v>
      </c>
      <c r="P1517">
        <f t="shared" si="92"/>
        <v>849.67</v>
      </c>
      <c r="Q1517" s="14" t="s">
        <v>8336</v>
      </c>
      <c r="R1517" t="s">
        <v>8312</v>
      </c>
      <c r="S1517" s="20">
        <f t="shared" si="94"/>
        <v>42415.253437499996</v>
      </c>
      <c r="T1517" s="2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8">
        <v>17000</v>
      </c>
      <c r="E1518" s="11">
        <v>18472</v>
      </c>
      <c r="F1518" t="s">
        <v>8220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50">
        <f t="shared" si="93"/>
        <v>109</v>
      </c>
      <c r="P1518">
        <f t="shared" si="92"/>
        <v>159.24</v>
      </c>
      <c r="Q1518" s="14" t="s">
        <v>8336</v>
      </c>
      <c r="R1518" t="s">
        <v>8312</v>
      </c>
      <c r="S1518" s="20">
        <f t="shared" si="94"/>
        <v>42619.466342592597</v>
      </c>
      <c r="T1518" s="2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8">
        <v>15000</v>
      </c>
      <c r="E1519" s="11">
        <v>24297</v>
      </c>
      <c r="F1519" t="s">
        <v>8220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50">
        <f t="shared" si="93"/>
        <v>162</v>
      </c>
      <c r="P1519">
        <f t="shared" si="92"/>
        <v>39.51</v>
      </c>
      <c r="Q1519" s="14" t="s">
        <v>8336</v>
      </c>
      <c r="R1519" t="s">
        <v>8312</v>
      </c>
      <c r="S1519" s="20">
        <f t="shared" si="94"/>
        <v>41948.56658564815</v>
      </c>
      <c r="T1519" s="2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8">
        <v>15000</v>
      </c>
      <c r="E1520" s="11">
        <v>30805</v>
      </c>
      <c r="F1520" t="s">
        <v>8220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50">
        <f t="shared" si="93"/>
        <v>205</v>
      </c>
      <c r="P1520">
        <f t="shared" si="92"/>
        <v>130.53</v>
      </c>
      <c r="Q1520" s="14" t="s">
        <v>8336</v>
      </c>
      <c r="R1520" t="s">
        <v>8312</v>
      </c>
      <c r="S1520" s="20">
        <f t="shared" si="94"/>
        <v>41760.8200462963</v>
      </c>
      <c r="T1520" s="2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8">
        <v>9000</v>
      </c>
      <c r="E1521" s="11">
        <v>9302.75</v>
      </c>
      <c r="F1521" t="s">
        <v>8220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50">
        <f t="shared" si="93"/>
        <v>103</v>
      </c>
      <c r="P1521">
        <f t="shared" si="92"/>
        <v>64.16</v>
      </c>
      <c r="Q1521" s="14" t="s">
        <v>8336</v>
      </c>
      <c r="R1521" t="s">
        <v>8312</v>
      </c>
      <c r="S1521" s="20">
        <f t="shared" si="94"/>
        <v>41782.741701388892</v>
      </c>
      <c r="T1521" s="2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8">
        <v>18000</v>
      </c>
      <c r="E1522" s="11">
        <v>18625</v>
      </c>
      <c r="F1522" t="s">
        <v>8220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50">
        <f t="shared" si="93"/>
        <v>103</v>
      </c>
      <c r="P1522">
        <f t="shared" si="92"/>
        <v>111.53</v>
      </c>
      <c r="Q1522" s="14" t="s">
        <v>8336</v>
      </c>
      <c r="R1522" t="s">
        <v>8312</v>
      </c>
      <c r="S1522" s="20">
        <f t="shared" si="94"/>
        <v>41955.857789351852</v>
      </c>
      <c r="T1522" s="2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8">
        <v>37500</v>
      </c>
      <c r="E1523" s="11">
        <v>40055</v>
      </c>
      <c r="F1523" t="s">
        <v>8220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50">
        <f t="shared" si="93"/>
        <v>107</v>
      </c>
      <c r="P1523">
        <f t="shared" si="92"/>
        <v>170.45</v>
      </c>
      <c r="Q1523" s="14" t="s">
        <v>8336</v>
      </c>
      <c r="R1523" t="s">
        <v>8312</v>
      </c>
      <c r="S1523" s="20">
        <f t="shared" si="94"/>
        <v>42493.167719907404</v>
      </c>
      <c r="T1523" s="2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8">
        <v>43500</v>
      </c>
      <c r="E1524" s="11">
        <v>60450.1</v>
      </c>
      <c r="F1524" t="s">
        <v>8220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50">
        <f t="shared" si="93"/>
        <v>139</v>
      </c>
      <c r="P1524">
        <f t="shared" si="92"/>
        <v>133.74</v>
      </c>
      <c r="Q1524" s="14" t="s">
        <v>8336</v>
      </c>
      <c r="R1524" t="s">
        <v>8312</v>
      </c>
      <c r="S1524" s="20">
        <f t="shared" si="94"/>
        <v>41899.830312500002</v>
      </c>
      <c r="T1524" s="2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8">
        <v>18500</v>
      </c>
      <c r="E1525" s="11">
        <v>23096</v>
      </c>
      <c r="F1525" t="s">
        <v>8220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50">
        <f t="shared" si="93"/>
        <v>125</v>
      </c>
      <c r="P1525">
        <f t="shared" si="92"/>
        <v>95.83</v>
      </c>
      <c r="Q1525" s="14" t="s">
        <v>8336</v>
      </c>
      <c r="R1525" t="s">
        <v>8312</v>
      </c>
      <c r="S1525" s="20">
        <f t="shared" si="94"/>
        <v>41964.751342592594</v>
      </c>
      <c r="T1525" s="2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8">
        <v>3000</v>
      </c>
      <c r="E1526" s="11">
        <v>6210</v>
      </c>
      <c r="F1526" t="s">
        <v>8220</v>
      </c>
      <c r="G1526" t="s">
        <v>8223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50">
        <f t="shared" si="93"/>
        <v>207</v>
      </c>
      <c r="P1526">
        <f t="shared" si="92"/>
        <v>221.79</v>
      </c>
      <c r="Q1526" s="14" t="s">
        <v>8336</v>
      </c>
      <c r="R1526" t="s">
        <v>8312</v>
      </c>
      <c r="S1526" s="20">
        <f t="shared" si="94"/>
        <v>42756.501041666663</v>
      </c>
      <c r="T1526" s="2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8">
        <v>2600</v>
      </c>
      <c r="E1527" s="11">
        <v>4524.1499999999996</v>
      </c>
      <c r="F1527" t="s">
        <v>8220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50">
        <f t="shared" si="93"/>
        <v>174</v>
      </c>
      <c r="P1527">
        <f t="shared" si="92"/>
        <v>32.32</v>
      </c>
      <c r="Q1527" s="14" t="s">
        <v>8336</v>
      </c>
      <c r="R1527" t="s">
        <v>8312</v>
      </c>
      <c r="S1527" s="20">
        <f t="shared" si="94"/>
        <v>42570.702986111108</v>
      </c>
      <c r="T1527" s="2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8">
        <v>23000</v>
      </c>
      <c r="E1528" s="11">
        <v>27675</v>
      </c>
      <c r="F1528" t="s">
        <v>8220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50">
        <f t="shared" si="93"/>
        <v>120</v>
      </c>
      <c r="P1528">
        <f t="shared" si="92"/>
        <v>98.84</v>
      </c>
      <c r="Q1528" s="14" t="s">
        <v>8336</v>
      </c>
      <c r="R1528" t="s">
        <v>8312</v>
      </c>
      <c r="S1528" s="20">
        <f t="shared" si="94"/>
        <v>42339.276006944448</v>
      </c>
      <c r="T1528" s="2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8">
        <v>3500</v>
      </c>
      <c r="E1529" s="11">
        <v>3865.55</v>
      </c>
      <c r="F1529" t="s">
        <v>8220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50">
        <f t="shared" si="93"/>
        <v>110</v>
      </c>
      <c r="P1529">
        <f t="shared" si="92"/>
        <v>55.22</v>
      </c>
      <c r="Q1529" s="14" t="s">
        <v>8336</v>
      </c>
      <c r="R1529" t="s">
        <v>8312</v>
      </c>
      <c r="S1529" s="20">
        <f t="shared" si="94"/>
        <v>42780.600532407407</v>
      </c>
      <c r="T1529" s="2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8">
        <v>3000</v>
      </c>
      <c r="E1530" s="11">
        <v>8447</v>
      </c>
      <c r="F1530" t="s">
        <v>8220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50">
        <f t="shared" si="93"/>
        <v>282</v>
      </c>
      <c r="P1530">
        <f t="shared" si="92"/>
        <v>52.79</v>
      </c>
      <c r="Q1530" s="14" t="s">
        <v>8336</v>
      </c>
      <c r="R1530" t="s">
        <v>8312</v>
      </c>
      <c r="S1530" s="20">
        <f t="shared" si="94"/>
        <v>42736.732893518521</v>
      </c>
      <c r="T1530" s="2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8">
        <v>19000</v>
      </c>
      <c r="E1531" s="11">
        <v>19129</v>
      </c>
      <c r="F1531" t="s">
        <v>8220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50">
        <f t="shared" si="93"/>
        <v>101</v>
      </c>
      <c r="P1531">
        <f t="shared" si="92"/>
        <v>135.66999999999999</v>
      </c>
      <c r="Q1531" s="14" t="s">
        <v>8336</v>
      </c>
      <c r="R1531" t="s">
        <v>8312</v>
      </c>
      <c r="S1531" s="20">
        <f t="shared" si="94"/>
        <v>42052.628703703704</v>
      </c>
      <c r="T1531" s="2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8">
        <v>35000</v>
      </c>
      <c r="E1532" s="11">
        <v>47189</v>
      </c>
      <c r="F1532" t="s">
        <v>8220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50">
        <f t="shared" si="93"/>
        <v>135</v>
      </c>
      <c r="P1532">
        <f t="shared" si="92"/>
        <v>53.99</v>
      </c>
      <c r="Q1532" s="14" t="s">
        <v>8336</v>
      </c>
      <c r="R1532" t="s">
        <v>8312</v>
      </c>
      <c r="S1532" s="20">
        <f t="shared" si="94"/>
        <v>42275.767303240747</v>
      </c>
      <c r="T1532" s="2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8">
        <v>2350</v>
      </c>
      <c r="E1533" s="11">
        <v>4135</v>
      </c>
      <c r="F1533" t="s">
        <v>8220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50">
        <f t="shared" si="93"/>
        <v>176</v>
      </c>
      <c r="P1533">
        <f t="shared" ref="P1533:P1596" si="96">IFERROR(ROUND(E1533/L1533,2),0)</f>
        <v>56.64</v>
      </c>
      <c r="Q1533" s="14" t="s">
        <v>8336</v>
      </c>
      <c r="R1533" t="s">
        <v>8312</v>
      </c>
      <c r="S1533" s="20">
        <f t="shared" si="94"/>
        <v>41941.802384259259</v>
      </c>
      <c r="T1533" s="2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8">
        <v>5000</v>
      </c>
      <c r="E1534" s="11">
        <v>24201</v>
      </c>
      <c r="F1534" t="s">
        <v>8220</v>
      </c>
      <c r="G1534" t="s">
        <v>8223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50">
        <f t="shared" si="93"/>
        <v>484</v>
      </c>
      <c r="P1534">
        <f t="shared" si="96"/>
        <v>82.32</v>
      </c>
      <c r="Q1534" s="14" t="s">
        <v>8336</v>
      </c>
      <c r="R1534" t="s">
        <v>8312</v>
      </c>
      <c r="S1534" s="20">
        <f t="shared" si="94"/>
        <v>42391.475289351853</v>
      </c>
      <c r="T1534" s="2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8">
        <v>45000</v>
      </c>
      <c r="E1535" s="11">
        <v>65313</v>
      </c>
      <c r="F1535" t="s">
        <v>8220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50">
        <f t="shared" si="93"/>
        <v>145</v>
      </c>
      <c r="P1535">
        <f t="shared" si="96"/>
        <v>88.26</v>
      </c>
      <c r="Q1535" s="14" t="s">
        <v>8336</v>
      </c>
      <c r="R1535" t="s">
        <v>8312</v>
      </c>
      <c r="S1535" s="20">
        <f t="shared" si="94"/>
        <v>42443.00204861111</v>
      </c>
      <c r="T1535" s="2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8">
        <v>7500</v>
      </c>
      <c r="E1536" s="11">
        <v>31330</v>
      </c>
      <c r="F1536" t="s">
        <v>8220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50">
        <f t="shared" si="93"/>
        <v>418</v>
      </c>
      <c r="P1536">
        <f t="shared" si="96"/>
        <v>84.91</v>
      </c>
      <c r="Q1536" s="14" t="s">
        <v>8336</v>
      </c>
      <c r="R1536" t="s">
        <v>8312</v>
      </c>
      <c r="S1536" s="20">
        <f t="shared" si="94"/>
        <v>42221.67432870371</v>
      </c>
      <c r="T1536" s="2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8">
        <v>4000</v>
      </c>
      <c r="E1537" s="11">
        <v>5297</v>
      </c>
      <c r="F1537" t="s">
        <v>8220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50">
        <f t="shared" si="93"/>
        <v>132</v>
      </c>
      <c r="P1537">
        <f t="shared" si="96"/>
        <v>48.15</v>
      </c>
      <c r="Q1537" s="14" t="s">
        <v>8336</v>
      </c>
      <c r="R1537" t="s">
        <v>8312</v>
      </c>
      <c r="S1537" s="20">
        <f t="shared" si="94"/>
        <v>42484.829062500001</v>
      </c>
      <c r="T1537" s="2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8">
        <v>12000</v>
      </c>
      <c r="E1538" s="11">
        <v>30037.01</v>
      </c>
      <c r="F1538" t="s">
        <v>8220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50">
        <f t="shared" ref="O1538:O1601" si="97">ROUND(E1538/D1538*100,0)</f>
        <v>250</v>
      </c>
      <c r="P1538">
        <f t="shared" si="96"/>
        <v>66.02</v>
      </c>
      <c r="Q1538" s="14" t="s">
        <v>8336</v>
      </c>
      <c r="R1538" t="s">
        <v>8312</v>
      </c>
      <c r="S1538" s="20">
        <f t="shared" si="94"/>
        <v>42213.802199074074</v>
      </c>
      <c r="T1538" s="2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8">
        <v>12000</v>
      </c>
      <c r="E1539" s="11">
        <v>21588</v>
      </c>
      <c r="F1539" t="s">
        <v>8220</v>
      </c>
      <c r="G1539" t="s">
        <v>8223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50">
        <f t="shared" si="97"/>
        <v>180</v>
      </c>
      <c r="P1539">
        <f t="shared" si="96"/>
        <v>96.38</v>
      </c>
      <c r="Q1539" s="14" t="s">
        <v>8336</v>
      </c>
      <c r="R1539" t="s">
        <v>8312</v>
      </c>
      <c r="S1539" s="20">
        <f t="shared" ref="S1539:S1602" si="98">(((J1539/60)/60)/24)+DATE(1970,1,1)</f>
        <v>42552.315127314811</v>
      </c>
      <c r="T1539" s="20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8">
        <v>7000</v>
      </c>
      <c r="E1540" s="11">
        <v>7184</v>
      </c>
      <c r="F1540" t="s">
        <v>8220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50">
        <f t="shared" si="97"/>
        <v>103</v>
      </c>
      <c r="P1540">
        <f t="shared" si="96"/>
        <v>156.16999999999999</v>
      </c>
      <c r="Q1540" s="14" t="s">
        <v>8336</v>
      </c>
      <c r="R1540" t="s">
        <v>8312</v>
      </c>
      <c r="S1540" s="20">
        <f t="shared" si="98"/>
        <v>41981.782060185185</v>
      </c>
      <c r="T1540" s="2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8">
        <v>20000</v>
      </c>
      <c r="E1541" s="11">
        <v>27197.22</v>
      </c>
      <c r="F1541" t="s">
        <v>8220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50">
        <f t="shared" si="97"/>
        <v>136</v>
      </c>
      <c r="P1541">
        <f t="shared" si="96"/>
        <v>95.76</v>
      </c>
      <c r="Q1541" s="14" t="s">
        <v>8336</v>
      </c>
      <c r="R1541" t="s">
        <v>8312</v>
      </c>
      <c r="S1541" s="20">
        <f t="shared" si="98"/>
        <v>42705.919201388882</v>
      </c>
      <c r="T1541" s="2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8">
        <v>15000</v>
      </c>
      <c r="E1542" s="11">
        <v>17680</v>
      </c>
      <c r="F1542" t="s">
        <v>8220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50">
        <f t="shared" si="97"/>
        <v>118</v>
      </c>
      <c r="P1542">
        <f t="shared" si="96"/>
        <v>180.41</v>
      </c>
      <c r="Q1542" s="14" t="s">
        <v>8336</v>
      </c>
      <c r="R1542" t="s">
        <v>8312</v>
      </c>
      <c r="S1542" s="20">
        <f t="shared" si="98"/>
        <v>41939.00712962963</v>
      </c>
      <c r="T1542" s="2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8">
        <v>18000</v>
      </c>
      <c r="E1543" s="11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50">
        <f t="shared" si="97"/>
        <v>0</v>
      </c>
      <c r="P1543">
        <f t="shared" si="96"/>
        <v>3</v>
      </c>
      <c r="Q1543" s="14" t="s">
        <v>8336</v>
      </c>
      <c r="R1543" t="s">
        <v>8312</v>
      </c>
      <c r="S1543" s="20">
        <f t="shared" si="98"/>
        <v>41974.712245370371</v>
      </c>
      <c r="T1543" s="2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8">
        <v>500</v>
      </c>
      <c r="E1544" s="11">
        <v>20</v>
      </c>
      <c r="F1544" t="s">
        <v>8220</v>
      </c>
      <c r="G1544" t="s">
        <v>8223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50">
        <f t="shared" si="97"/>
        <v>4</v>
      </c>
      <c r="P1544">
        <f t="shared" si="96"/>
        <v>20</v>
      </c>
      <c r="Q1544" s="14" t="s">
        <v>8336</v>
      </c>
      <c r="R1544" t="s">
        <v>8312</v>
      </c>
      <c r="S1544" s="20">
        <f t="shared" si="98"/>
        <v>42170.996527777781</v>
      </c>
      <c r="T1544" s="2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8">
        <v>2250</v>
      </c>
      <c r="E1545" s="11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50">
        <f t="shared" si="97"/>
        <v>0</v>
      </c>
      <c r="P1545">
        <f t="shared" si="96"/>
        <v>10</v>
      </c>
      <c r="Q1545" s="14" t="s">
        <v>8336</v>
      </c>
      <c r="R1545" t="s">
        <v>8312</v>
      </c>
      <c r="S1545" s="20">
        <f t="shared" si="98"/>
        <v>41935.509652777779</v>
      </c>
      <c r="T1545" s="2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8">
        <v>1000</v>
      </c>
      <c r="E1546" s="11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50">
        <f t="shared" si="97"/>
        <v>0</v>
      </c>
      <c r="P1546">
        <f t="shared" si="96"/>
        <v>0</v>
      </c>
      <c r="Q1546" s="14" t="s">
        <v>8336</v>
      </c>
      <c r="R1546" t="s">
        <v>8312</v>
      </c>
      <c r="S1546" s="20">
        <f t="shared" si="98"/>
        <v>42053.051203703704</v>
      </c>
      <c r="T1546" s="2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8">
        <v>3000</v>
      </c>
      <c r="E1547" s="11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50">
        <f t="shared" si="97"/>
        <v>0</v>
      </c>
      <c r="P1547">
        <f t="shared" si="96"/>
        <v>1</v>
      </c>
      <c r="Q1547" s="14" t="s">
        <v>8336</v>
      </c>
      <c r="R1547" t="s">
        <v>8312</v>
      </c>
      <c r="S1547" s="20">
        <f t="shared" si="98"/>
        <v>42031.884652777779</v>
      </c>
      <c r="T1547" s="2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8">
        <v>1000</v>
      </c>
      <c r="E1548" s="11">
        <v>289</v>
      </c>
      <c r="F1548" t="s">
        <v>8220</v>
      </c>
      <c r="G1548" t="s">
        <v>8223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50">
        <f t="shared" si="97"/>
        <v>29</v>
      </c>
      <c r="P1548">
        <f t="shared" si="96"/>
        <v>26.27</v>
      </c>
      <c r="Q1548" s="14" t="s">
        <v>8336</v>
      </c>
      <c r="R1548" t="s">
        <v>8312</v>
      </c>
      <c r="S1548" s="20">
        <f t="shared" si="98"/>
        <v>41839.212951388887</v>
      </c>
      <c r="T1548" s="2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8">
        <v>20</v>
      </c>
      <c r="E1549" s="11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50">
        <f t="shared" si="97"/>
        <v>0</v>
      </c>
      <c r="P1549">
        <f t="shared" si="96"/>
        <v>0</v>
      </c>
      <c r="Q1549" s="14" t="s">
        <v>8336</v>
      </c>
      <c r="R1549" t="s">
        <v>8312</v>
      </c>
      <c r="S1549" s="20">
        <f t="shared" si="98"/>
        <v>42782.426875000005</v>
      </c>
      <c r="T1549" s="2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8">
        <v>700</v>
      </c>
      <c r="E1550" s="11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50">
        <f t="shared" si="97"/>
        <v>9</v>
      </c>
      <c r="P1550">
        <f t="shared" si="96"/>
        <v>60</v>
      </c>
      <c r="Q1550" s="14" t="s">
        <v>8336</v>
      </c>
      <c r="R1550" t="s">
        <v>8312</v>
      </c>
      <c r="S1550" s="20">
        <f t="shared" si="98"/>
        <v>42286.88217592593</v>
      </c>
      <c r="T1550" s="2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8">
        <v>500</v>
      </c>
      <c r="E1551" s="1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50">
        <f t="shared" si="97"/>
        <v>34</v>
      </c>
      <c r="P1551">
        <f t="shared" si="96"/>
        <v>28.33</v>
      </c>
      <c r="Q1551" s="14" t="s">
        <v>8336</v>
      </c>
      <c r="R1551" t="s">
        <v>8312</v>
      </c>
      <c r="S1551" s="20">
        <f t="shared" si="98"/>
        <v>42281.136099537034</v>
      </c>
      <c r="T1551" s="2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8">
        <v>750</v>
      </c>
      <c r="E1552" s="11">
        <v>101</v>
      </c>
      <c r="F1552" t="s">
        <v>8220</v>
      </c>
      <c r="G1552" t="s">
        <v>8223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50">
        <f t="shared" si="97"/>
        <v>13</v>
      </c>
      <c r="P1552">
        <f t="shared" si="96"/>
        <v>14.43</v>
      </c>
      <c r="Q1552" s="14" t="s">
        <v>8336</v>
      </c>
      <c r="R1552" t="s">
        <v>8328</v>
      </c>
      <c r="S1552" s="20">
        <f t="shared" si="98"/>
        <v>42472.449467592596</v>
      </c>
      <c r="T1552" s="2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8">
        <v>3500</v>
      </c>
      <c r="E1553" s="11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50">
        <f t="shared" si="97"/>
        <v>0</v>
      </c>
      <c r="P1553">
        <f t="shared" si="96"/>
        <v>0</v>
      </c>
      <c r="Q1553" s="14" t="s">
        <v>8336</v>
      </c>
      <c r="R1553" t="s">
        <v>8328</v>
      </c>
      <c r="S1553" s="20">
        <f t="shared" si="98"/>
        <v>42121.824525462958</v>
      </c>
      <c r="T1553" s="2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8">
        <v>4300</v>
      </c>
      <c r="E1554" s="11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50">
        <f t="shared" si="97"/>
        <v>49</v>
      </c>
      <c r="P1554">
        <f t="shared" si="96"/>
        <v>132.19</v>
      </c>
      <c r="Q1554" s="14" t="s">
        <v>8336</v>
      </c>
      <c r="R1554" t="s">
        <v>8328</v>
      </c>
      <c r="S1554" s="20">
        <f t="shared" si="98"/>
        <v>41892.688750000001</v>
      </c>
      <c r="T1554" s="2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8">
        <v>6000</v>
      </c>
      <c r="E1555" s="11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50">
        <f t="shared" si="97"/>
        <v>0</v>
      </c>
      <c r="P1555">
        <f t="shared" si="96"/>
        <v>0</v>
      </c>
      <c r="Q1555" s="14" t="s">
        <v>8336</v>
      </c>
      <c r="R1555" t="s">
        <v>8328</v>
      </c>
      <c r="S1555" s="20">
        <f t="shared" si="98"/>
        <v>42219.282951388886</v>
      </c>
      <c r="T1555" s="2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8">
        <v>20000</v>
      </c>
      <c r="E1556" s="11">
        <v>0</v>
      </c>
      <c r="F1556" t="s">
        <v>8220</v>
      </c>
      <c r="G1556" t="s">
        <v>8223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50">
        <f t="shared" si="97"/>
        <v>0</v>
      </c>
      <c r="P1556">
        <f t="shared" si="96"/>
        <v>0</v>
      </c>
      <c r="Q1556" s="14" t="s">
        <v>8336</v>
      </c>
      <c r="R1556" t="s">
        <v>8328</v>
      </c>
      <c r="S1556" s="20">
        <f t="shared" si="98"/>
        <v>42188.252199074079</v>
      </c>
      <c r="T1556" s="2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8">
        <v>750</v>
      </c>
      <c r="E1557" s="11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50">
        <f t="shared" si="97"/>
        <v>0</v>
      </c>
      <c r="P1557">
        <f t="shared" si="96"/>
        <v>0</v>
      </c>
      <c r="Q1557" s="14" t="s">
        <v>8336</v>
      </c>
      <c r="R1557" t="s">
        <v>8328</v>
      </c>
      <c r="S1557" s="20">
        <f t="shared" si="98"/>
        <v>42241.613796296297</v>
      </c>
      <c r="T1557" s="2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8">
        <v>1500</v>
      </c>
      <c r="E1558" s="11">
        <v>677</v>
      </c>
      <c r="F1558" t="s">
        <v>8220</v>
      </c>
      <c r="G1558" t="s">
        <v>8223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50">
        <f t="shared" si="97"/>
        <v>45</v>
      </c>
      <c r="P1558">
        <f t="shared" si="96"/>
        <v>56.42</v>
      </c>
      <c r="Q1558" s="14" t="s">
        <v>8336</v>
      </c>
      <c r="R1558" t="s">
        <v>8328</v>
      </c>
      <c r="S1558" s="20">
        <f t="shared" si="98"/>
        <v>42525.153055555551</v>
      </c>
      <c r="T1558" s="2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8">
        <v>2500</v>
      </c>
      <c r="E1559" s="11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50">
        <f t="shared" si="97"/>
        <v>4</v>
      </c>
      <c r="P1559">
        <f t="shared" si="96"/>
        <v>100</v>
      </c>
      <c r="Q1559" s="14" t="s">
        <v>8336</v>
      </c>
      <c r="R1559" t="s">
        <v>8328</v>
      </c>
      <c r="S1559" s="20">
        <f t="shared" si="98"/>
        <v>41871.65315972222</v>
      </c>
      <c r="T1559" s="2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8">
        <v>750</v>
      </c>
      <c r="E1560" s="11">
        <v>35</v>
      </c>
      <c r="F1560" t="s">
        <v>8220</v>
      </c>
      <c r="G1560" t="s">
        <v>8223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50">
        <f t="shared" si="97"/>
        <v>5</v>
      </c>
      <c r="P1560">
        <f t="shared" si="96"/>
        <v>11.67</v>
      </c>
      <c r="Q1560" s="14" t="s">
        <v>8336</v>
      </c>
      <c r="R1560" t="s">
        <v>8328</v>
      </c>
      <c r="S1560" s="20">
        <f t="shared" si="98"/>
        <v>42185.397673611107</v>
      </c>
      <c r="T1560" s="2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8">
        <v>15000</v>
      </c>
      <c r="E1561" s="1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50">
        <f t="shared" si="97"/>
        <v>0</v>
      </c>
      <c r="P1561">
        <f t="shared" si="96"/>
        <v>50</v>
      </c>
      <c r="Q1561" s="14" t="s">
        <v>8336</v>
      </c>
      <c r="R1561" t="s">
        <v>8328</v>
      </c>
      <c r="S1561" s="20">
        <f t="shared" si="98"/>
        <v>42108.05322916666</v>
      </c>
      <c r="T1561" s="2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8">
        <v>2500</v>
      </c>
      <c r="E1562" s="11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50">
        <f t="shared" si="97"/>
        <v>4</v>
      </c>
      <c r="P1562">
        <f t="shared" si="96"/>
        <v>23.5</v>
      </c>
      <c r="Q1562" s="14" t="s">
        <v>8336</v>
      </c>
      <c r="R1562" t="s">
        <v>8328</v>
      </c>
      <c r="S1562" s="20">
        <f t="shared" si="98"/>
        <v>41936.020752314813</v>
      </c>
      <c r="T1562" s="2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8">
        <v>10000</v>
      </c>
      <c r="E1563" s="11">
        <v>67</v>
      </c>
      <c r="F1563" t="s">
        <v>8220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50">
        <f t="shared" si="97"/>
        <v>1</v>
      </c>
      <c r="P1563">
        <f t="shared" si="96"/>
        <v>67</v>
      </c>
      <c r="Q1563" s="14" t="s">
        <v>8320</v>
      </c>
      <c r="R1563" t="s">
        <v>8328</v>
      </c>
      <c r="S1563" s="20">
        <f t="shared" si="98"/>
        <v>41555.041701388887</v>
      </c>
      <c r="T1563" s="2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8">
        <v>4000</v>
      </c>
      <c r="E1564" s="11">
        <v>0</v>
      </c>
      <c r="F1564" t="s">
        <v>8220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50">
        <f t="shared" si="97"/>
        <v>0</v>
      </c>
      <c r="P1564">
        <f t="shared" si="96"/>
        <v>0</v>
      </c>
      <c r="Q1564" s="14" t="s">
        <v>8320</v>
      </c>
      <c r="R1564" t="s">
        <v>8328</v>
      </c>
      <c r="S1564" s="20">
        <f t="shared" si="98"/>
        <v>40079.566157407404</v>
      </c>
      <c r="T1564" s="2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8">
        <v>6000</v>
      </c>
      <c r="E1565" s="11">
        <v>85</v>
      </c>
      <c r="F1565" t="s">
        <v>8220</v>
      </c>
      <c r="G1565" t="s">
        <v>8223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50">
        <f t="shared" si="97"/>
        <v>1</v>
      </c>
      <c r="P1565">
        <f t="shared" si="96"/>
        <v>42.5</v>
      </c>
      <c r="Q1565" s="14" t="s">
        <v>8320</v>
      </c>
      <c r="R1565" t="s">
        <v>8328</v>
      </c>
      <c r="S1565" s="20">
        <f t="shared" si="98"/>
        <v>41652.742488425924</v>
      </c>
      <c r="T1565" s="2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8">
        <v>10000</v>
      </c>
      <c r="E1566" s="11">
        <v>10</v>
      </c>
      <c r="F1566" t="s">
        <v>8220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50">
        <f t="shared" si="97"/>
        <v>0</v>
      </c>
      <c r="P1566">
        <f t="shared" si="96"/>
        <v>10</v>
      </c>
      <c r="Q1566" s="14" t="s">
        <v>8320</v>
      </c>
      <c r="R1566" t="s">
        <v>8328</v>
      </c>
      <c r="S1566" s="20">
        <f t="shared" si="98"/>
        <v>42121.367002314815</v>
      </c>
      <c r="T1566" s="2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8">
        <v>4000</v>
      </c>
      <c r="E1567" s="11">
        <v>100</v>
      </c>
      <c r="F1567" t="s">
        <v>8220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50">
        <f t="shared" si="97"/>
        <v>3</v>
      </c>
      <c r="P1567">
        <f t="shared" si="96"/>
        <v>100</v>
      </c>
      <c r="Q1567" s="14" t="s">
        <v>8320</v>
      </c>
      <c r="R1567" t="s">
        <v>8328</v>
      </c>
      <c r="S1567" s="20">
        <f t="shared" si="98"/>
        <v>40672.729872685188</v>
      </c>
      <c r="T1567" s="2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8">
        <v>30000</v>
      </c>
      <c r="E1568" s="11">
        <v>6375</v>
      </c>
      <c r="F1568" t="s">
        <v>8220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50">
        <f t="shared" si="97"/>
        <v>21</v>
      </c>
      <c r="P1568">
        <f t="shared" si="96"/>
        <v>108.05</v>
      </c>
      <c r="Q1568" s="14" t="s">
        <v>8320</v>
      </c>
      <c r="R1568" t="s">
        <v>8328</v>
      </c>
      <c r="S1568" s="20">
        <f t="shared" si="98"/>
        <v>42549.916712962964</v>
      </c>
      <c r="T1568" s="2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8">
        <v>8500</v>
      </c>
      <c r="E1569" s="11">
        <v>350</v>
      </c>
      <c r="F1569" t="s">
        <v>8220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50">
        <f t="shared" si="97"/>
        <v>4</v>
      </c>
      <c r="P1569">
        <f t="shared" si="96"/>
        <v>26.92</v>
      </c>
      <c r="Q1569" s="14" t="s">
        <v>8320</v>
      </c>
      <c r="R1569" t="s">
        <v>8328</v>
      </c>
      <c r="S1569" s="20">
        <f t="shared" si="98"/>
        <v>41671.936863425923</v>
      </c>
      <c r="T1569" s="2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8">
        <v>25000</v>
      </c>
      <c r="E1570" s="11">
        <v>3410</v>
      </c>
      <c r="F1570" t="s">
        <v>8220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50">
        <f t="shared" si="97"/>
        <v>14</v>
      </c>
      <c r="P1570">
        <f t="shared" si="96"/>
        <v>155</v>
      </c>
      <c r="Q1570" s="14" t="s">
        <v>8320</v>
      </c>
      <c r="R1570" t="s">
        <v>8328</v>
      </c>
      <c r="S1570" s="20">
        <f t="shared" si="98"/>
        <v>41962.062326388885</v>
      </c>
      <c r="T1570" s="2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8">
        <v>30000</v>
      </c>
      <c r="E1571" s="11">
        <v>0</v>
      </c>
      <c r="F1571" t="s">
        <v>8220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50">
        <f t="shared" si="97"/>
        <v>0</v>
      </c>
      <c r="P1571">
        <f t="shared" si="96"/>
        <v>0</v>
      </c>
      <c r="Q1571" s="14" t="s">
        <v>8320</v>
      </c>
      <c r="R1571" t="s">
        <v>8328</v>
      </c>
      <c r="S1571" s="20">
        <f t="shared" si="98"/>
        <v>41389.679560185185</v>
      </c>
      <c r="T1571" s="2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8">
        <v>6000</v>
      </c>
      <c r="E1572" s="11">
        <v>2484</v>
      </c>
      <c r="F1572" t="s">
        <v>8220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50">
        <f t="shared" si="97"/>
        <v>41</v>
      </c>
      <c r="P1572">
        <f t="shared" si="96"/>
        <v>47.77</v>
      </c>
      <c r="Q1572" s="14" t="s">
        <v>8320</v>
      </c>
      <c r="R1572" t="s">
        <v>8328</v>
      </c>
      <c r="S1572" s="20">
        <f t="shared" si="98"/>
        <v>42438.813449074078</v>
      </c>
      <c r="T1572" s="2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8">
        <v>12100</v>
      </c>
      <c r="E1573" s="11">
        <v>80</v>
      </c>
      <c r="F1573" t="s">
        <v>8220</v>
      </c>
      <c r="G1573" t="s">
        <v>8223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50">
        <f t="shared" si="97"/>
        <v>1</v>
      </c>
      <c r="P1573">
        <f t="shared" si="96"/>
        <v>20</v>
      </c>
      <c r="Q1573" s="14" t="s">
        <v>8320</v>
      </c>
      <c r="R1573" t="s">
        <v>8328</v>
      </c>
      <c r="S1573" s="20">
        <f t="shared" si="98"/>
        <v>42144.769479166673</v>
      </c>
      <c r="T1573" s="2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8">
        <v>2500</v>
      </c>
      <c r="E1574" s="11">
        <v>125</v>
      </c>
      <c r="F1574" t="s">
        <v>8220</v>
      </c>
      <c r="G1574" t="s">
        <v>8223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50">
        <f t="shared" si="97"/>
        <v>5</v>
      </c>
      <c r="P1574">
        <f t="shared" si="96"/>
        <v>41.67</v>
      </c>
      <c r="Q1574" s="14" t="s">
        <v>8320</v>
      </c>
      <c r="R1574" t="s">
        <v>8328</v>
      </c>
      <c r="S1574" s="20">
        <f t="shared" si="98"/>
        <v>42404.033090277779</v>
      </c>
      <c r="T1574" s="2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8">
        <v>9000</v>
      </c>
      <c r="E1575" s="11">
        <v>223</v>
      </c>
      <c r="F1575" t="s">
        <v>8220</v>
      </c>
      <c r="G1575" t="s">
        <v>8223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50">
        <f t="shared" si="97"/>
        <v>2</v>
      </c>
      <c r="P1575">
        <f t="shared" si="96"/>
        <v>74.33</v>
      </c>
      <c r="Q1575" s="14" t="s">
        <v>8320</v>
      </c>
      <c r="R1575" t="s">
        <v>8328</v>
      </c>
      <c r="S1575" s="20">
        <f t="shared" si="98"/>
        <v>42786.000023148154</v>
      </c>
      <c r="T1575" s="2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8">
        <v>10000</v>
      </c>
      <c r="E1576" s="11">
        <v>506</v>
      </c>
      <c r="F1576" t="s">
        <v>8220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50">
        <f t="shared" si="97"/>
        <v>5</v>
      </c>
      <c r="P1576">
        <f t="shared" si="96"/>
        <v>84.33</v>
      </c>
      <c r="Q1576" s="14" t="s">
        <v>8320</v>
      </c>
      <c r="R1576" t="s">
        <v>8328</v>
      </c>
      <c r="S1576" s="20">
        <f t="shared" si="98"/>
        <v>42017.927418981482</v>
      </c>
      <c r="T1576" s="2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8">
        <v>10000</v>
      </c>
      <c r="E1577" s="11">
        <v>2291</v>
      </c>
      <c r="F1577" t="s">
        <v>8220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50">
        <f t="shared" si="97"/>
        <v>23</v>
      </c>
      <c r="P1577">
        <f t="shared" si="96"/>
        <v>65.459999999999994</v>
      </c>
      <c r="Q1577" s="14" t="s">
        <v>8320</v>
      </c>
      <c r="R1577" t="s">
        <v>8328</v>
      </c>
      <c r="S1577" s="20">
        <f t="shared" si="98"/>
        <v>41799.524259259262</v>
      </c>
      <c r="T1577" s="2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8">
        <v>5000</v>
      </c>
      <c r="E1578" s="11">
        <v>650</v>
      </c>
      <c r="F1578" t="s">
        <v>8220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50">
        <f t="shared" si="97"/>
        <v>13</v>
      </c>
      <c r="P1578">
        <f t="shared" si="96"/>
        <v>65</v>
      </c>
      <c r="Q1578" s="14" t="s">
        <v>8320</v>
      </c>
      <c r="R1578" t="s">
        <v>8328</v>
      </c>
      <c r="S1578" s="20">
        <f t="shared" si="98"/>
        <v>42140.879259259258</v>
      </c>
      <c r="T1578" s="2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8">
        <v>10000</v>
      </c>
      <c r="E1579" s="11">
        <v>55</v>
      </c>
      <c r="F1579" t="s">
        <v>8220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50">
        <f t="shared" si="97"/>
        <v>1</v>
      </c>
      <c r="P1579">
        <f t="shared" si="96"/>
        <v>27.5</v>
      </c>
      <c r="Q1579" s="14" t="s">
        <v>8320</v>
      </c>
      <c r="R1579" t="s">
        <v>8328</v>
      </c>
      <c r="S1579" s="20">
        <f t="shared" si="98"/>
        <v>41054.847777777781</v>
      </c>
      <c r="T1579" s="2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8">
        <v>1897</v>
      </c>
      <c r="E1580" s="11">
        <v>205</v>
      </c>
      <c r="F1580" t="s">
        <v>8220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50">
        <f t="shared" si="97"/>
        <v>11</v>
      </c>
      <c r="P1580">
        <f t="shared" si="96"/>
        <v>51.25</v>
      </c>
      <c r="Q1580" s="14" t="s">
        <v>8320</v>
      </c>
      <c r="R1580" t="s">
        <v>8328</v>
      </c>
      <c r="S1580" s="20">
        <f t="shared" si="98"/>
        <v>40399.065868055557</v>
      </c>
      <c r="T1580" s="2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8">
        <v>3333</v>
      </c>
      <c r="E1581" s="11">
        <v>28</v>
      </c>
      <c r="F1581" t="s">
        <v>8220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50">
        <f t="shared" si="97"/>
        <v>1</v>
      </c>
      <c r="P1581">
        <f t="shared" si="96"/>
        <v>14</v>
      </c>
      <c r="Q1581" s="14" t="s">
        <v>8320</v>
      </c>
      <c r="R1581" t="s">
        <v>8328</v>
      </c>
      <c r="S1581" s="20">
        <f t="shared" si="98"/>
        <v>41481.996423611112</v>
      </c>
      <c r="T1581" s="2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8">
        <v>1750</v>
      </c>
      <c r="E1582" s="11">
        <v>0</v>
      </c>
      <c r="F1582" t="s">
        <v>8220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50">
        <f t="shared" si="97"/>
        <v>0</v>
      </c>
      <c r="P1582">
        <f t="shared" si="96"/>
        <v>0</v>
      </c>
      <c r="Q1582" s="14" t="s">
        <v>8320</v>
      </c>
      <c r="R1582" t="s">
        <v>8328</v>
      </c>
      <c r="S1582" s="20">
        <f t="shared" si="98"/>
        <v>40990.050069444449</v>
      </c>
      <c r="T1582" s="2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8">
        <v>1000</v>
      </c>
      <c r="E1583" s="11">
        <v>5</v>
      </c>
      <c r="F1583" t="s">
        <v>8220</v>
      </c>
      <c r="G1583" t="s">
        <v>8223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50">
        <f t="shared" si="97"/>
        <v>1</v>
      </c>
      <c r="P1583">
        <f t="shared" si="96"/>
        <v>5</v>
      </c>
      <c r="Q1583" s="14" t="s">
        <v>8336</v>
      </c>
      <c r="R1583" t="s">
        <v>8328</v>
      </c>
      <c r="S1583" s="20">
        <f t="shared" si="98"/>
        <v>42325.448958333334</v>
      </c>
      <c r="T1583" s="2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8">
        <v>1000</v>
      </c>
      <c r="E1584" s="11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50">
        <f t="shared" si="97"/>
        <v>9</v>
      </c>
      <c r="P1584">
        <f t="shared" si="96"/>
        <v>31</v>
      </c>
      <c r="Q1584" s="14" t="s">
        <v>8336</v>
      </c>
      <c r="R1584" t="s">
        <v>8328</v>
      </c>
      <c r="S1584" s="20">
        <f t="shared" si="98"/>
        <v>42246.789965277778</v>
      </c>
      <c r="T1584" s="2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8">
        <v>20000</v>
      </c>
      <c r="E1585" s="11">
        <v>15</v>
      </c>
      <c r="F1585" t="s">
        <v>8220</v>
      </c>
      <c r="G1585" t="s">
        <v>8223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50">
        <f t="shared" si="97"/>
        <v>0</v>
      </c>
      <c r="P1585">
        <f t="shared" si="96"/>
        <v>15</v>
      </c>
      <c r="Q1585" s="14" t="s">
        <v>8336</v>
      </c>
      <c r="R1585" t="s">
        <v>8328</v>
      </c>
      <c r="S1585" s="20">
        <f t="shared" si="98"/>
        <v>41877.904988425929</v>
      </c>
      <c r="T1585" s="2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8">
        <v>1200</v>
      </c>
      <c r="E1586" s="11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50">
        <f t="shared" si="97"/>
        <v>0</v>
      </c>
      <c r="P1586">
        <f t="shared" si="96"/>
        <v>0</v>
      </c>
      <c r="Q1586" s="14" t="s">
        <v>8336</v>
      </c>
      <c r="R1586" t="s">
        <v>8328</v>
      </c>
      <c r="S1586" s="20">
        <f t="shared" si="98"/>
        <v>41779.649317129632</v>
      </c>
      <c r="T1586" s="2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8">
        <v>2000</v>
      </c>
      <c r="E1587" s="11">
        <v>1580</v>
      </c>
      <c r="F1587" t="s">
        <v>8220</v>
      </c>
      <c r="G1587" t="s">
        <v>8223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50">
        <f t="shared" si="97"/>
        <v>79</v>
      </c>
      <c r="P1587">
        <f t="shared" si="96"/>
        <v>131.66999999999999</v>
      </c>
      <c r="Q1587" s="14" t="s">
        <v>8336</v>
      </c>
      <c r="R1587" t="s">
        <v>8328</v>
      </c>
      <c r="S1587" s="20">
        <f t="shared" si="98"/>
        <v>42707.895462962959</v>
      </c>
      <c r="T1587" s="2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8">
        <v>1500</v>
      </c>
      <c r="E1588" s="11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50">
        <f t="shared" si="97"/>
        <v>0</v>
      </c>
      <c r="P1588">
        <f t="shared" si="96"/>
        <v>0</v>
      </c>
      <c r="Q1588" s="14" t="s">
        <v>8336</v>
      </c>
      <c r="R1588" t="s">
        <v>8328</v>
      </c>
      <c r="S1588" s="20">
        <f t="shared" si="98"/>
        <v>42069.104421296302</v>
      </c>
      <c r="T1588" s="2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8">
        <v>7500</v>
      </c>
      <c r="E1589" s="11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50">
        <f t="shared" si="97"/>
        <v>0</v>
      </c>
      <c r="P1589">
        <f t="shared" si="96"/>
        <v>1</v>
      </c>
      <c r="Q1589" s="14" t="s">
        <v>8336</v>
      </c>
      <c r="R1589" t="s">
        <v>8328</v>
      </c>
      <c r="S1589" s="20">
        <f t="shared" si="98"/>
        <v>41956.950983796298</v>
      </c>
      <c r="T1589" s="2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8">
        <v>516</v>
      </c>
      <c r="E1590" s="11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50">
        <f t="shared" si="97"/>
        <v>0</v>
      </c>
      <c r="P1590">
        <f t="shared" si="96"/>
        <v>0</v>
      </c>
      <c r="Q1590" s="14" t="s">
        <v>8336</v>
      </c>
      <c r="R1590" t="s">
        <v>8328</v>
      </c>
      <c r="S1590" s="20">
        <f t="shared" si="98"/>
        <v>42005.24998842593</v>
      </c>
      <c r="T1590" s="2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8">
        <v>1200</v>
      </c>
      <c r="E1591" s="1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50">
        <f t="shared" si="97"/>
        <v>0</v>
      </c>
      <c r="P1591">
        <f t="shared" si="96"/>
        <v>0</v>
      </c>
      <c r="Q1591" s="14" t="s">
        <v>8336</v>
      </c>
      <c r="R1591" t="s">
        <v>8328</v>
      </c>
      <c r="S1591" s="20">
        <f t="shared" si="98"/>
        <v>42256.984791666662</v>
      </c>
      <c r="T1591" s="2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8">
        <v>60000</v>
      </c>
      <c r="E1592" s="11">
        <v>1020</v>
      </c>
      <c r="F1592" t="s">
        <v>8220</v>
      </c>
      <c r="G1592" t="s">
        <v>8223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50">
        <f t="shared" si="97"/>
        <v>2</v>
      </c>
      <c r="P1592">
        <f t="shared" si="96"/>
        <v>510</v>
      </c>
      <c r="Q1592" s="14" t="s">
        <v>8336</v>
      </c>
      <c r="R1592" t="s">
        <v>8345</v>
      </c>
      <c r="S1592" s="20">
        <f t="shared" si="98"/>
        <v>42240.857222222221</v>
      </c>
      <c r="T1592" s="2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8">
        <v>14000</v>
      </c>
      <c r="E1593" s="11">
        <v>4092</v>
      </c>
      <c r="F1593" t="s">
        <v>8220</v>
      </c>
      <c r="G1593" t="s">
        <v>8223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50">
        <f t="shared" si="97"/>
        <v>29</v>
      </c>
      <c r="P1593">
        <f t="shared" si="96"/>
        <v>44.48</v>
      </c>
      <c r="Q1593" s="14" t="s">
        <v>8336</v>
      </c>
      <c r="R1593" t="s">
        <v>8345</v>
      </c>
      <c r="S1593" s="20">
        <f t="shared" si="98"/>
        <v>42433.726168981477</v>
      </c>
      <c r="T1593" s="2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8">
        <v>25</v>
      </c>
      <c r="E1594" s="11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50">
        <f t="shared" si="97"/>
        <v>0</v>
      </c>
      <c r="P1594">
        <f t="shared" si="96"/>
        <v>0</v>
      </c>
      <c r="Q1594" s="14" t="s">
        <v>8336</v>
      </c>
      <c r="R1594" t="s">
        <v>8345</v>
      </c>
      <c r="S1594" s="20">
        <f t="shared" si="98"/>
        <v>42046.072743055556</v>
      </c>
      <c r="T1594" s="2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8">
        <v>22000</v>
      </c>
      <c r="E1595" s="11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50">
        <f t="shared" si="97"/>
        <v>0</v>
      </c>
      <c r="P1595">
        <f t="shared" si="96"/>
        <v>1</v>
      </c>
      <c r="Q1595" s="14" t="s">
        <v>8336</v>
      </c>
      <c r="R1595" t="s">
        <v>8345</v>
      </c>
      <c r="S1595" s="20">
        <f t="shared" si="98"/>
        <v>42033.845543981486</v>
      </c>
      <c r="T1595" s="2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8">
        <v>1000</v>
      </c>
      <c r="E1596" s="11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50">
        <f t="shared" si="97"/>
        <v>21</v>
      </c>
      <c r="P1596">
        <f t="shared" si="96"/>
        <v>20.5</v>
      </c>
      <c r="Q1596" s="14" t="s">
        <v>8336</v>
      </c>
      <c r="R1596" t="s">
        <v>8345</v>
      </c>
      <c r="S1596" s="20">
        <f t="shared" si="98"/>
        <v>42445.712754629625</v>
      </c>
      <c r="T1596" s="2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8">
        <v>100000</v>
      </c>
      <c r="E1597" s="11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50">
        <f t="shared" si="97"/>
        <v>0</v>
      </c>
      <c r="P1597">
        <f t="shared" ref="P1597:P1660" si="100">IFERROR(ROUND(E1597/L1597,2),0)</f>
        <v>40</v>
      </c>
      <c r="Q1597" s="14" t="s">
        <v>8336</v>
      </c>
      <c r="R1597" t="s">
        <v>8345</v>
      </c>
      <c r="S1597" s="20">
        <f t="shared" si="98"/>
        <v>41780.050092592595</v>
      </c>
      <c r="T1597" s="2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8">
        <v>3250</v>
      </c>
      <c r="E1598" s="11">
        <v>75</v>
      </c>
      <c r="F1598" t="s">
        <v>8220</v>
      </c>
      <c r="G1598" t="s">
        <v>8223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50">
        <f t="shared" si="97"/>
        <v>2</v>
      </c>
      <c r="P1598">
        <f t="shared" si="100"/>
        <v>25</v>
      </c>
      <c r="Q1598" s="14" t="s">
        <v>8336</v>
      </c>
      <c r="R1598" t="s">
        <v>8345</v>
      </c>
      <c r="S1598" s="20">
        <f t="shared" si="98"/>
        <v>41941.430196759262</v>
      </c>
      <c r="T1598" s="2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8">
        <v>15000</v>
      </c>
      <c r="E1599" s="11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50">
        <f t="shared" si="97"/>
        <v>0</v>
      </c>
      <c r="P1599">
        <f t="shared" si="100"/>
        <v>0</v>
      </c>
      <c r="Q1599" s="14" t="s">
        <v>8336</v>
      </c>
      <c r="R1599" t="s">
        <v>8345</v>
      </c>
      <c r="S1599" s="20">
        <f t="shared" si="98"/>
        <v>42603.354131944448</v>
      </c>
      <c r="T1599" s="2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8">
        <v>800</v>
      </c>
      <c r="E1600" s="11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50">
        <f t="shared" si="97"/>
        <v>0</v>
      </c>
      <c r="P1600">
        <f t="shared" si="100"/>
        <v>1</v>
      </c>
      <c r="Q1600" s="14" t="s">
        <v>8336</v>
      </c>
      <c r="R1600" t="s">
        <v>8345</v>
      </c>
      <c r="S1600" s="20">
        <f t="shared" si="98"/>
        <v>42151.667337962965</v>
      </c>
      <c r="T1600" s="2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8">
        <v>500</v>
      </c>
      <c r="E1601" s="11">
        <v>0</v>
      </c>
      <c r="F1601" t="s">
        <v>8220</v>
      </c>
      <c r="G1601" t="s">
        <v>8223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50">
        <f t="shared" si="97"/>
        <v>0</v>
      </c>
      <c r="P1601">
        <f t="shared" si="100"/>
        <v>0</v>
      </c>
      <c r="Q1601" s="14" t="s">
        <v>8336</v>
      </c>
      <c r="R1601" t="s">
        <v>8345</v>
      </c>
      <c r="S1601" s="20">
        <f t="shared" si="98"/>
        <v>42438.53907407407</v>
      </c>
      <c r="T1601" s="2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8">
        <v>5000</v>
      </c>
      <c r="E1602" s="11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50">
        <f t="shared" ref="O1602:O1665" si="101">ROUND(E1602/D1602*100,0)</f>
        <v>7</v>
      </c>
      <c r="P1602">
        <f t="shared" si="100"/>
        <v>40.78</v>
      </c>
      <c r="Q1602" s="14" t="s">
        <v>8336</v>
      </c>
      <c r="R1602" t="s">
        <v>8345</v>
      </c>
      <c r="S1602" s="20">
        <f t="shared" si="98"/>
        <v>41791.057314814818</v>
      </c>
      <c r="T1602" s="2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8">
        <v>2500</v>
      </c>
      <c r="E1603" s="11">
        <v>2706.23</v>
      </c>
      <c r="F1603" t="s">
        <v>8220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50">
        <f t="shared" si="101"/>
        <v>108</v>
      </c>
      <c r="P1603">
        <f t="shared" si="100"/>
        <v>48.33</v>
      </c>
      <c r="Q1603" s="14" t="s">
        <v>8323</v>
      </c>
      <c r="R1603" t="s">
        <v>8345</v>
      </c>
      <c r="S1603" s="20">
        <f t="shared" ref="S1603:S1666" si="102">(((J1603/60)/60)/24)+DATE(1970,1,1)</f>
        <v>40638.092974537038</v>
      </c>
      <c r="T1603" s="20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8">
        <v>1500</v>
      </c>
      <c r="E1604" s="11">
        <v>1502.5</v>
      </c>
      <c r="F1604" t="s">
        <v>8220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50">
        <f t="shared" si="101"/>
        <v>100</v>
      </c>
      <c r="P1604">
        <f t="shared" si="100"/>
        <v>46.95</v>
      </c>
      <c r="Q1604" s="14" t="s">
        <v>8323</v>
      </c>
      <c r="R1604" t="s">
        <v>8345</v>
      </c>
      <c r="S1604" s="20">
        <f t="shared" si="102"/>
        <v>40788.297650462962</v>
      </c>
      <c r="T1604" s="2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8">
        <v>2000</v>
      </c>
      <c r="E1605" s="11">
        <v>2000.66</v>
      </c>
      <c r="F1605" t="s">
        <v>8220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50">
        <f t="shared" si="101"/>
        <v>100</v>
      </c>
      <c r="P1605">
        <f t="shared" si="100"/>
        <v>66.69</v>
      </c>
      <c r="Q1605" s="14" t="s">
        <v>8323</v>
      </c>
      <c r="R1605" t="s">
        <v>8345</v>
      </c>
      <c r="S1605" s="20">
        <f t="shared" si="102"/>
        <v>40876.169664351852</v>
      </c>
      <c r="T1605" s="2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8">
        <v>2800</v>
      </c>
      <c r="E1606" s="11">
        <v>3419</v>
      </c>
      <c r="F1606" t="s">
        <v>8220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50">
        <f t="shared" si="101"/>
        <v>122</v>
      </c>
      <c r="P1606">
        <f t="shared" si="100"/>
        <v>48.84</v>
      </c>
      <c r="Q1606" s="14" t="s">
        <v>8323</v>
      </c>
      <c r="R1606" t="s">
        <v>8345</v>
      </c>
      <c r="S1606" s="20">
        <f t="shared" si="102"/>
        <v>40945.845312500001</v>
      </c>
      <c r="T1606" s="2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8">
        <v>6000</v>
      </c>
      <c r="E1607" s="11">
        <v>6041.6</v>
      </c>
      <c r="F1607" t="s">
        <v>8220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50">
        <f t="shared" si="101"/>
        <v>101</v>
      </c>
      <c r="P1607">
        <f t="shared" si="100"/>
        <v>137.31</v>
      </c>
      <c r="Q1607" s="14" t="s">
        <v>8323</v>
      </c>
      <c r="R1607" t="s">
        <v>8345</v>
      </c>
      <c r="S1607" s="20">
        <f t="shared" si="102"/>
        <v>40747.012881944444</v>
      </c>
      <c r="T1607" s="2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8">
        <v>8000</v>
      </c>
      <c r="E1608" s="11">
        <v>8080.33</v>
      </c>
      <c r="F1608" t="s">
        <v>8220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50">
        <f t="shared" si="101"/>
        <v>101</v>
      </c>
      <c r="P1608">
        <f t="shared" si="100"/>
        <v>87.83</v>
      </c>
      <c r="Q1608" s="14" t="s">
        <v>8323</v>
      </c>
      <c r="R1608" t="s">
        <v>8345</v>
      </c>
      <c r="S1608" s="20">
        <f t="shared" si="102"/>
        <v>40536.111550925925</v>
      </c>
      <c r="T1608" s="2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8">
        <v>10000</v>
      </c>
      <c r="E1609" s="11">
        <v>14511</v>
      </c>
      <c r="F1609" t="s">
        <v>8220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50">
        <f t="shared" si="101"/>
        <v>145</v>
      </c>
      <c r="P1609">
        <f t="shared" si="100"/>
        <v>70.790000000000006</v>
      </c>
      <c r="Q1609" s="14" t="s">
        <v>8323</v>
      </c>
      <c r="R1609" t="s">
        <v>8345</v>
      </c>
      <c r="S1609" s="20">
        <f t="shared" si="102"/>
        <v>41053.80846064815</v>
      </c>
      <c r="T1609" s="2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8">
        <v>1200</v>
      </c>
      <c r="E1610" s="11">
        <v>1215</v>
      </c>
      <c r="F1610" t="s">
        <v>8220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50">
        <f t="shared" si="101"/>
        <v>101</v>
      </c>
      <c r="P1610">
        <f t="shared" si="100"/>
        <v>52.83</v>
      </c>
      <c r="Q1610" s="14" t="s">
        <v>8323</v>
      </c>
      <c r="R1610" t="s">
        <v>8345</v>
      </c>
      <c r="S1610" s="20">
        <f t="shared" si="102"/>
        <v>41607.83085648148</v>
      </c>
      <c r="T1610" s="2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8">
        <v>1500</v>
      </c>
      <c r="E1611" s="11">
        <v>1775</v>
      </c>
      <c r="F1611" t="s">
        <v>8220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50">
        <f t="shared" si="101"/>
        <v>118</v>
      </c>
      <c r="P1611">
        <f t="shared" si="100"/>
        <v>443.75</v>
      </c>
      <c r="Q1611" s="14" t="s">
        <v>8323</v>
      </c>
      <c r="R1611" t="s">
        <v>8345</v>
      </c>
      <c r="S1611" s="20">
        <f t="shared" si="102"/>
        <v>40796.001261574071</v>
      </c>
      <c r="T1611" s="2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8">
        <v>2000</v>
      </c>
      <c r="E1612" s="11">
        <v>5437</v>
      </c>
      <c r="F1612" t="s">
        <v>8220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50">
        <f t="shared" si="101"/>
        <v>272</v>
      </c>
      <c r="P1612">
        <f t="shared" si="100"/>
        <v>48.54</v>
      </c>
      <c r="Q1612" s="14" t="s">
        <v>8323</v>
      </c>
      <c r="R1612" t="s">
        <v>8345</v>
      </c>
      <c r="S1612" s="20">
        <f t="shared" si="102"/>
        <v>41228.924884259257</v>
      </c>
      <c r="T1612" s="2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8">
        <v>800</v>
      </c>
      <c r="E1613" s="11">
        <v>1001</v>
      </c>
      <c r="F1613" t="s">
        <v>8220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50">
        <f t="shared" si="101"/>
        <v>125</v>
      </c>
      <c r="P1613">
        <f t="shared" si="100"/>
        <v>37.07</v>
      </c>
      <c r="Q1613" s="14" t="s">
        <v>8323</v>
      </c>
      <c r="R1613" t="s">
        <v>8345</v>
      </c>
      <c r="S1613" s="20">
        <f t="shared" si="102"/>
        <v>41409.00037037037</v>
      </c>
      <c r="T1613" s="2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8">
        <v>500</v>
      </c>
      <c r="E1614" s="11">
        <v>550</v>
      </c>
      <c r="F1614" t="s">
        <v>8220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50">
        <f t="shared" si="101"/>
        <v>110</v>
      </c>
      <c r="P1614">
        <f t="shared" si="100"/>
        <v>50</v>
      </c>
      <c r="Q1614" s="14" t="s">
        <v>8323</v>
      </c>
      <c r="R1614" t="s">
        <v>8345</v>
      </c>
      <c r="S1614" s="20">
        <f t="shared" si="102"/>
        <v>41246.874814814815</v>
      </c>
      <c r="T1614" s="2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8">
        <v>1000</v>
      </c>
      <c r="E1615" s="11">
        <v>1015</v>
      </c>
      <c r="F1615" t="s">
        <v>8220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50">
        <f t="shared" si="101"/>
        <v>102</v>
      </c>
      <c r="P1615">
        <f t="shared" si="100"/>
        <v>39.04</v>
      </c>
      <c r="Q1615" s="14" t="s">
        <v>8323</v>
      </c>
      <c r="R1615" t="s">
        <v>8345</v>
      </c>
      <c r="S1615" s="20">
        <f t="shared" si="102"/>
        <v>41082.069467592592</v>
      </c>
      <c r="T1615" s="2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8">
        <v>5000</v>
      </c>
      <c r="E1616" s="11">
        <v>5135</v>
      </c>
      <c r="F1616" t="s">
        <v>8220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50">
        <f t="shared" si="101"/>
        <v>103</v>
      </c>
      <c r="P1616">
        <f t="shared" si="100"/>
        <v>66.69</v>
      </c>
      <c r="Q1616" s="14" t="s">
        <v>8323</v>
      </c>
      <c r="R1616" t="s">
        <v>8345</v>
      </c>
      <c r="S1616" s="20">
        <f t="shared" si="102"/>
        <v>41794.981122685182</v>
      </c>
      <c r="T1616" s="2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8">
        <v>8000</v>
      </c>
      <c r="E1617" s="11">
        <v>9130</v>
      </c>
      <c r="F1617" t="s">
        <v>8220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50">
        <f t="shared" si="101"/>
        <v>114</v>
      </c>
      <c r="P1617">
        <f t="shared" si="100"/>
        <v>67.13</v>
      </c>
      <c r="Q1617" s="14" t="s">
        <v>8323</v>
      </c>
      <c r="R1617" t="s">
        <v>8345</v>
      </c>
      <c r="S1617" s="20">
        <f t="shared" si="102"/>
        <v>40845.050879629627</v>
      </c>
      <c r="T1617" s="2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8">
        <v>10000</v>
      </c>
      <c r="E1618" s="11">
        <v>10420</v>
      </c>
      <c r="F1618" t="s">
        <v>8220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50">
        <f t="shared" si="101"/>
        <v>104</v>
      </c>
      <c r="P1618">
        <f t="shared" si="100"/>
        <v>66.37</v>
      </c>
      <c r="Q1618" s="14" t="s">
        <v>8323</v>
      </c>
      <c r="R1618" t="s">
        <v>8345</v>
      </c>
      <c r="S1618" s="20">
        <f t="shared" si="102"/>
        <v>41194.715520833335</v>
      </c>
      <c r="T1618" s="2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8">
        <v>7000</v>
      </c>
      <c r="E1619" s="11">
        <v>10210</v>
      </c>
      <c r="F1619" t="s">
        <v>8220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50">
        <f t="shared" si="101"/>
        <v>146</v>
      </c>
      <c r="P1619">
        <f t="shared" si="100"/>
        <v>64.62</v>
      </c>
      <c r="Q1619" s="14" t="s">
        <v>8323</v>
      </c>
      <c r="R1619" t="s">
        <v>8345</v>
      </c>
      <c r="S1619" s="20">
        <f t="shared" si="102"/>
        <v>41546.664212962962</v>
      </c>
      <c r="T1619" s="2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8">
        <v>1500</v>
      </c>
      <c r="E1620" s="11">
        <v>1576</v>
      </c>
      <c r="F1620" t="s">
        <v>8220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50">
        <f t="shared" si="101"/>
        <v>105</v>
      </c>
      <c r="P1620">
        <f t="shared" si="100"/>
        <v>58.37</v>
      </c>
      <c r="Q1620" s="14" t="s">
        <v>8323</v>
      </c>
      <c r="R1620" t="s">
        <v>8345</v>
      </c>
      <c r="S1620" s="20">
        <f t="shared" si="102"/>
        <v>41301.654340277775</v>
      </c>
      <c r="T1620" s="2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8">
        <v>1500</v>
      </c>
      <c r="E1621" s="11">
        <v>2000</v>
      </c>
      <c r="F1621" t="s">
        <v>8220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50">
        <f t="shared" si="101"/>
        <v>133</v>
      </c>
      <c r="P1621">
        <f t="shared" si="100"/>
        <v>86.96</v>
      </c>
      <c r="Q1621" s="14" t="s">
        <v>8323</v>
      </c>
      <c r="R1621" t="s">
        <v>8345</v>
      </c>
      <c r="S1621" s="20">
        <f t="shared" si="102"/>
        <v>41876.18618055556</v>
      </c>
      <c r="T1621" s="2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8">
        <v>1000</v>
      </c>
      <c r="E1622" s="11">
        <v>1130</v>
      </c>
      <c r="F1622" t="s">
        <v>8220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50">
        <f t="shared" si="101"/>
        <v>113</v>
      </c>
      <c r="P1622">
        <f t="shared" si="100"/>
        <v>66.47</v>
      </c>
      <c r="Q1622" s="14" t="s">
        <v>8323</v>
      </c>
      <c r="R1622" t="s">
        <v>8345</v>
      </c>
      <c r="S1622" s="20">
        <f t="shared" si="102"/>
        <v>41321.339583333334</v>
      </c>
      <c r="T1622" s="2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8">
        <v>5000</v>
      </c>
      <c r="E1623" s="11">
        <v>6060</v>
      </c>
      <c r="F1623" t="s">
        <v>8220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50">
        <f t="shared" si="101"/>
        <v>121</v>
      </c>
      <c r="P1623">
        <f t="shared" si="100"/>
        <v>163.78</v>
      </c>
      <c r="Q1623" s="14" t="s">
        <v>8323</v>
      </c>
      <c r="R1623" t="s">
        <v>8345</v>
      </c>
      <c r="S1623" s="20">
        <f t="shared" si="102"/>
        <v>41003.60665509259</v>
      </c>
      <c r="T1623" s="2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8">
        <v>6900</v>
      </c>
      <c r="E1624" s="11">
        <v>7019</v>
      </c>
      <c r="F1624" t="s">
        <v>8220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50">
        <f t="shared" si="101"/>
        <v>102</v>
      </c>
      <c r="P1624">
        <f t="shared" si="100"/>
        <v>107.98</v>
      </c>
      <c r="Q1624" s="14" t="s">
        <v>8323</v>
      </c>
      <c r="R1624" t="s">
        <v>8345</v>
      </c>
      <c r="S1624" s="20">
        <f t="shared" si="102"/>
        <v>41950.29483796296</v>
      </c>
      <c r="T1624" s="2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8">
        <v>750</v>
      </c>
      <c r="E1625" s="11">
        <v>758</v>
      </c>
      <c r="F1625" t="s">
        <v>8220</v>
      </c>
      <c r="G1625" t="s">
        <v>8223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50">
        <f t="shared" si="101"/>
        <v>101</v>
      </c>
      <c r="P1625">
        <f t="shared" si="100"/>
        <v>42.11</v>
      </c>
      <c r="Q1625" s="14" t="s">
        <v>8323</v>
      </c>
      <c r="R1625" t="s">
        <v>8345</v>
      </c>
      <c r="S1625" s="20">
        <f t="shared" si="102"/>
        <v>41453.688530092593</v>
      </c>
      <c r="T1625" s="2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8">
        <v>1000</v>
      </c>
      <c r="E1626" s="11">
        <v>1180</v>
      </c>
      <c r="F1626" t="s">
        <v>8220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50">
        <f t="shared" si="101"/>
        <v>118</v>
      </c>
      <c r="P1626">
        <f t="shared" si="100"/>
        <v>47.2</v>
      </c>
      <c r="Q1626" s="14" t="s">
        <v>8323</v>
      </c>
      <c r="R1626" t="s">
        <v>8345</v>
      </c>
      <c r="S1626" s="20">
        <f t="shared" si="102"/>
        <v>41243.367303240739</v>
      </c>
      <c r="T1626" s="2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8">
        <v>7500</v>
      </c>
      <c r="E1627" s="11">
        <v>11650</v>
      </c>
      <c r="F1627" t="s">
        <v>8220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50">
        <f t="shared" si="101"/>
        <v>155</v>
      </c>
      <c r="P1627">
        <f t="shared" si="100"/>
        <v>112.02</v>
      </c>
      <c r="Q1627" s="14" t="s">
        <v>8323</v>
      </c>
      <c r="R1627" t="s">
        <v>8345</v>
      </c>
      <c r="S1627" s="20">
        <f t="shared" si="102"/>
        <v>41135.699687500004</v>
      </c>
      <c r="T1627" s="2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8">
        <v>8000</v>
      </c>
      <c r="E1628" s="11">
        <v>8095</v>
      </c>
      <c r="F1628" t="s">
        <v>8220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50">
        <f t="shared" si="101"/>
        <v>101</v>
      </c>
      <c r="P1628">
        <f t="shared" si="100"/>
        <v>74.95</v>
      </c>
      <c r="Q1628" s="14" t="s">
        <v>8323</v>
      </c>
      <c r="R1628" t="s">
        <v>8345</v>
      </c>
      <c r="S1628" s="20">
        <f t="shared" si="102"/>
        <v>41579.847997685189</v>
      </c>
      <c r="T1628" s="2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8">
        <v>2000</v>
      </c>
      <c r="E1629" s="11">
        <v>2340</v>
      </c>
      <c r="F1629" t="s">
        <v>8220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50">
        <f t="shared" si="101"/>
        <v>117</v>
      </c>
      <c r="P1629">
        <f t="shared" si="100"/>
        <v>61.58</v>
      </c>
      <c r="Q1629" s="14" t="s">
        <v>8323</v>
      </c>
      <c r="R1629" t="s">
        <v>8345</v>
      </c>
      <c r="S1629" s="20">
        <f t="shared" si="102"/>
        <v>41205.707048611112</v>
      </c>
      <c r="T1629" s="2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8">
        <v>4000</v>
      </c>
      <c r="E1630" s="11">
        <v>4037</v>
      </c>
      <c r="F1630" t="s">
        <v>8220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50">
        <f t="shared" si="101"/>
        <v>101</v>
      </c>
      <c r="P1630">
        <f t="shared" si="100"/>
        <v>45.88</v>
      </c>
      <c r="Q1630" s="14" t="s">
        <v>8323</v>
      </c>
      <c r="R1630" t="s">
        <v>8345</v>
      </c>
      <c r="S1630" s="20">
        <f t="shared" si="102"/>
        <v>41774.737060185187</v>
      </c>
      <c r="T1630" s="2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8">
        <v>6000</v>
      </c>
      <c r="E1631" s="11">
        <v>6220</v>
      </c>
      <c r="F1631" t="s">
        <v>8220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50">
        <f t="shared" si="101"/>
        <v>104</v>
      </c>
      <c r="P1631">
        <f t="shared" si="100"/>
        <v>75.849999999999994</v>
      </c>
      <c r="Q1631" s="14" t="s">
        <v>8323</v>
      </c>
      <c r="R1631" t="s">
        <v>8345</v>
      </c>
      <c r="S1631" s="20">
        <f t="shared" si="102"/>
        <v>41645.867280092592</v>
      </c>
      <c r="T1631" s="2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8">
        <v>4000</v>
      </c>
      <c r="E1632" s="11">
        <v>10610</v>
      </c>
      <c r="F1632" t="s">
        <v>8220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50">
        <f t="shared" si="101"/>
        <v>265</v>
      </c>
      <c r="P1632">
        <f t="shared" si="100"/>
        <v>84.21</v>
      </c>
      <c r="Q1632" s="14" t="s">
        <v>8323</v>
      </c>
      <c r="R1632" t="s">
        <v>8345</v>
      </c>
      <c r="S1632" s="20">
        <f t="shared" si="102"/>
        <v>40939.837673611109</v>
      </c>
      <c r="T1632" s="2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8">
        <v>10000</v>
      </c>
      <c r="E1633" s="11">
        <v>15591</v>
      </c>
      <c r="F1633" t="s">
        <v>8220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50">
        <f t="shared" si="101"/>
        <v>156</v>
      </c>
      <c r="P1633">
        <f t="shared" si="100"/>
        <v>117.23</v>
      </c>
      <c r="Q1633" s="14" t="s">
        <v>8323</v>
      </c>
      <c r="R1633" t="s">
        <v>8345</v>
      </c>
      <c r="S1633" s="20">
        <f t="shared" si="102"/>
        <v>41164.859502314815</v>
      </c>
      <c r="T1633" s="2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8">
        <v>4000</v>
      </c>
      <c r="E1634" s="11">
        <v>4065</v>
      </c>
      <c r="F1634" t="s">
        <v>8220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50">
        <f t="shared" si="101"/>
        <v>102</v>
      </c>
      <c r="P1634">
        <f t="shared" si="100"/>
        <v>86.49</v>
      </c>
      <c r="Q1634" s="14" t="s">
        <v>8323</v>
      </c>
      <c r="R1634" t="s">
        <v>8345</v>
      </c>
      <c r="S1634" s="20">
        <f t="shared" si="102"/>
        <v>40750.340902777774</v>
      </c>
      <c r="T1634" s="2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8">
        <v>10000</v>
      </c>
      <c r="E1635" s="11">
        <v>10000</v>
      </c>
      <c r="F1635" t="s">
        <v>8220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50">
        <f t="shared" si="101"/>
        <v>100</v>
      </c>
      <c r="P1635">
        <f t="shared" si="100"/>
        <v>172.41</v>
      </c>
      <c r="Q1635" s="14" t="s">
        <v>8323</v>
      </c>
      <c r="R1635" t="s">
        <v>8345</v>
      </c>
      <c r="S1635" s="20">
        <f t="shared" si="102"/>
        <v>40896.883750000001</v>
      </c>
      <c r="T1635" s="2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8">
        <v>2000</v>
      </c>
      <c r="E1636" s="11">
        <v>2010</v>
      </c>
      <c r="F1636" t="s">
        <v>8220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50">
        <f t="shared" si="101"/>
        <v>101</v>
      </c>
      <c r="P1636">
        <f t="shared" si="100"/>
        <v>62.81</v>
      </c>
      <c r="Q1636" s="14" t="s">
        <v>8323</v>
      </c>
      <c r="R1636" t="s">
        <v>8345</v>
      </c>
      <c r="S1636" s="20">
        <f t="shared" si="102"/>
        <v>40658.189826388887</v>
      </c>
      <c r="T1636" s="2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8">
        <v>2000</v>
      </c>
      <c r="E1637" s="11">
        <v>2506</v>
      </c>
      <c r="F1637" t="s">
        <v>8220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50">
        <f t="shared" si="101"/>
        <v>125</v>
      </c>
      <c r="P1637">
        <f t="shared" si="100"/>
        <v>67.73</v>
      </c>
      <c r="Q1637" s="14" t="s">
        <v>8323</v>
      </c>
      <c r="R1637" t="s">
        <v>8345</v>
      </c>
      <c r="S1637" s="20">
        <f t="shared" si="102"/>
        <v>42502.868761574078</v>
      </c>
      <c r="T1637" s="2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8">
        <v>4500</v>
      </c>
      <c r="E1638" s="11">
        <v>4660</v>
      </c>
      <c r="F1638" t="s">
        <v>8220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50">
        <f t="shared" si="101"/>
        <v>104</v>
      </c>
      <c r="P1638">
        <f t="shared" si="100"/>
        <v>53.56</v>
      </c>
      <c r="Q1638" s="14" t="s">
        <v>8323</v>
      </c>
      <c r="R1638" t="s">
        <v>8345</v>
      </c>
      <c r="S1638" s="20">
        <f t="shared" si="102"/>
        <v>40663.08666666667</v>
      </c>
      <c r="T1638" s="2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8">
        <v>500</v>
      </c>
      <c r="E1639" s="11">
        <v>519</v>
      </c>
      <c r="F1639" t="s">
        <v>8220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50">
        <f t="shared" si="101"/>
        <v>104</v>
      </c>
      <c r="P1639">
        <f t="shared" si="100"/>
        <v>34.6</v>
      </c>
      <c r="Q1639" s="14" t="s">
        <v>8323</v>
      </c>
      <c r="R1639" t="s">
        <v>8345</v>
      </c>
      <c r="S1639" s="20">
        <f t="shared" si="102"/>
        <v>40122.751620370371</v>
      </c>
      <c r="T1639" s="2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8">
        <v>1000</v>
      </c>
      <c r="E1640" s="11">
        <v>1050</v>
      </c>
      <c r="F1640" t="s">
        <v>8220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50">
        <f t="shared" si="101"/>
        <v>105</v>
      </c>
      <c r="P1640">
        <f t="shared" si="100"/>
        <v>38.89</v>
      </c>
      <c r="Q1640" s="14" t="s">
        <v>8323</v>
      </c>
      <c r="R1640" t="s">
        <v>8345</v>
      </c>
      <c r="S1640" s="20">
        <f t="shared" si="102"/>
        <v>41288.68712962963</v>
      </c>
      <c r="T1640" s="2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8">
        <v>1800</v>
      </c>
      <c r="E1641" s="11">
        <v>1800</v>
      </c>
      <c r="F1641" t="s">
        <v>8220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50">
        <f t="shared" si="101"/>
        <v>100</v>
      </c>
      <c r="P1641">
        <f t="shared" si="100"/>
        <v>94.74</v>
      </c>
      <c r="Q1641" s="14" t="s">
        <v>8323</v>
      </c>
      <c r="R1641" t="s">
        <v>8345</v>
      </c>
      <c r="S1641" s="20">
        <f t="shared" si="102"/>
        <v>40941.652372685188</v>
      </c>
      <c r="T1641" s="2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8">
        <v>400</v>
      </c>
      <c r="E1642" s="11">
        <v>679.44</v>
      </c>
      <c r="F1642" t="s">
        <v>8220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50">
        <f t="shared" si="101"/>
        <v>170</v>
      </c>
      <c r="P1642">
        <f t="shared" si="100"/>
        <v>39.97</v>
      </c>
      <c r="Q1642" s="14" t="s">
        <v>8323</v>
      </c>
      <c r="R1642" t="s">
        <v>8345</v>
      </c>
      <c r="S1642" s="20">
        <f t="shared" si="102"/>
        <v>40379.23096064815</v>
      </c>
      <c r="T1642" s="2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8">
        <v>2500</v>
      </c>
      <c r="E1643" s="11">
        <v>2535</v>
      </c>
      <c r="F1643" t="s">
        <v>8220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50">
        <f t="shared" si="101"/>
        <v>101</v>
      </c>
      <c r="P1643">
        <f t="shared" si="100"/>
        <v>97.5</v>
      </c>
      <c r="Q1643" s="14" t="s">
        <v>8323</v>
      </c>
      <c r="R1643" t="s">
        <v>8345</v>
      </c>
      <c r="S1643" s="20">
        <f t="shared" si="102"/>
        <v>41962.596574074079</v>
      </c>
      <c r="T1643" s="2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8">
        <v>1200</v>
      </c>
      <c r="E1644" s="11">
        <v>1200</v>
      </c>
      <c r="F1644" t="s">
        <v>8220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50">
        <f t="shared" si="101"/>
        <v>100</v>
      </c>
      <c r="P1644">
        <f t="shared" si="100"/>
        <v>42.86</v>
      </c>
      <c r="Q1644" s="14" t="s">
        <v>8323</v>
      </c>
      <c r="R1644" t="s">
        <v>8345</v>
      </c>
      <c r="S1644" s="20">
        <f t="shared" si="102"/>
        <v>40688.024618055555</v>
      </c>
      <c r="T1644" s="2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8">
        <v>5000</v>
      </c>
      <c r="E1645" s="11">
        <v>6235</v>
      </c>
      <c r="F1645" t="s">
        <v>8220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50">
        <f t="shared" si="101"/>
        <v>125</v>
      </c>
      <c r="P1645">
        <f t="shared" si="100"/>
        <v>168.51</v>
      </c>
      <c r="Q1645" s="14" t="s">
        <v>8323</v>
      </c>
      <c r="R1645" t="s">
        <v>8345</v>
      </c>
      <c r="S1645" s="20">
        <f t="shared" si="102"/>
        <v>41146.824212962965</v>
      </c>
      <c r="T1645" s="2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8">
        <v>10000</v>
      </c>
      <c r="E1646" s="11">
        <v>10950</v>
      </c>
      <c r="F1646" t="s">
        <v>8220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50">
        <f t="shared" si="101"/>
        <v>110</v>
      </c>
      <c r="P1646">
        <f t="shared" si="100"/>
        <v>85.55</v>
      </c>
      <c r="Q1646" s="14" t="s">
        <v>8323</v>
      </c>
      <c r="R1646" t="s">
        <v>8345</v>
      </c>
      <c r="S1646" s="20">
        <f t="shared" si="102"/>
        <v>41175.05972222222</v>
      </c>
      <c r="T1646" s="2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8">
        <v>5000</v>
      </c>
      <c r="E1647" s="11">
        <v>5540</v>
      </c>
      <c r="F1647" t="s">
        <v>8220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50">
        <f t="shared" si="101"/>
        <v>111</v>
      </c>
      <c r="P1647">
        <f t="shared" si="100"/>
        <v>554</v>
      </c>
      <c r="Q1647" s="14" t="s">
        <v>8323</v>
      </c>
      <c r="R1647" t="s">
        <v>8345</v>
      </c>
      <c r="S1647" s="20">
        <f t="shared" si="102"/>
        <v>41521.617361111108</v>
      </c>
      <c r="T1647" s="2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8">
        <v>2000</v>
      </c>
      <c r="E1648" s="11">
        <v>2204</v>
      </c>
      <c r="F1648" t="s">
        <v>8220</v>
      </c>
      <c r="G1648" t="s">
        <v>8223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50">
        <f t="shared" si="101"/>
        <v>110</v>
      </c>
      <c r="P1648">
        <f t="shared" si="100"/>
        <v>26.55</v>
      </c>
      <c r="Q1648" s="14" t="s">
        <v>8323</v>
      </c>
      <c r="R1648" t="s">
        <v>8345</v>
      </c>
      <c r="S1648" s="20">
        <f t="shared" si="102"/>
        <v>41833.450266203705</v>
      </c>
      <c r="T1648" s="2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8">
        <v>5000</v>
      </c>
      <c r="E1649" s="11">
        <v>5236</v>
      </c>
      <c r="F1649" t="s">
        <v>8220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50">
        <f t="shared" si="101"/>
        <v>105</v>
      </c>
      <c r="P1649">
        <f t="shared" si="100"/>
        <v>113.83</v>
      </c>
      <c r="Q1649" s="14" t="s">
        <v>8323</v>
      </c>
      <c r="R1649" t="s">
        <v>8345</v>
      </c>
      <c r="S1649" s="20">
        <f t="shared" si="102"/>
        <v>41039.409456018519</v>
      </c>
      <c r="T1649" s="2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8">
        <v>2300</v>
      </c>
      <c r="E1650" s="11">
        <v>2881</v>
      </c>
      <c r="F1650" t="s">
        <v>8220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50">
        <f t="shared" si="101"/>
        <v>125</v>
      </c>
      <c r="P1650">
        <f t="shared" si="100"/>
        <v>32.01</v>
      </c>
      <c r="Q1650" s="14" t="s">
        <v>8323</v>
      </c>
      <c r="R1650" t="s">
        <v>8345</v>
      </c>
      <c r="S1650" s="20">
        <f t="shared" si="102"/>
        <v>40592.704652777778</v>
      </c>
      <c r="T1650" s="2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8">
        <v>3800</v>
      </c>
      <c r="E1651" s="11">
        <v>3822.33</v>
      </c>
      <c r="F1651" t="s">
        <v>8220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50">
        <f t="shared" si="101"/>
        <v>101</v>
      </c>
      <c r="P1651">
        <f t="shared" si="100"/>
        <v>47.19</v>
      </c>
      <c r="Q1651" s="14" t="s">
        <v>8323</v>
      </c>
      <c r="R1651" t="s">
        <v>8345</v>
      </c>
      <c r="S1651" s="20">
        <f t="shared" si="102"/>
        <v>41737.684664351851</v>
      </c>
      <c r="T1651" s="2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8">
        <v>2000</v>
      </c>
      <c r="E1652" s="11">
        <v>2831</v>
      </c>
      <c r="F1652" t="s">
        <v>8220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50">
        <f t="shared" si="101"/>
        <v>142</v>
      </c>
      <c r="P1652">
        <f t="shared" si="100"/>
        <v>88.47</v>
      </c>
      <c r="Q1652" s="14" t="s">
        <v>8323</v>
      </c>
      <c r="R1652" t="s">
        <v>8322</v>
      </c>
      <c r="S1652" s="20">
        <f t="shared" si="102"/>
        <v>41526.435613425929</v>
      </c>
      <c r="T1652" s="2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8">
        <v>2000</v>
      </c>
      <c r="E1653" s="11">
        <v>2015</v>
      </c>
      <c r="F1653" t="s">
        <v>8220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50">
        <f t="shared" si="101"/>
        <v>101</v>
      </c>
      <c r="P1653">
        <f t="shared" si="100"/>
        <v>100.75</v>
      </c>
      <c r="Q1653" s="14" t="s">
        <v>8323</v>
      </c>
      <c r="R1653" t="s">
        <v>8322</v>
      </c>
      <c r="S1653" s="20">
        <f t="shared" si="102"/>
        <v>40625.900694444441</v>
      </c>
      <c r="T1653" s="2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8">
        <v>4500</v>
      </c>
      <c r="E1654" s="11">
        <v>4530</v>
      </c>
      <c r="F1654" t="s">
        <v>8220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50">
        <f t="shared" si="101"/>
        <v>101</v>
      </c>
      <c r="P1654">
        <f t="shared" si="100"/>
        <v>64.709999999999994</v>
      </c>
      <c r="Q1654" s="14" t="s">
        <v>8323</v>
      </c>
      <c r="R1654" t="s">
        <v>8322</v>
      </c>
      <c r="S1654" s="20">
        <f t="shared" si="102"/>
        <v>41572.492974537039</v>
      </c>
      <c r="T1654" s="2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8">
        <v>5000</v>
      </c>
      <c r="E1655" s="11">
        <v>8711.52</v>
      </c>
      <c r="F1655" t="s">
        <v>8220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50">
        <f t="shared" si="101"/>
        <v>174</v>
      </c>
      <c r="P1655">
        <f t="shared" si="100"/>
        <v>51.85</v>
      </c>
      <c r="Q1655" s="14" t="s">
        <v>8323</v>
      </c>
      <c r="R1655" t="s">
        <v>8322</v>
      </c>
      <c r="S1655" s="20">
        <f t="shared" si="102"/>
        <v>40626.834444444445</v>
      </c>
      <c r="T1655" s="2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8">
        <v>1100</v>
      </c>
      <c r="E1656" s="11">
        <v>1319</v>
      </c>
      <c r="F1656" t="s">
        <v>8220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50">
        <f t="shared" si="101"/>
        <v>120</v>
      </c>
      <c r="P1656">
        <f t="shared" si="100"/>
        <v>38.79</v>
      </c>
      <c r="Q1656" s="14" t="s">
        <v>8323</v>
      </c>
      <c r="R1656" t="s">
        <v>8322</v>
      </c>
      <c r="S1656" s="20">
        <f t="shared" si="102"/>
        <v>40987.890740740739</v>
      </c>
      <c r="T1656" s="2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8">
        <v>1500</v>
      </c>
      <c r="E1657" s="11">
        <v>2143</v>
      </c>
      <c r="F1657" t="s">
        <v>8220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50">
        <f t="shared" si="101"/>
        <v>143</v>
      </c>
      <c r="P1657">
        <f t="shared" si="100"/>
        <v>44.65</v>
      </c>
      <c r="Q1657" s="14" t="s">
        <v>8323</v>
      </c>
      <c r="R1657" t="s">
        <v>8322</v>
      </c>
      <c r="S1657" s="20">
        <f t="shared" si="102"/>
        <v>40974.791898148149</v>
      </c>
      <c r="T1657" s="2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8">
        <v>7500</v>
      </c>
      <c r="E1658" s="11">
        <v>7525.12</v>
      </c>
      <c r="F1658" t="s">
        <v>8220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50">
        <f t="shared" si="101"/>
        <v>100</v>
      </c>
      <c r="P1658">
        <f t="shared" si="100"/>
        <v>156.77000000000001</v>
      </c>
      <c r="Q1658" s="14" t="s">
        <v>8323</v>
      </c>
      <c r="R1658" t="s">
        <v>8322</v>
      </c>
      <c r="S1658" s="20">
        <f t="shared" si="102"/>
        <v>41226.928842592592</v>
      </c>
      <c r="T1658" s="2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8">
        <v>25000</v>
      </c>
      <c r="E1659" s="11">
        <v>26233.45</v>
      </c>
      <c r="F1659" t="s">
        <v>8220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50">
        <f t="shared" si="101"/>
        <v>105</v>
      </c>
      <c r="P1659">
        <f t="shared" si="100"/>
        <v>118.7</v>
      </c>
      <c r="Q1659" s="14" t="s">
        <v>8323</v>
      </c>
      <c r="R1659" t="s">
        <v>8322</v>
      </c>
      <c r="S1659" s="20">
        <f t="shared" si="102"/>
        <v>41023.782037037039</v>
      </c>
      <c r="T1659" s="2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8">
        <v>6000</v>
      </c>
      <c r="E1660" s="11">
        <v>7934</v>
      </c>
      <c r="F1660" t="s">
        <v>8220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50">
        <f t="shared" si="101"/>
        <v>132</v>
      </c>
      <c r="P1660">
        <f t="shared" si="100"/>
        <v>74.150000000000006</v>
      </c>
      <c r="Q1660" s="14" t="s">
        <v>8323</v>
      </c>
      <c r="R1660" t="s">
        <v>8322</v>
      </c>
      <c r="S1660" s="20">
        <f t="shared" si="102"/>
        <v>41223.22184027778</v>
      </c>
      <c r="T1660" s="2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8">
        <v>500</v>
      </c>
      <c r="E1661" s="11">
        <v>564</v>
      </c>
      <c r="F1661" t="s">
        <v>8220</v>
      </c>
      <c r="G1661" t="s">
        <v>8223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50">
        <f t="shared" si="101"/>
        <v>113</v>
      </c>
      <c r="P1661">
        <f t="shared" ref="P1661:P1724" si="104">IFERROR(ROUND(E1661/L1661,2),0)</f>
        <v>12.53</v>
      </c>
      <c r="Q1661" s="14" t="s">
        <v>8323</v>
      </c>
      <c r="R1661" t="s">
        <v>8322</v>
      </c>
      <c r="S1661" s="20">
        <f t="shared" si="102"/>
        <v>41596.913437499999</v>
      </c>
      <c r="T1661" s="2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8">
        <v>80</v>
      </c>
      <c r="E1662" s="11">
        <v>1003</v>
      </c>
      <c r="F1662" t="s">
        <v>8220</v>
      </c>
      <c r="G1662" t="s">
        <v>8223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50">
        <f t="shared" si="101"/>
        <v>1254</v>
      </c>
      <c r="P1662">
        <f t="shared" si="104"/>
        <v>27.86</v>
      </c>
      <c r="Q1662" s="14" t="s">
        <v>8323</v>
      </c>
      <c r="R1662" t="s">
        <v>8322</v>
      </c>
      <c r="S1662" s="20">
        <f t="shared" si="102"/>
        <v>42459.693865740745</v>
      </c>
      <c r="T1662" s="2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8">
        <v>7900</v>
      </c>
      <c r="E1663" s="11">
        <v>8098</v>
      </c>
      <c r="F1663" t="s">
        <v>8220</v>
      </c>
      <c r="G1663" t="s">
        <v>8223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50">
        <f t="shared" si="101"/>
        <v>103</v>
      </c>
      <c r="P1663">
        <f t="shared" si="104"/>
        <v>80.180000000000007</v>
      </c>
      <c r="Q1663" s="14" t="s">
        <v>8323</v>
      </c>
      <c r="R1663" t="s">
        <v>8322</v>
      </c>
      <c r="S1663" s="20">
        <f t="shared" si="102"/>
        <v>42343.998043981483</v>
      </c>
      <c r="T1663" s="2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8">
        <v>8000</v>
      </c>
      <c r="E1664" s="11">
        <v>8211</v>
      </c>
      <c r="F1664" t="s">
        <v>8220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50">
        <f t="shared" si="101"/>
        <v>103</v>
      </c>
      <c r="P1664">
        <f t="shared" si="104"/>
        <v>132.44</v>
      </c>
      <c r="Q1664" s="14" t="s">
        <v>8323</v>
      </c>
      <c r="R1664" t="s">
        <v>8322</v>
      </c>
      <c r="S1664" s="20">
        <f t="shared" si="102"/>
        <v>40848.198333333334</v>
      </c>
      <c r="T1664" s="2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8">
        <v>1000</v>
      </c>
      <c r="E1665" s="11">
        <v>1080</v>
      </c>
      <c r="F1665" t="s">
        <v>8220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50">
        <f t="shared" si="101"/>
        <v>108</v>
      </c>
      <c r="P1665">
        <f t="shared" si="104"/>
        <v>33.75</v>
      </c>
      <c r="Q1665" s="14" t="s">
        <v>8323</v>
      </c>
      <c r="R1665" t="s">
        <v>8322</v>
      </c>
      <c r="S1665" s="20">
        <f t="shared" si="102"/>
        <v>42006.02207175926</v>
      </c>
      <c r="T1665" s="2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8">
        <v>2500</v>
      </c>
      <c r="E1666" s="11">
        <v>3060.22</v>
      </c>
      <c r="F1666" t="s">
        <v>8220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50">
        <f t="shared" ref="O1666:O1729" si="105">ROUND(E1666/D1666*100,0)</f>
        <v>122</v>
      </c>
      <c r="P1666">
        <f t="shared" si="104"/>
        <v>34.380000000000003</v>
      </c>
      <c r="Q1666" s="14" t="s">
        <v>8323</v>
      </c>
      <c r="R1666" t="s">
        <v>8322</v>
      </c>
      <c r="S1666" s="20">
        <f t="shared" si="102"/>
        <v>40939.761782407404</v>
      </c>
      <c r="T1666" s="2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8">
        <v>3500</v>
      </c>
      <c r="E1667" s="11">
        <v>4181</v>
      </c>
      <c r="F1667" t="s">
        <v>8220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50">
        <f t="shared" si="105"/>
        <v>119</v>
      </c>
      <c r="P1667">
        <f t="shared" si="104"/>
        <v>44.96</v>
      </c>
      <c r="Q1667" s="14" t="s">
        <v>8323</v>
      </c>
      <c r="R1667" t="s">
        <v>8322</v>
      </c>
      <c r="S1667" s="20">
        <f t="shared" ref="S1667:S1730" si="106">(((J1667/60)/60)/24)+DATE(1970,1,1)</f>
        <v>40564.649456018517</v>
      </c>
      <c r="T1667" s="20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8">
        <v>2500</v>
      </c>
      <c r="E1668" s="11">
        <v>4022</v>
      </c>
      <c r="F1668" t="s">
        <v>8220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50">
        <f t="shared" si="105"/>
        <v>161</v>
      </c>
      <c r="P1668">
        <f t="shared" si="104"/>
        <v>41.04</v>
      </c>
      <c r="Q1668" s="14" t="s">
        <v>8323</v>
      </c>
      <c r="R1668" t="s">
        <v>8322</v>
      </c>
      <c r="S1668" s="20">
        <f t="shared" si="106"/>
        <v>41331.253159722226</v>
      </c>
      <c r="T1668" s="2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8">
        <v>3400</v>
      </c>
      <c r="E1669" s="11">
        <v>4313</v>
      </c>
      <c r="F1669" t="s">
        <v>8220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50">
        <f t="shared" si="105"/>
        <v>127</v>
      </c>
      <c r="P1669">
        <f t="shared" si="104"/>
        <v>52.6</v>
      </c>
      <c r="Q1669" s="14" t="s">
        <v>8323</v>
      </c>
      <c r="R1669" t="s">
        <v>8322</v>
      </c>
      <c r="S1669" s="20">
        <f t="shared" si="106"/>
        <v>41682.0705787037</v>
      </c>
      <c r="T1669" s="2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8">
        <v>8000</v>
      </c>
      <c r="E1670" s="11">
        <v>8211</v>
      </c>
      <c r="F1670" t="s">
        <v>8220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50">
        <f t="shared" si="105"/>
        <v>103</v>
      </c>
      <c r="P1670">
        <f t="shared" si="104"/>
        <v>70.78</v>
      </c>
      <c r="Q1670" s="14" t="s">
        <v>8323</v>
      </c>
      <c r="R1670" t="s">
        <v>8322</v>
      </c>
      <c r="S1670" s="20">
        <f t="shared" si="106"/>
        <v>40845.14975694444</v>
      </c>
      <c r="T1670" s="2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8">
        <v>2000</v>
      </c>
      <c r="E1671" s="11">
        <v>2795</v>
      </c>
      <c r="F1671" t="s">
        <v>8220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50">
        <f t="shared" si="105"/>
        <v>140</v>
      </c>
      <c r="P1671">
        <f t="shared" si="104"/>
        <v>53.75</v>
      </c>
      <c r="Q1671" s="14" t="s">
        <v>8323</v>
      </c>
      <c r="R1671" t="s">
        <v>8322</v>
      </c>
      <c r="S1671" s="20">
        <f t="shared" si="106"/>
        <v>42461.885138888887</v>
      </c>
      <c r="T1671" s="2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8">
        <v>1000</v>
      </c>
      <c r="E1672" s="11">
        <v>1026</v>
      </c>
      <c r="F1672" t="s">
        <v>8220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50">
        <f t="shared" si="105"/>
        <v>103</v>
      </c>
      <c r="P1672">
        <f t="shared" si="104"/>
        <v>44.61</v>
      </c>
      <c r="Q1672" s="14" t="s">
        <v>8323</v>
      </c>
      <c r="R1672" t="s">
        <v>8322</v>
      </c>
      <c r="S1672" s="20">
        <f t="shared" si="106"/>
        <v>40313.930543981485</v>
      </c>
      <c r="T1672" s="2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8">
        <v>2000</v>
      </c>
      <c r="E1673" s="11">
        <v>2013.47</v>
      </c>
      <c r="F1673" t="s">
        <v>8220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50">
        <f t="shared" si="105"/>
        <v>101</v>
      </c>
      <c r="P1673">
        <f t="shared" si="104"/>
        <v>26.15</v>
      </c>
      <c r="Q1673" s="14" t="s">
        <v>8323</v>
      </c>
      <c r="R1673" t="s">
        <v>8322</v>
      </c>
      <c r="S1673" s="20">
        <f t="shared" si="106"/>
        <v>42553.54414351852</v>
      </c>
      <c r="T1673" s="2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8">
        <v>1700</v>
      </c>
      <c r="E1674" s="11">
        <v>1920</v>
      </c>
      <c r="F1674" t="s">
        <v>8220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50">
        <f t="shared" si="105"/>
        <v>113</v>
      </c>
      <c r="P1674">
        <f t="shared" si="104"/>
        <v>39.18</v>
      </c>
      <c r="Q1674" s="14" t="s">
        <v>8323</v>
      </c>
      <c r="R1674" t="s">
        <v>8322</v>
      </c>
      <c r="S1674" s="20">
        <f t="shared" si="106"/>
        <v>41034.656597222223</v>
      </c>
      <c r="T1674" s="2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8">
        <v>2100</v>
      </c>
      <c r="E1675" s="11">
        <v>2690</v>
      </c>
      <c r="F1675" t="s">
        <v>8220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50">
        <f t="shared" si="105"/>
        <v>128</v>
      </c>
      <c r="P1675">
        <f t="shared" si="104"/>
        <v>45.59</v>
      </c>
      <c r="Q1675" s="14" t="s">
        <v>8323</v>
      </c>
      <c r="R1675" t="s">
        <v>8322</v>
      </c>
      <c r="S1675" s="20">
        <f t="shared" si="106"/>
        <v>42039.878379629634</v>
      </c>
      <c r="T1675" s="2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8">
        <v>5000</v>
      </c>
      <c r="E1676" s="11">
        <v>10085</v>
      </c>
      <c r="F1676" t="s">
        <v>8220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50">
        <f t="shared" si="105"/>
        <v>202</v>
      </c>
      <c r="P1676">
        <f t="shared" si="104"/>
        <v>89.25</v>
      </c>
      <c r="Q1676" s="14" t="s">
        <v>8323</v>
      </c>
      <c r="R1676" t="s">
        <v>8322</v>
      </c>
      <c r="S1676" s="20">
        <f t="shared" si="106"/>
        <v>42569.605393518519</v>
      </c>
      <c r="T1676" s="2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8">
        <v>1000</v>
      </c>
      <c r="E1677" s="11">
        <v>1374.16</v>
      </c>
      <c r="F1677" t="s">
        <v>8220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50">
        <f t="shared" si="105"/>
        <v>137</v>
      </c>
      <c r="P1677">
        <f t="shared" si="104"/>
        <v>40.42</v>
      </c>
      <c r="Q1677" s="14" t="s">
        <v>8323</v>
      </c>
      <c r="R1677" t="s">
        <v>8322</v>
      </c>
      <c r="S1677" s="20">
        <f t="shared" si="106"/>
        <v>40802.733101851853</v>
      </c>
      <c r="T1677" s="2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8">
        <v>3000</v>
      </c>
      <c r="E1678" s="11">
        <v>3460</v>
      </c>
      <c r="F1678" t="s">
        <v>8220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50">
        <f t="shared" si="105"/>
        <v>115</v>
      </c>
      <c r="P1678">
        <f t="shared" si="104"/>
        <v>82.38</v>
      </c>
      <c r="Q1678" s="14" t="s">
        <v>8323</v>
      </c>
      <c r="R1678" t="s">
        <v>8322</v>
      </c>
      <c r="S1678" s="20">
        <f t="shared" si="106"/>
        <v>40973.72623842593</v>
      </c>
      <c r="T1678" s="2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8">
        <v>6000</v>
      </c>
      <c r="E1679" s="11">
        <v>6700</v>
      </c>
      <c r="F1679" t="s">
        <v>8220</v>
      </c>
      <c r="G1679" t="s">
        <v>8223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50">
        <f t="shared" si="105"/>
        <v>112</v>
      </c>
      <c r="P1679">
        <f t="shared" si="104"/>
        <v>159.52000000000001</v>
      </c>
      <c r="Q1679" s="14" t="s">
        <v>8323</v>
      </c>
      <c r="R1679" t="s">
        <v>8322</v>
      </c>
      <c r="S1679" s="20">
        <f t="shared" si="106"/>
        <v>42416.407129629632</v>
      </c>
      <c r="T1679" s="2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8">
        <v>1500</v>
      </c>
      <c r="E1680" s="11">
        <v>1776</v>
      </c>
      <c r="F1680" t="s">
        <v>8220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50">
        <f t="shared" si="105"/>
        <v>118</v>
      </c>
      <c r="P1680">
        <f t="shared" si="104"/>
        <v>36.24</v>
      </c>
      <c r="Q1680" s="14" t="s">
        <v>8323</v>
      </c>
      <c r="R1680" t="s">
        <v>8322</v>
      </c>
      <c r="S1680" s="20">
        <f t="shared" si="106"/>
        <v>41662.854988425926</v>
      </c>
      <c r="T1680" s="2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8">
        <v>2000</v>
      </c>
      <c r="E1681" s="11">
        <v>3500</v>
      </c>
      <c r="F1681" t="s">
        <v>8220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50">
        <f t="shared" si="105"/>
        <v>175</v>
      </c>
      <c r="P1681">
        <f t="shared" si="104"/>
        <v>62.5</v>
      </c>
      <c r="Q1681" s="14" t="s">
        <v>8323</v>
      </c>
      <c r="R1681" t="s">
        <v>8322</v>
      </c>
      <c r="S1681" s="20">
        <f t="shared" si="106"/>
        <v>40723.068807870368</v>
      </c>
      <c r="T1681" s="2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8">
        <v>1000</v>
      </c>
      <c r="E1682" s="11">
        <v>1175</v>
      </c>
      <c r="F1682" t="s">
        <v>8220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50">
        <f t="shared" si="105"/>
        <v>118</v>
      </c>
      <c r="P1682">
        <f t="shared" si="104"/>
        <v>47</v>
      </c>
      <c r="Q1682" s="14" t="s">
        <v>8323</v>
      </c>
      <c r="R1682" t="s">
        <v>8322</v>
      </c>
      <c r="S1682" s="20">
        <f t="shared" si="106"/>
        <v>41802.757719907408</v>
      </c>
      <c r="T1682" s="2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8">
        <v>65000</v>
      </c>
      <c r="E1683" s="11">
        <v>65924.38</v>
      </c>
      <c r="F1683" t="s">
        <v>8220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50">
        <f t="shared" si="105"/>
        <v>101</v>
      </c>
      <c r="P1683">
        <f t="shared" si="104"/>
        <v>74.58</v>
      </c>
      <c r="Q1683" s="14" t="s">
        <v>8323</v>
      </c>
      <c r="R1683" t="s">
        <v>8322</v>
      </c>
      <c r="S1683" s="20">
        <f t="shared" si="106"/>
        <v>42774.121342592596</v>
      </c>
      <c r="T1683" s="2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8">
        <v>6000</v>
      </c>
      <c r="E1684" s="11">
        <v>0</v>
      </c>
      <c r="F1684" t="s">
        <v>8220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50">
        <f t="shared" si="105"/>
        <v>0</v>
      </c>
      <c r="P1684">
        <f t="shared" si="104"/>
        <v>0</v>
      </c>
      <c r="Q1684" s="14" t="s">
        <v>8323</v>
      </c>
      <c r="R1684" t="s">
        <v>8322</v>
      </c>
      <c r="S1684" s="20">
        <f t="shared" si="106"/>
        <v>42779.21365740741</v>
      </c>
      <c r="T1684" s="2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8">
        <v>3500</v>
      </c>
      <c r="E1685" s="11">
        <v>760</v>
      </c>
      <c r="F1685" t="s">
        <v>8220</v>
      </c>
      <c r="G1685" t="s">
        <v>8223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50">
        <f t="shared" si="105"/>
        <v>22</v>
      </c>
      <c r="P1685">
        <f t="shared" si="104"/>
        <v>76</v>
      </c>
      <c r="Q1685" s="14" t="s">
        <v>8323</v>
      </c>
      <c r="R1685" t="s">
        <v>8322</v>
      </c>
      <c r="S1685" s="20">
        <f t="shared" si="106"/>
        <v>42808.781689814816</v>
      </c>
      <c r="T1685" s="2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8">
        <v>8000</v>
      </c>
      <c r="E1686" s="11">
        <v>8730</v>
      </c>
      <c r="F1686" t="s">
        <v>8220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50">
        <f t="shared" si="105"/>
        <v>109</v>
      </c>
      <c r="P1686">
        <f t="shared" si="104"/>
        <v>86.44</v>
      </c>
      <c r="Q1686" s="14" t="s">
        <v>8323</v>
      </c>
      <c r="R1686" t="s">
        <v>8322</v>
      </c>
      <c r="S1686" s="20">
        <f t="shared" si="106"/>
        <v>42783.815289351856</v>
      </c>
      <c r="T1686" s="2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8">
        <v>350</v>
      </c>
      <c r="E1687" s="11">
        <v>360</v>
      </c>
      <c r="F1687" t="s">
        <v>8220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50">
        <f t="shared" si="105"/>
        <v>103</v>
      </c>
      <c r="P1687">
        <f t="shared" si="104"/>
        <v>24</v>
      </c>
      <c r="Q1687" s="14" t="s">
        <v>8323</v>
      </c>
      <c r="R1687" t="s">
        <v>8322</v>
      </c>
      <c r="S1687" s="20">
        <f t="shared" si="106"/>
        <v>42788.2502662037</v>
      </c>
      <c r="T1687" s="2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8">
        <v>5000</v>
      </c>
      <c r="E1688" s="11">
        <v>18</v>
      </c>
      <c r="F1688" t="s">
        <v>8220</v>
      </c>
      <c r="G1688" t="s">
        <v>8223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50">
        <f t="shared" si="105"/>
        <v>0</v>
      </c>
      <c r="P1688">
        <f t="shared" si="104"/>
        <v>18</v>
      </c>
      <c r="Q1688" s="14" t="s">
        <v>8323</v>
      </c>
      <c r="R1688" t="s">
        <v>8322</v>
      </c>
      <c r="S1688" s="20">
        <f t="shared" si="106"/>
        <v>42792.843969907408</v>
      </c>
      <c r="T1688" s="2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8">
        <v>10000</v>
      </c>
      <c r="E1689" s="11">
        <v>3125</v>
      </c>
      <c r="F1689" t="s">
        <v>8220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50">
        <f t="shared" si="105"/>
        <v>31</v>
      </c>
      <c r="P1689">
        <f t="shared" si="104"/>
        <v>80.13</v>
      </c>
      <c r="Q1689" s="14" t="s">
        <v>8323</v>
      </c>
      <c r="R1689" t="s">
        <v>8322</v>
      </c>
      <c r="S1689" s="20">
        <f t="shared" si="106"/>
        <v>42802.046817129631</v>
      </c>
      <c r="T1689" s="2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8">
        <v>4000</v>
      </c>
      <c r="E1690" s="11">
        <v>1772</v>
      </c>
      <c r="F1690" t="s">
        <v>8220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50">
        <f t="shared" si="105"/>
        <v>44</v>
      </c>
      <c r="P1690">
        <f t="shared" si="104"/>
        <v>253.14</v>
      </c>
      <c r="Q1690" s="14" t="s">
        <v>8323</v>
      </c>
      <c r="R1690" t="s">
        <v>8322</v>
      </c>
      <c r="S1690" s="20">
        <f t="shared" si="106"/>
        <v>42804.534652777773</v>
      </c>
      <c r="T1690" s="2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8">
        <v>2400</v>
      </c>
      <c r="E1691" s="11">
        <v>2400</v>
      </c>
      <c r="F1691" t="s">
        <v>8220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50">
        <f t="shared" si="105"/>
        <v>100</v>
      </c>
      <c r="P1691">
        <f t="shared" si="104"/>
        <v>171.43</v>
      </c>
      <c r="Q1691" s="14" t="s">
        <v>8323</v>
      </c>
      <c r="R1691" t="s">
        <v>8322</v>
      </c>
      <c r="S1691" s="20">
        <f t="shared" si="106"/>
        <v>42780.942476851851</v>
      </c>
      <c r="T1691" s="2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8">
        <v>2500</v>
      </c>
      <c r="E1692" s="11">
        <v>635</v>
      </c>
      <c r="F1692" t="s">
        <v>8220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50">
        <f t="shared" si="105"/>
        <v>25</v>
      </c>
      <c r="P1692">
        <f t="shared" si="104"/>
        <v>57.73</v>
      </c>
      <c r="Q1692" s="14" t="s">
        <v>8323</v>
      </c>
      <c r="R1692" t="s">
        <v>8335</v>
      </c>
      <c r="S1692" s="20">
        <f t="shared" si="106"/>
        <v>42801.43104166667</v>
      </c>
      <c r="T1692" s="2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8">
        <v>30000</v>
      </c>
      <c r="E1693" s="11">
        <v>10042</v>
      </c>
      <c r="F1693" t="s">
        <v>8220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50">
        <f t="shared" si="105"/>
        <v>33</v>
      </c>
      <c r="P1693">
        <f t="shared" si="104"/>
        <v>264.26</v>
      </c>
      <c r="Q1693" s="14" t="s">
        <v>8323</v>
      </c>
      <c r="R1693" t="s">
        <v>8335</v>
      </c>
      <c r="S1693" s="20">
        <f t="shared" si="106"/>
        <v>42795.701481481476</v>
      </c>
      <c r="T1693" s="2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8">
        <v>5000</v>
      </c>
      <c r="E1694" s="11">
        <v>2390</v>
      </c>
      <c r="F1694" t="s">
        <v>8220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50">
        <f t="shared" si="105"/>
        <v>48</v>
      </c>
      <c r="P1694">
        <f t="shared" si="104"/>
        <v>159.33000000000001</v>
      </c>
      <c r="Q1694" s="14" t="s">
        <v>8323</v>
      </c>
      <c r="R1694" t="s">
        <v>8335</v>
      </c>
      <c r="S1694" s="20">
        <f t="shared" si="106"/>
        <v>42788.151238425926</v>
      </c>
      <c r="T1694" s="2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8">
        <v>3000</v>
      </c>
      <c r="E1695" s="11">
        <v>280</v>
      </c>
      <c r="F1695" t="s">
        <v>8220</v>
      </c>
      <c r="G1695" t="s">
        <v>8223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50">
        <f t="shared" si="105"/>
        <v>9</v>
      </c>
      <c r="P1695">
        <f t="shared" si="104"/>
        <v>35</v>
      </c>
      <c r="Q1695" s="14" t="s">
        <v>8323</v>
      </c>
      <c r="R1695" t="s">
        <v>8335</v>
      </c>
      <c r="S1695" s="20">
        <f t="shared" si="106"/>
        <v>42803.920277777783</v>
      </c>
      <c r="T1695" s="2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8">
        <v>10000</v>
      </c>
      <c r="E1696" s="11">
        <v>5</v>
      </c>
      <c r="F1696" t="s">
        <v>8220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50">
        <f t="shared" si="105"/>
        <v>0</v>
      </c>
      <c r="P1696">
        <f t="shared" si="104"/>
        <v>5</v>
      </c>
      <c r="Q1696" s="14" t="s">
        <v>8323</v>
      </c>
      <c r="R1696" t="s">
        <v>8335</v>
      </c>
      <c r="S1696" s="20">
        <f t="shared" si="106"/>
        <v>42791.669837962967</v>
      </c>
      <c r="T1696" s="2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8">
        <v>12000</v>
      </c>
      <c r="E1697" s="11">
        <v>1405</v>
      </c>
      <c r="F1697" t="s">
        <v>8220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50">
        <f t="shared" si="105"/>
        <v>12</v>
      </c>
      <c r="P1697">
        <f t="shared" si="104"/>
        <v>61.09</v>
      </c>
      <c r="Q1697" s="14" t="s">
        <v>8323</v>
      </c>
      <c r="R1697" t="s">
        <v>8335</v>
      </c>
      <c r="S1697" s="20">
        <f t="shared" si="106"/>
        <v>42801.031412037039</v>
      </c>
      <c r="T1697" s="2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8">
        <v>300000</v>
      </c>
      <c r="E1698" s="11">
        <v>0</v>
      </c>
      <c r="F1698" t="s">
        <v>8220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50">
        <f t="shared" si="105"/>
        <v>0</v>
      </c>
      <c r="P1698">
        <f t="shared" si="104"/>
        <v>0</v>
      </c>
      <c r="Q1698" s="14" t="s">
        <v>8323</v>
      </c>
      <c r="R1698" t="s">
        <v>8335</v>
      </c>
      <c r="S1698" s="20">
        <f t="shared" si="106"/>
        <v>42796.069571759261</v>
      </c>
      <c r="T1698" s="2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8">
        <v>12500</v>
      </c>
      <c r="E1699" s="11">
        <v>2526</v>
      </c>
      <c r="F1699" t="s">
        <v>8220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50">
        <f t="shared" si="105"/>
        <v>20</v>
      </c>
      <c r="P1699">
        <f t="shared" si="104"/>
        <v>114.82</v>
      </c>
      <c r="Q1699" s="14" t="s">
        <v>8323</v>
      </c>
      <c r="R1699" t="s">
        <v>8335</v>
      </c>
      <c r="S1699" s="20">
        <f t="shared" si="106"/>
        <v>42805.032962962956</v>
      </c>
      <c r="T1699" s="2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8">
        <v>125000</v>
      </c>
      <c r="E1700" s="11">
        <v>0</v>
      </c>
      <c r="F1700" t="s">
        <v>8220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50">
        <f t="shared" si="105"/>
        <v>0</v>
      </c>
      <c r="P1700">
        <f t="shared" si="104"/>
        <v>0</v>
      </c>
      <c r="Q1700" s="14" t="s">
        <v>8323</v>
      </c>
      <c r="R1700" t="s">
        <v>8335</v>
      </c>
      <c r="S1700" s="20">
        <f t="shared" si="106"/>
        <v>42796.207870370374</v>
      </c>
      <c r="T1700" s="2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8">
        <v>5105</v>
      </c>
      <c r="E1701" s="11">
        <v>216</v>
      </c>
      <c r="F1701" t="s">
        <v>8220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50">
        <f t="shared" si="105"/>
        <v>4</v>
      </c>
      <c r="P1701">
        <f t="shared" si="104"/>
        <v>54</v>
      </c>
      <c r="Q1701" s="14" t="s">
        <v>8323</v>
      </c>
      <c r="R1701" t="s">
        <v>8335</v>
      </c>
      <c r="S1701" s="20">
        <f t="shared" si="106"/>
        <v>42806.863946759258</v>
      </c>
      <c r="T1701" s="2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8">
        <v>20000</v>
      </c>
      <c r="E1702" s="11">
        <v>5212</v>
      </c>
      <c r="F1702" t="s">
        <v>8220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50">
        <f t="shared" si="105"/>
        <v>26</v>
      </c>
      <c r="P1702">
        <f t="shared" si="104"/>
        <v>65.97</v>
      </c>
      <c r="Q1702" s="14" t="s">
        <v>8323</v>
      </c>
      <c r="R1702" t="s">
        <v>8335</v>
      </c>
      <c r="S1702" s="20">
        <f t="shared" si="106"/>
        <v>42796.071643518517</v>
      </c>
      <c r="T1702" s="2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8">
        <v>5050</v>
      </c>
      <c r="E1703" s="11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50">
        <f t="shared" si="105"/>
        <v>0</v>
      </c>
      <c r="P1703">
        <f t="shared" si="104"/>
        <v>5</v>
      </c>
      <c r="Q1703" s="14" t="s">
        <v>8323</v>
      </c>
      <c r="R1703" t="s">
        <v>8335</v>
      </c>
      <c r="S1703" s="20">
        <f t="shared" si="106"/>
        <v>41989.664409722223</v>
      </c>
      <c r="T1703" s="2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8">
        <v>16500</v>
      </c>
      <c r="E1704" s="11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50">
        <f t="shared" si="105"/>
        <v>0</v>
      </c>
      <c r="P1704">
        <f t="shared" si="104"/>
        <v>1</v>
      </c>
      <c r="Q1704" s="14" t="s">
        <v>8323</v>
      </c>
      <c r="R1704" t="s">
        <v>8335</v>
      </c>
      <c r="S1704" s="20">
        <f t="shared" si="106"/>
        <v>42063.869791666672</v>
      </c>
      <c r="T1704" s="2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8">
        <v>5000</v>
      </c>
      <c r="E1705" s="11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50">
        <f t="shared" si="105"/>
        <v>1</v>
      </c>
      <c r="P1705">
        <f t="shared" si="104"/>
        <v>25.5</v>
      </c>
      <c r="Q1705" s="14" t="s">
        <v>8323</v>
      </c>
      <c r="R1705" t="s">
        <v>8335</v>
      </c>
      <c r="S1705" s="20">
        <f t="shared" si="106"/>
        <v>42187.281678240746</v>
      </c>
      <c r="T1705" s="2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8">
        <v>2000</v>
      </c>
      <c r="E1706" s="11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50">
        <f t="shared" si="105"/>
        <v>65</v>
      </c>
      <c r="P1706">
        <f t="shared" si="104"/>
        <v>118.36</v>
      </c>
      <c r="Q1706" s="14" t="s">
        <v>8323</v>
      </c>
      <c r="R1706" t="s">
        <v>8335</v>
      </c>
      <c r="S1706" s="20">
        <f t="shared" si="106"/>
        <v>42021.139733796299</v>
      </c>
      <c r="T1706" s="2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8">
        <v>2000</v>
      </c>
      <c r="E1707" s="11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50">
        <f t="shared" si="105"/>
        <v>0</v>
      </c>
      <c r="P1707">
        <f t="shared" si="104"/>
        <v>0</v>
      </c>
      <c r="Q1707" s="14" t="s">
        <v>8323</v>
      </c>
      <c r="R1707" t="s">
        <v>8335</v>
      </c>
      <c r="S1707" s="20">
        <f t="shared" si="106"/>
        <v>42245.016736111109</v>
      </c>
      <c r="T1707" s="2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8">
        <v>5500</v>
      </c>
      <c r="E1708" s="11">
        <v>0</v>
      </c>
      <c r="F1708" t="s">
        <v>8220</v>
      </c>
      <c r="G1708" t="s">
        <v>8223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50">
        <f t="shared" si="105"/>
        <v>0</v>
      </c>
      <c r="P1708">
        <f t="shared" si="104"/>
        <v>0</v>
      </c>
      <c r="Q1708" s="14" t="s">
        <v>8323</v>
      </c>
      <c r="R1708" t="s">
        <v>8335</v>
      </c>
      <c r="S1708" s="20">
        <f t="shared" si="106"/>
        <v>42179.306388888886</v>
      </c>
      <c r="T1708" s="2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8">
        <v>5000</v>
      </c>
      <c r="E1709" s="11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50">
        <f t="shared" si="105"/>
        <v>10</v>
      </c>
      <c r="P1709">
        <f t="shared" si="104"/>
        <v>54.11</v>
      </c>
      <c r="Q1709" s="14" t="s">
        <v>8323</v>
      </c>
      <c r="R1709" t="s">
        <v>8335</v>
      </c>
      <c r="S1709" s="20">
        <f t="shared" si="106"/>
        <v>42427.721006944441</v>
      </c>
      <c r="T1709" s="2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8">
        <v>7000</v>
      </c>
      <c r="E1710" s="11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50">
        <f t="shared" si="105"/>
        <v>0</v>
      </c>
      <c r="P1710">
        <f t="shared" si="104"/>
        <v>0</v>
      </c>
      <c r="Q1710" s="14" t="s">
        <v>8323</v>
      </c>
      <c r="R1710" t="s">
        <v>8335</v>
      </c>
      <c r="S1710" s="20">
        <f t="shared" si="106"/>
        <v>42451.866967592592</v>
      </c>
      <c r="T1710" s="2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8">
        <v>1750</v>
      </c>
      <c r="E1711" s="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50">
        <f t="shared" si="105"/>
        <v>5</v>
      </c>
      <c r="P1711">
        <f t="shared" si="104"/>
        <v>21.25</v>
      </c>
      <c r="Q1711" s="14" t="s">
        <v>8323</v>
      </c>
      <c r="R1711" t="s">
        <v>8335</v>
      </c>
      <c r="S1711" s="20">
        <f t="shared" si="106"/>
        <v>41841.56381944444</v>
      </c>
      <c r="T1711" s="2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8">
        <v>5000</v>
      </c>
      <c r="E1712" s="11">
        <v>34</v>
      </c>
      <c r="F1712" t="s">
        <v>8220</v>
      </c>
      <c r="G1712" t="s">
        <v>8223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50">
        <f t="shared" si="105"/>
        <v>1</v>
      </c>
      <c r="P1712">
        <f t="shared" si="104"/>
        <v>34</v>
      </c>
      <c r="Q1712" s="14" t="s">
        <v>8323</v>
      </c>
      <c r="R1712" t="s">
        <v>8335</v>
      </c>
      <c r="S1712" s="20">
        <f t="shared" si="106"/>
        <v>42341.59129629629</v>
      </c>
      <c r="T1712" s="2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8">
        <v>10000</v>
      </c>
      <c r="E1713" s="11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50">
        <f t="shared" si="105"/>
        <v>11</v>
      </c>
      <c r="P1713">
        <f t="shared" si="104"/>
        <v>525</v>
      </c>
      <c r="Q1713" s="14" t="s">
        <v>8323</v>
      </c>
      <c r="R1713" t="s">
        <v>8335</v>
      </c>
      <c r="S1713" s="20">
        <f t="shared" si="106"/>
        <v>41852.646226851852</v>
      </c>
      <c r="T1713" s="2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8">
        <v>5000</v>
      </c>
      <c r="E1714" s="11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50">
        <f t="shared" si="105"/>
        <v>0</v>
      </c>
      <c r="P1714">
        <f t="shared" si="104"/>
        <v>0</v>
      </c>
      <c r="Q1714" s="14" t="s">
        <v>8323</v>
      </c>
      <c r="R1714" t="s">
        <v>8335</v>
      </c>
      <c r="S1714" s="20">
        <f t="shared" si="106"/>
        <v>42125.913807870369</v>
      </c>
      <c r="T1714" s="2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8">
        <v>3000</v>
      </c>
      <c r="E1715" s="11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50">
        <f t="shared" si="105"/>
        <v>2</v>
      </c>
      <c r="P1715">
        <f t="shared" si="104"/>
        <v>50</v>
      </c>
      <c r="Q1715" s="14" t="s">
        <v>8323</v>
      </c>
      <c r="R1715" t="s">
        <v>8335</v>
      </c>
      <c r="S1715" s="20">
        <f t="shared" si="106"/>
        <v>41887.801064814819</v>
      </c>
      <c r="T1715" s="2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8">
        <v>25000</v>
      </c>
      <c r="E1716" s="11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50">
        <f t="shared" si="105"/>
        <v>8</v>
      </c>
      <c r="P1716">
        <f t="shared" si="104"/>
        <v>115.71</v>
      </c>
      <c r="Q1716" s="14" t="s">
        <v>8323</v>
      </c>
      <c r="R1716" t="s">
        <v>8335</v>
      </c>
      <c r="S1716" s="20">
        <f t="shared" si="106"/>
        <v>42095.918530092589</v>
      </c>
      <c r="T1716" s="2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8">
        <v>5000</v>
      </c>
      <c r="E1717" s="11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50">
        <f t="shared" si="105"/>
        <v>0</v>
      </c>
      <c r="P1717">
        <f t="shared" si="104"/>
        <v>5.5</v>
      </c>
      <c r="Q1717" s="14" t="s">
        <v>8323</v>
      </c>
      <c r="R1717" t="s">
        <v>8335</v>
      </c>
      <c r="S1717" s="20">
        <f t="shared" si="106"/>
        <v>42064.217418981483</v>
      </c>
      <c r="T1717" s="2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8">
        <v>2000</v>
      </c>
      <c r="E1718" s="11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50">
        <f t="shared" si="105"/>
        <v>8</v>
      </c>
      <c r="P1718">
        <f t="shared" si="104"/>
        <v>50</v>
      </c>
      <c r="Q1718" s="14" t="s">
        <v>8323</v>
      </c>
      <c r="R1718" t="s">
        <v>8335</v>
      </c>
      <c r="S1718" s="20">
        <f t="shared" si="106"/>
        <v>42673.577534722222</v>
      </c>
      <c r="T1718" s="2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8">
        <v>3265</v>
      </c>
      <c r="E1719" s="11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50">
        <f t="shared" si="105"/>
        <v>43</v>
      </c>
      <c r="P1719">
        <f t="shared" si="104"/>
        <v>34.020000000000003</v>
      </c>
      <c r="Q1719" s="14" t="s">
        <v>8323</v>
      </c>
      <c r="R1719" t="s">
        <v>8335</v>
      </c>
      <c r="S1719" s="20">
        <f t="shared" si="106"/>
        <v>42460.98192129629</v>
      </c>
      <c r="T1719" s="2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8">
        <v>35000</v>
      </c>
      <c r="E1720" s="11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50">
        <f t="shared" si="105"/>
        <v>0</v>
      </c>
      <c r="P1720">
        <f t="shared" si="104"/>
        <v>37.5</v>
      </c>
      <c r="Q1720" s="14" t="s">
        <v>8323</v>
      </c>
      <c r="R1720" t="s">
        <v>8335</v>
      </c>
      <c r="S1720" s="20">
        <f t="shared" si="106"/>
        <v>42460.610520833332</v>
      </c>
      <c r="T1720" s="2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8">
        <v>4000</v>
      </c>
      <c r="E1721" s="1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50">
        <f t="shared" si="105"/>
        <v>1</v>
      </c>
      <c r="P1721">
        <f t="shared" si="104"/>
        <v>11.67</v>
      </c>
      <c r="Q1721" s="14" t="s">
        <v>8323</v>
      </c>
      <c r="R1721" t="s">
        <v>8335</v>
      </c>
      <c r="S1721" s="20">
        <f t="shared" si="106"/>
        <v>41869.534618055557</v>
      </c>
      <c r="T1721" s="2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8">
        <v>4000</v>
      </c>
      <c r="E1722" s="11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50">
        <f t="shared" si="105"/>
        <v>6</v>
      </c>
      <c r="P1722">
        <f t="shared" si="104"/>
        <v>28.13</v>
      </c>
      <c r="Q1722" s="14" t="s">
        <v>8323</v>
      </c>
      <c r="R1722" t="s">
        <v>8335</v>
      </c>
      <c r="S1722" s="20">
        <f t="shared" si="106"/>
        <v>41922.783229166671</v>
      </c>
      <c r="T1722" s="2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8">
        <v>5000</v>
      </c>
      <c r="E1723" s="11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50">
        <f t="shared" si="105"/>
        <v>0</v>
      </c>
      <c r="P1723">
        <f t="shared" si="104"/>
        <v>0</v>
      </c>
      <c r="Q1723" s="14" t="s">
        <v>8323</v>
      </c>
      <c r="R1723" t="s">
        <v>8335</v>
      </c>
      <c r="S1723" s="20">
        <f t="shared" si="106"/>
        <v>42319.461377314816</v>
      </c>
      <c r="T1723" s="2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8">
        <v>2880</v>
      </c>
      <c r="E1724" s="11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50">
        <f t="shared" si="105"/>
        <v>0</v>
      </c>
      <c r="P1724">
        <f t="shared" si="104"/>
        <v>1</v>
      </c>
      <c r="Q1724" s="14" t="s">
        <v>8323</v>
      </c>
      <c r="R1724" t="s">
        <v>8335</v>
      </c>
      <c r="S1724" s="20">
        <f t="shared" si="106"/>
        <v>42425.960983796293</v>
      </c>
      <c r="T1724" s="2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8">
        <v>10000</v>
      </c>
      <c r="E1725" s="11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50">
        <f t="shared" si="105"/>
        <v>7</v>
      </c>
      <c r="P1725">
        <f t="shared" ref="P1725:P1788" si="108">IFERROR(ROUND(E1725/L1725,2),0)</f>
        <v>216.67</v>
      </c>
      <c r="Q1725" s="14" t="s">
        <v>8323</v>
      </c>
      <c r="R1725" t="s">
        <v>8335</v>
      </c>
      <c r="S1725" s="20">
        <f t="shared" si="106"/>
        <v>42129.82540509259</v>
      </c>
      <c r="T1725" s="2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8">
        <v>6000</v>
      </c>
      <c r="E1726" s="11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50">
        <f t="shared" si="105"/>
        <v>1</v>
      </c>
      <c r="P1726">
        <f t="shared" si="108"/>
        <v>8.75</v>
      </c>
      <c r="Q1726" s="14" t="s">
        <v>8323</v>
      </c>
      <c r="R1726" t="s">
        <v>8335</v>
      </c>
      <c r="S1726" s="20">
        <f t="shared" si="106"/>
        <v>41912.932430555556</v>
      </c>
      <c r="T1726" s="2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8">
        <v>5500</v>
      </c>
      <c r="E1727" s="11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50">
        <f t="shared" si="105"/>
        <v>10</v>
      </c>
      <c r="P1727">
        <f t="shared" si="108"/>
        <v>62.22</v>
      </c>
      <c r="Q1727" s="14" t="s">
        <v>8323</v>
      </c>
      <c r="R1727" t="s">
        <v>8335</v>
      </c>
      <c r="S1727" s="20">
        <f t="shared" si="106"/>
        <v>41845.968159722222</v>
      </c>
      <c r="T1727" s="2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8">
        <v>6500</v>
      </c>
      <c r="E1728" s="11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50">
        <f t="shared" si="105"/>
        <v>34</v>
      </c>
      <c r="P1728">
        <f t="shared" si="108"/>
        <v>137.25</v>
      </c>
      <c r="Q1728" s="14" t="s">
        <v>8323</v>
      </c>
      <c r="R1728" t="s">
        <v>8335</v>
      </c>
      <c r="S1728" s="20">
        <f t="shared" si="106"/>
        <v>41788.919722222221</v>
      </c>
      <c r="T1728" s="2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8">
        <v>3000</v>
      </c>
      <c r="E1729" s="11">
        <v>1</v>
      </c>
      <c r="F1729" t="s">
        <v>8220</v>
      </c>
      <c r="G1729" t="s">
        <v>8223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50">
        <f t="shared" si="105"/>
        <v>0</v>
      </c>
      <c r="P1729">
        <f t="shared" si="108"/>
        <v>1</v>
      </c>
      <c r="Q1729" s="14" t="s">
        <v>8323</v>
      </c>
      <c r="R1729" t="s">
        <v>8335</v>
      </c>
      <c r="S1729" s="20">
        <f t="shared" si="106"/>
        <v>42044.927974537044</v>
      </c>
      <c r="T1729" s="2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8">
        <v>1250</v>
      </c>
      <c r="E1730" s="11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50">
        <f t="shared" ref="O1730:O1793" si="109">ROUND(E1730/D1730*100,0)</f>
        <v>68</v>
      </c>
      <c r="P1730">
        <f t="shared" si="108"/>
        <v>122.14</v>
      </c>
      <c r="Q1730" s="14" t="s">
        <v>8323</v>
      </c>
      <c r="R1730" t="s">
        <v>8335</v>
      </c>
      <c r="S1730" s="20">
        <f t="shared" si="106"/>
        <v>42268.625856481478</v>
      </c>
      <c r="T1730" s="2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8">
        <v>10000</v>
      </c>
      <c r="E1731" s="1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50">
        <f t="shared" si="109"/>
        <v>0</v>
      </c>
      <c r="P1731">
        <f t="shared" si="108"/>
        <v>0</v>
      </c>
      <c r="Q1731" s="14" t="s">
        <v>8323</v>
      </c>
      <c r="R1731" t="s">
        <v>8335</v>
      </c>
      <c r="S1731" s="20">
        <f t="shared" ref="S1731:S1794" si="110">(((J1731/60)/60)/24)+DATE(1970,1,1)</f>
        <v>42471.052152777775</v>
      </c>
      <c r="T1731" s="20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8">
        <v>3000</v>
      </c>
      <c r="E1732" s="11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50">
        <f t="shared" si="109"/>
        <v>0</v>
      </c>
      <c r="P1732">
        <f t="shared" si="108"/>
        <v>0</v>
      </c>
      <c r="Q1732" s="14" t="s">
        <v>8323</v>
      </c>
      <c r="R1732" t="s">
        <v>8335</v>
      </c>
      <c r="S1732" s="20">
        <f t="shared" si="110"/>
        <v>42272.087766203709</v>
      </c>
      <c r="T1732" s="2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8">
        <v>1000</v>
      </c>
      <c r="E1733" s="11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50">
        <f t="shared" si="109"/>
        <v>0</v>
      </c>
      <c r="P1733">
        <f t="shared" si="108"/>
        <v>0</v>
      </c>
      <c r="Q1733" s="14" t="s">
        <v>8323</v>
      </c>
      <c r="R1733" t="s">
        <v>8335</v>
      </c>
      <c r="S1733" s="20">
        <f t="shared" si="110"/>
        <v>42152.906851851847</v>
      </c>
      <c r="T1733" s="2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8">
        <v>4000</v>
      </c>
      <c r="E1734" s="11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50">
        <f t="shared" si="109"/>
        <v>0</v>
      </c>
      <c r="P1734">
        <f t="shared" si="108"/>
        <v>0</v>
      </c>
      <c r="Q1734" s="14" t="s">
        <v>8323</v>
      </c>
      <c r="R1734" t="s">
        <v>8335</v>
      </c>
      <c r="S1734" s="20">
        <f t="shared" si="110"/>
        <v>42325.683807870373</v>
      </c>
      <c r="T1734" s="2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8">
        <v>10000</v>
      </c>
      <c r="E1735" s="11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50">
        <f t="shared" si="109"/>
        <v>0</v>
      </c>
      <c r="P1735">
        <f t="shared" si="108"/>
        <v>0</v>
      </c>
      <c r="Q1735" s="14" t="s">
        <v>8323</v>
      </c>
      <c r="R1735" t="s">
        <v>8335</v>
      </c>
      <c r="S1735" s="20">
        <f t="shared" si="110"/>
        <v>42614.675625000003</v>
      </c>
      <c r="T1735" s="2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8">
        <v>4500</v>
      </c>
      <c r="E1736" s="11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50">
        <f t="shared" si="109"/>
        <v>0</v>
      </c>
      <c r="P1736">
        <f t="shared" si="108"/>
        <v>1</v>
      </c>
      <c r="Q1736" s="14" t="s">
        <v>8323</v>
      </c>
      <c r="R1736" t="s">
        <v>8335</v>
      </c>
      <c r="S1736" s="20">
        <f t="shared" si="110"/>
        <v>42102.036527777775</v>
      </c>
      <c r="T1736" s="2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8">
        <v>1000</v>
      </c>
      <c r="E1737" s="11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50">
        <f t="shared" si="109"/>
        <v>11</v>
      </c>
      <c r="P1737">
        <f t="shared" si="108"/>
        <v>55</v>
      </c>
      <c r="Q1737" s="14" t="s">
        <v>8323</v>
      </c>
      <c r="R1737" t="s">
        <v>8335</v>
      </c>
      <c r="S1737" s="20">
        <f t="shared" si="110"/>
        <v>42559.814178240747</v>
      </c>
      <c r="T1737" s="2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8">
        <v>3000</v>
      </c>
      <c r="E1738" s="11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50">
        <f t="shared" si="109"/>
        <v>1</v>
      </c>
      <c r="P1738">
        <f t="shared" si="108"/>
        <v>22</v>
      </c>
      <c r="Q1738" s="14" t="s">
        <v>8323</v>
      </c>
      <c r="R1738" t="s">
        <v>8335</v>
      </c>
      <c r="S1738" s="20">
        <f t="shared" si="110"/>
        <v>42286.861493055556</v>
      </c>
      <c r="T1738" s="2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8">
        <v>4000</v>
      </c>
      <c r="E1739" s="11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50">
        <f t="shared" si="109"/>
        <v>21</v>
      </c>
      <c r="P1739">
        <f t="shared" si="108"/>
        <v>56.67</v>
      </c>
      <c r="Q1739" s="14" t="s">
        <v>8323</v>
      </c>
      <c r="R1739" t="s">
        <v>8335</v>
      </c>
      <c r="S1739" s="20">
        <f t="shared" si="110"/>
        <v>42175.948981481488</v>
      </c>
      <c r="T1739" s="2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8">
        <v>5000</v>
      </c>
      <c r="E1740" s="11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50">
        <f t="shared" si="109"/>
        <v>0</v>
      </c>
      <c r="P1740">
        <f t="shared" si="108"/>
        <v>20</v>
      </c>
      <c r="Q1740" s="14" t="s">
        <v>8323</v>
      </c>
      <c r="R1740" t="s">
        <v>8335</v>
      </c>
      <c r="S1740" s="20">
        <f t="shared" si="110"/>
        <v>41884.874328703707</v>
      </c>
      <c r="T1740" s="2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8">
        <v>1000</v>
      </c>
      <c r="E1741" s="1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50">
        <f t="shared" si="109"/>
        <v>0</v>
      </c>
      <c r="P1741">
        <f t="shared" si="108"/>
        <v>1</v>
      </c>
      <c r="Q1741" s="14" t="s">
        <v>8323</v>
      </c>
      <c r="R1741" t="s">
        <v>8335</v>
      </c>
      <c r="S1741" s="20">
        <f t="shared" si="110"/>
        <v>42435.874212962968</v>
      </c>
      <c r="T1741" s="2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8">
        <v>3000</v>
      </c>
      <c r="E1742" s="11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50">
        <f t="shared" si="109"/>
        <v>0</v>
      </c>
      <c r="P1742">
        <f t="shared" si="108"/>
        <v>0</v>
      </c>
      <c r="Q1742" s="14" t="s">
        <v>8323</v>
      </c>
      <c r="R1742" t="s">
        <v>8335</v>
      </c>
      <c r="S1742" s="20">
        <f t="shared" si="110"/>
        <v>42171.817384259266</v>
      </c>
      <c r="T1742" s="2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8">
        <v>1200</v>
      </c>
      <c r="E1743" s="11">
        <v>1330</v>
      </c>
      <c r="F1743" t="s">
        <v>8220</v>
      </c>
      <c r="G1743" t="s">
        <v>8223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50">
        <f t="shared" si="109"/>
        <v>111</v>
      </c>
      <c r="P1743">
        <f t="shared" si="108"/>
        <v>25.58</v>
      </c>
      <c r="Q1743" s="14" t="s">
        <v>8336</v>
      </c>
      <c r="R1743" t="s">
        <v>8335</v>
      </c>
      <c r="S1743" s="20">
        <f t="shared" si="110"/>
        <v>42120.628136574072</v>
      </c>
      <c r="T1743" s="2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8">
        <v>2000</v>
      </c>
      <c r="E1744" s="11">
        <v>2175</v>
      </c>
      <c r="F1744" t="s">
        <v>8220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50">
        <f t="shared" si="109"/>
        <v>109</v>
      </c>
      <c r="P1744">
        <f t="shared" si="108"/>
        <v>63.97</v>
      </c>
      <c r="Q1744" s="14" t="s">
        <v>8336</v>
      </c>
      <c r="R1744" t="s">
        <v>8335</v>
      </c>
      <c r="S1744" s="20">
        <f t="shared" si="110"/>
        <v>42710.876967592587</v>
      </c>
      <c r="T1744" s="2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8">
        <v>6000</v>
      </c>
      <c r="E1745" s="11">
        <v>6025</v>
      </c>
      <c r="F1745" t="s">
        <v>8220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50">
        <f t="shared" si="109"/>
        <v>100</v>
      </c>
      <c r="P1745">
        <f t="shared" si="108"/>
        <v>89.93</v>
      </c>
      <c r="Q1745" s="14" t="s">
        <v>8336</v>
      </c>
      <c r="R1745" t="s">
        <v>8335</v>
      </c>
      <c r="S1745" s="20">
        <f t="shared" si="110"/>
        <v>42586.925636574073</v>
      </c>
      <c r="T1745" s="2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8">
        <v>5500</v>
      </c>
      <c r="E1746" s="11">
        <v>6515</v>
      </c>
      <c r="F1746" t="s">
        <v>8220</v>
      </c>
      <c r="G1746" t="s">
        <v>8223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50">
        <f t="shared" si="109"/>
        <v>118</v>
      </c>
      <c r="P1746">
        <f t="shared" si="108"/>
        <v>93.07</v>
      </c>
      <c r="Q1746" s="14" t="s">
        <v>8336</v>
      </c>
      <c r="R1746" t="s">
        <v>8335</v>
      </c>
      <c r="S1746" s="20">
        <f t="shared" si="110"/>
        <v>42026.605057870373</v>
      </c>
      <c r="T1746" s="2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8">
        <v>7000</v>
      </c>
      <c r="E1747" s="11">
        <v>7981</v>
      </c>
      <c r="F1747" t="s">
        <v>8220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50">
        <f t="shared" si="109"/>
        <v>114</v>
      </c>
      <c r="P1747">
        <f t="shared" si="108"/>
        <v>89.67</v>
      </c>
      <c r="Q1747" s="14" t="s">
        <v>8336</v>
      </c>
      <c r="R1747" t="s">
        <v>8335</v>
      </c>
      <c r="S1747" s="20">
        <f t="shared" si="110"/>
        <v>42690.259699074071</v>
      </c>
      <c r="T1747" s="2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8">
        <v>15000</v>
      </c>
      <c r="E1748" s="11">
        <v>22215</v>
      </c>
      <c r="F1748" t="s">
        <v>8220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50">
        <f t="shared" si="109"/>
        <v>148</v>
      </c>
      <c r="P1748">
        <f t="shared" si="108"/>
        <v>207.62</v>
      </c>
      <c r="Q1748" s="14" t="s">
        <v>8336</v>
      </c>
      <c r="R1748" t="s">
        <v>8335</v>
      </c>
      <c r="S1748" s="20">
        <f t="shared" si="110"/>
        <v>42668.176701388889</v>
      </c>
      <c r="T1748" s="2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8">
        <v>9000</v>
      </c>
      <c r="E1749" s="11">
        <v>9446</v>
      </c>
      <c r="F1749" t="s">
        <v>8220</v>
      </c>
      <c r="G1749" t="s">
        <v>8223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50">
        <f t="shared" si="109"/>
        <v>105</v>
      </c>
      <c r="P1749">
        <f t="shared" si="108"/>
        <v>59.41</v>
      </c>
      <c r="Q1749" s="14" t="s">
        <v>8336</v>
      </c>
      <c r="R1749" t="s">
        <v>8335</v>
      </c>
      <c r="S1749" s="20">
        <f t="shared" si="110"/>
        <v>42292.435532407413</v>
      </c>
      <c r="T1749" s="2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8">
        <v>50000</v>
      </c>
      <c r="E1750" s="11">
        <v>64974</v>
      </c>
      <c r="F1750" t="s">
        <v>8220</v>
      </c>
      <c r="G1750" t="s">
        <v>8223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50">
        <f t="shared" si="109"/>
        <v>130</v>
      </c>
      <c r="P1750">
        <f t="shared" si="108"/>
        <v>358.97</v>
      </c>
      <c r="Q1750" s="14" t="s">
        <v>8336</v>
      </c>
      <c r="R1750" t="s">
        <v>8335</v>
      </c>
      <c r="S1750" s="20">
        <f t="shared" si="110"/>
        <v>42219.950729166667</v>
      </c>
      <c r="T1750" s="2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8">
        <v>10050</v>
      </c>
      <c r="E1751" s="11">
        <v>12410.5</v>
      </c>
      <c r="F1751" t="s">
        <v>8220</v>
      </c>
      <c r="G1751" t="s">
        <v>8223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50">
        <f t="shared" si="109"/>
        <v>123</v>
      </c>
      <c r="P1751">
        <f t="shared" si="108"/>
        <v>94.74</v>
      </c>
      <c r="Q1751" s="14" t="s">
        <v>8336</v>
      </c>
      <c r="R1751" t="s">
        <v>8335</v>
      </c>
      <c r="S1751" s="20">
        <f t="shared" si="110"/>
        <v>42758.975937499999</v>
      </c>
      <c r="T1751" s="2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8">
        <v>5000</v>
      </c>
      <c r="E1752" s="11">
        <v>10081</v>
      </c>
      <c r="F1752" t="s">
        <v>8220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50">
        <f t="shared" si="109"/>
        <v>202</v>
      </c>
      <c r="P1752">
        <f t="shared" si="108"/>
        <v>80.650000000000006</v>
      </c>
      <c r="Q1752" s="14" t="s">
        <v>8336</v>
      </c>
      <c r="R1752" t="s">
        <v>8335</v>
      </c>
      <c r="S1752" s="20">
        <f t="shared" si="110"/>
        <v>42454.836851851855</v>
      </c>
      <c r="T1752" s="2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8">
        <v>10000</v>
      </c>
      <c r="E1753" s="11">
        <v>10290</v>
      </c>
      <c r="F1753" t="s">
        <v>8220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50">
        <f t="shared" si="109"/>
        <v>103</v>
      </c>
      <c r="P1753">
        <f t="shared" si="108"/>
        <v>168.69</v>
      </c>
      <c r="Q1753" s="14" t="s">
        <v>8336</v>
      </c>
      <c r="R1753" t="s">
        <v>8335</v>
      </c>
      <c r="S1753" s="20">
        <f t="shared" si="110"/>
        <v>42052.7815162037</v>
      </c>
      <c r="T1753" s="2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8">
        <v>1200</v>
      </c>
      <c r="E1754" s="11">
        <v>3122</v>
      </c>
      <c r="F1754" t="s">
        <v>8220</v>
      </c>
      <c r="G1754" t="s">
        <v>8223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50">
        <f t="shared" si="109"/>
        <v>260</v>
      </c>
      <c r="P1754">
        <f t="shared" si="108"/>
        <v>34.69</v>
      </c>
      <c r="Q1754" s="14" t="s">
        <v>8336</v>
      </c>
      <c r="R1754" t="s">
        <v>8335</v>
      </c>
      <c r="S1754" s="20">
        <f t="shared" si="110"/>
        <v>42627.253263888888</v>
      </c>
      <c r="T1754" s="2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8">
        <v>15000</v>
      </c>
      <c r="E1755" s="11">
        <v>16200</v>
      </c>
      <c r="F1755" t="s">
        <v>8220</v>
      </c>
      <c r="G1755" t="s">
        <v>8223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50">
        <f t="shared" si="109"/>
        <v>108</v>
      </c>
      <c r="P1755">
        <f t="shared" si="108"/>
        <v>462.86</v>
      </c>
      <c r="Q1755" s="14" t="s">
        <v>8336</v>
      </c>
      <c r="R1755" t="s">
        <v>8335</v>
      </c>
      <c r="S1755" s="20">
        <f t="shared" si="110"/>
        <v>42420.74962962963</v>
      </c>
      <c r="T1755" s="2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8">
        <v>8500</v>
      </c>
      <c r="E1756" s="11">
        <v>9395</v>
      </c>
      <c r="F1756" t="s">
        <v>8220</v>
      </c>
      <c r="G1756" t="s">
        <v>8223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50">
        <f t="shared" si="109"/>
        <v>111</v>
      </c>
      <c r="P1756">
        <f t="shared" si="108"/>
        <v>104.39</v>
      </c>
      <c r="Q1756" s="14" t="s">
        <v>8336</v>
      </c>
      <c r="R1756" t="s">
        <v>8335</v>
      </c>
      <c r="S1756" s="20">
        <f t="shared" si="110"/>
        <v>42067.876770833333</v>
      </c>
      <c r="T1756" s="2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8">
        <v>25</v>
      </c>
      <c r="E1757" s="11">
        <v>30</v>
      </c>
      <c r="F1757" t="s">
        <v>8220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50">
        <f t="shared" si="109"/>
        <v>120</v>
      </c>
      <c r="P1757">
        <f t="shared" si="108"/>
        <v>7.5</v>
      </c>
      <c r="Q1757" s="14" t="s">
        <v>8336</v>
      </c>
      <c r="R1757" t="s">
        <v>8335</v>
      </c>
      <c r="S1757" s="20">
        <f t="shared" si="110"/>
        <v>42252.788900462961</v>
      </c>
      <c r="T1757" s="2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8">
        <v>5500</v>
      </c>
      <c r="E1758" s="11">
        <v>5655.6</v>
      </c>
      <c r="F1758" t="s">
        <v>8220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50">
        <f t="shared" si="109"/>
        <v>103</v>
      </c>
      <c r="P1758">
        <f t="shared" si="108"/>
        <v>47.13</v>
      </c>
      <c r="Q1758" s="14" t="s">
        <v>8336</v>
      </c>
      <c r="R1758" t="s">
        <v>8335</v>
      </c>
      <c r="S1758" s="20">
        <f t="shared" si="110"/>
        <v>42571.167465277773</v>
      </c>
      <c r="T1758" s="2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8">
        <v>5000</v>
      </c>
      <c r="E1759" s="11">
        <v>5800</v>
      </c>
      <c r="F1759" t="s">
        <v>8220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50">
        <f t="shared" si="109"/>
        <v>116</v>
      </c>
      <c r="P1759">
        <f t="shared" si="108"/>
        <v>414.29</v>
      </c>
      <c r="Q1759" s="14" t="s">
        <v>8336</v>
      </c>
      <c r="R1759" t="s">
        <v>8335</v>
      </c>
      <c r="S1759" s="20">
        <f t="shared" si="110"/>
        <v>42733.827349537038</v>
      </c>
      <c r="T1759" s="2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8">
        <v>1000</v>
      </c>
      <c r="E1760" s="11">
        <v>1147</v>
      </c>
      <c r="F1760" t="s">
        <v>8220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50">
        <f t="shared" si="109"/>
        <v>115</v>
      </c>
      <c r="P1760">
        <f t="shared" si="108"/>
        <v>42.48</v>
      </c>
      <c r="Q1760" s="14" t="s">
        <v>8336</v>
      </c>
      <c r="R1760" t="s">
        <v>8335</v>
      </c>
      <c r="S1760" s="20">
        <f t="shared" si="110"/>
        <v>42505.955925925926</v>
      </c>
      <c r="T1760" s="2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8">
        <v>5000</v>
      </c>
      <c r="E1761" s="11">
        <v>5330</v>
      </c>
      <c r="F1761" t="s">
        <v>8220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50">
        <f t="shared" si="109"/>
        <v>107</v>
      </c>
      <c r="P1761">
        <f t="shared" si="108"/>
        <v>108.78</v>
      </c>
      <c r="Q1761" s="14" t="s">
        <v>8336</v>
      </c>
      <c r="R1761" t="s">
        <v>8335</v>
      </c>
      <c r="S1761" s="20">
        <f t="shared" si="110"/>
        <v>42068.829039351855</v>
      </c>
      <c r="T1761" s="2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8">
        <v>5000</v>
      </c>
      <c r="E1762" s="11">
        <v>8272</v>
      </c>
      <c r="F1762" t="s">
        <v>8220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50">
        <f t="shared" si="109"/>
        <v>165</v>
      </c>
      <c r="P1762">
        <f t="shared" si="108"/>
        <v>81.099999999999994</v>
      </c>
      <c r="Q1762" s="14" t="s">
        <v>8336</v>
      </c>
      <c r="R1762" t="s">
        <v>8335</v>
      </c>
      <c r="S1762" s="20">
        <f t="shared" si="110"/>
        <v>42405.67260416667</v>
      </c>
      <c r="T1762" s="2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8">
        <v>100</v>
      </c>
      <c r="E1763" s="11">
        <v>155</v>
      </c>
      <c r="F1763" t="s">
        <v>8220</v>
      </c>
      <c r="G1763" t="s">
        <v>8223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50">
        <f t="shared" si="109"/>
        <v>155</v>
      </c>
      <c r="P1763">
        <f t="shared" si="108"/>
        <v>51.67</v>
      </c>
      <c r="Q1763" s="14" t="s">
        <v>8336</v>
      </c>
      <c r="R1763" t="s">
        <v>8335</v>
      </c>
      <c r="S1763" s="20">
        <f t="shared" si="110"/>
        <v>42209.567824074074</v>
      </c>
      <c r="T1763" s="2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8">
        <v>100</v>
      </c>
      <c r="E1764" s="11">
        <v>885</v>
      </c>
      <c r="F1764" t="s">
        <v>8220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50">
        <f t="shared" si="109"/>
        <v>885</v>
      </c>
      <c r="P1764">
        <f t="shared" si="108"/>
        <v>35.4</v>
      </c>
      <c r="Q1764" s="14" t="s">
        <v>8336</v>
      </c>
      <c r="R1764" t="s">
        <v>8335</v>
      </c>
      <c r="S1764" s="20">
        <f t="shared" si="110"/>
        <v>42410.982002314813</v>
      </c>
      <c r="T1764" s="2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8">
        <v>12000</v>
      </c>
      <c r="E1765" s="11">
        <v>12229</v>
      </c>
      <c r="F1765" t="s">
        <v>8220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50">
        <f t="shared" si="109"/>
        <v>102</v>
      </c>
      <c r="P1765">
        <f t="shared" si="108"/>
        <v>103.64</v>
      </c>
      <c r="Q1765" s="14" t="s">
        <v>8336</v>
      </c>
      <c r="R1765" t="s">
        <v>8335</v>
      </c>
      <c r="S1765" s="20">
        <f t="shared" si="110"/>
        <v>42636.868518518517</v>
      </c>
      <c r="T1765" s="2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8">
        <v>11000</v>
      </c>
      <c r="E1766" s="11">
        <v>2156</v>
      </c>
      <c r="F1766" t="s">
        <v>8220</v>
      </c>
      <c r="G1766" t="s">
        <v>8223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50">
        <f t="shared" si="109"/>
        <v>20</v>
      </c>
      <c r="P1766">
        <f t="shared" si="108"/>
        <v>55.28</v>
      </c>
      <c r="Q1766" s="14" t="s">
        <v>8336</v>
      </c>
      <c r="R1766" t="s">
        <v>8335</v>
      </c>
      <c r="S1766" s="20">
        <f t="shared" si="110"/>
        <v>41825.485868055555</v>
      </c>
      <c r="T1766" s="2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8">
        <v>12500</v>
      </c>
      <c r="E1767" s="11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50">
        <f t="shared" si="109"/>
        <v>59</v>
      </c>
      <c r="P1767">
        <f t="shared" si="108"/>
        <v>72.17</v>
      </c>
      <c r="Q1767" s="14" t="s">
        <v>8336</v>
      </c>
      <c r="R1767" t="s">
        <v>8335</v>
      </c>
      <c r="S1767" s="20">
        <f t="shared" si="110"/>
        <v>41834.980462962965</v>
      </c>
      <c r="T1767" s="2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8">
        <v>1500</v>
      </c>
      <c r="E1768" s="11">
        <v>0</v>
      </c>
      <c r="F1768" t="s">
        <v>8220</v>
      </c>
      <c r="G1768" t="s">
        <v>8223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50">
        <f t="shared" si="109"/>
        <v>0</v>
      </c>
      <c r="P1768">
        <f t="shared" si="108"/>
        <v>0</v>
      </c>
      <c r="Q1768" s="14" t="s">
        <v>8336</v>
      </c>
      <c r="R1768" t="s">
        <v>8335</v>
      </c>
      <c r="S1768" s="20">
        <f t="shared" si="110"/>
        <v>41855.859814814816</v>
      </c>
      <c r="T1768" s="2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8">
        <v>5000</v>
      </c>
      <c r="E1769" s="11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50">
        <f t="shared" si="109"/>
        <v>46</v>
      </c>
      <c r="P1769">
        <f t="shared" si="108"/>
        <v>58.62</v>
      </c>
      <c r="Q1769" s="14" t="s">
        <v>8336</v>
      </c>
      <c r="R1769" t="s">
        <v>8335</v>
      </c>
      <c r="S1769" s="20">
        <f t="shared" si="110"/>
        <v>41824.658379629633</v>
      </c>
      <c r="T1769" s="2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8">
        <v>5000</v>
      </c>
      <c r="E1770" s="11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50">
        <f t="shared" si="109"/>
        <v>4</v>
      </c>
      <c r="P1770">
        <f t="shared" si="108"/>
        <v>12.47</v>
      </c>
      <c r="Q1770" s="14" t="s">
        <v>8336</v>
      </c>
      <c r="R1770" t="s">
        <v>8335</v>
      </c>
      <c r="S1770" s="20">
        <f t="shared" si="110"/>
        <v>41849.560694444444</v>
      </c>
      <c r="T1770" s="2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8">
        <v>40000</v>
      </c>
      <c r="E1771" s="1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50">
        <f t="shared" si="109"/>
        <v>3</v>
      </c>
      <c r="P1771">
        <f t="shared" si="108"/>
        <v>49.14</v>
      </c>
      <c r="Q1771" s="14" t="s">
        <v>8336</v>
      </c>
      <c r="R1771" t="s">
        <v>8335</v>
      </c>
      <c r="S1771" s="20">
        <f t="shared" si="110"/>
        <v>41987.818969907406</v>
      </c>
      <c r="T1771" s="2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8">
        <v>24500</v>
      </c>
      <c r="E1772" s="11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50">
        <f t="shared" si="109"/>
        <v>57</v>
      </c>
      <c r="P1772">
        <f t="shared" si="108"/>
        <v>150.5</v>
      </c>
      <c r="Q1772" s="14" t="s">
        <v>8336</v>
      </c>
      <c r="R1772" t="s">
        <v>8335</v>
      </c>
      <c r="S1772" s="20">
        <f t="shared" si="110"/>
        <v>41891.780023148152</v>
      </c>
      <c r="T1772" s="2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8">
        <v>4200</v>
      </c>
      <c r="E1773" s="11">
        <v>895</v>
      </c>
      <c r="F1773" t="s">
        <v>8220</v>
      </c>
      <c r="G1773" t="s">
        <v>8223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50">
        <f t="shared" si="109"/>
        <v>21</v>
      </c>
      <c r="P1773">
        <f t="shared" si="108"/>
        <v>35.799999999999997</v>
      </c>
      <c r="Q1773" s="14" t="s">
        <v>8336</v>
      </c>
      <c r="R1773" t="s">
        <v>8335</v>
      </c>
      <c r="S1773" s="20">
        <f t="shared" si="110"/>
        <v>41905.979629629634</v>
      </c>
      <c r="T1773" s="2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8">
        <v>5500</v>
      </c>
      <c r="E1774" s="11">
        <v>858</v>
      </c>
      <c r="F1774" t="s">
        <v>8220</v>
      </c>
      <c r="G1774" t="s">
        <v>8223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50">
        <f t="shared" si="109"/>
        <v>16</v>
      </c>
      <c r="P1774">
        <f t="shared" si="108"/>
        <v>45.16</v>
      </c>
      <c r="Q1774" s="14" t="s">
        <v>8336</v>
      </c>
      <c r="R1774" t="s">
        <v>8335</v>
      </c>
      <c r="S1774" s="20">
        <f t="shared" si="110"/>
        <v>41766.718009259261</v>
      </c>
      <c r="T1774" s="2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8">
        <v>30000</v>
      </c>
      <c r="E1775" s="11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50">
        <f t="shared" si="109"/>
        <v>6</v>
      </c>
      <c r="P1775">
        <f t="shared" si="108"/>
        <v>98.79</v>
      </c>
      <c r="Q1775" s="14" t="s">
        <v>8336</v>
      </c>
      <c r="R1775" t="s">
        <v>8335</v>
      </c>
      <c r="S1775" s="20">
        <f t="shared" si="110"/>
        <v>41978.760393518518</v>
      </c>
      <c r="T1775" s="2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8">
        <v>2500</v>
      </c>
      <c r="E1776" s="11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50">
        <f t="shared" si="109"/>
        <v>46</v>
      </c>
      <c r="P1776">
        <f t="shared" si="108"/>
        <v>88.31</v>
      </c>
      <c r="Q1776" s="14" t="s">
        <v>8336</v>
      </c>
      <c r="R1776" t="s">
        <v>8335</v>
      </c>
      <c r="S1776" s="20">
        <f t="shared" si="110"/>
        <v>41930.218657407408</v>
      </c>
      <c r="T1776" s="2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8">
        <v>32500</v>
      </c>
      <c r="E1777" s="11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50">
        <f t="shared" si="109"/>
        <v>65</v>
      </c>
      <c r="P1777">
        <f t="shared" si="108"/>
        <v>170.63</v>
      </c>
      <c r="Q1777" s="14" t="s">
        <v>8336</v>
      </c>
      <c r="R1777" t="s">
        <v>8335</v>
      </c>
      <c r="S1777" s="20">
        <f t="shared" si="110"/>
        <v>41891.976388888892</v>
      </c>
      <c r="T1777" s="2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8">
        <v>5000</v>
      </c>
      <c r="E1778" s="11">
        <v>335</v>
      </c>
      <c r="F1778" t="s">
        <v>8220</v>
      </c>
      <c r="G1778" t="s">
        <v>8223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50">
        <f t="shared" si="109"/>
        <v>7</v>
      </c>
      <c r="P1778">
        <f t="shared" si="108"/>
        <v>83.75</v>
      </c>
      <c r="Q1778" s="14" t="s">
        <v>8336</v>
      </c>
      <c r="R1778" t="s">
        <v>8335</v>
      </c>
      <c r="S1778" s="20">
        <f t="shared" si="110"/>
        <v>41905.95684027778</v>
      </c>
      <c r="T1778" s="2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8">
        <v>4800</v>
      </c>
      <c r="E1779" s="11">
        <v>651</v>
      </c>
      <c r="F1779" t="s">
        <v>8220</v>
      </c>
      <c r="G1779" t="s">
        <v>8223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50">
        <f t="shared" si="109"/>
        <v>14</v>
      </c>
      <c r="P1779">
        <f t="shared" si="108"/>
        <v>65.099999999999994</v>
      </c>
      <c r="Q1779" s="14" t="s">
        <v>8336</v>
      </c>
      <c r="R1779" t="s">
        <v>8335</v>
      </c>
      <c r="S1779" s="20">
        <f t="shared" si="110"/>
        <v>42025.357094907406</v>
      </c>
      <c r="T1779" s="2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8">
        <v>50000</v>
      </c>
      <c r="E1780" s="11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50">
        <f t="shared" si="109"/>
        <v>2</v>
      </c>
      <c r="P1780">
        <f t="shared" si="108"/>
        <v>66.33</v>
      </c>
      <c r="Q1780" s="14" t="s">
        <v>8336</v>
      </c>
      <c r="R1780" t="s">
        <v>8335</v>
      </c>
      <c r="S1780" s="20">
        <f t="shared" si="110"/>
        <v>42045.86336805555</v>
      </c>
      <c r="T1780" s="2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8">
        <v>11000</v>
      </c>
      <c r="E1781" s="1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50">
        <f t="shared" si="109"/>
        <v>36</v>
      </c>
      <c r="P1781">
        <f t="shared" si="108"/>
        <v>104.89</v>
      </c>
      <c r="Q1781" s="14" t="s">
        <v>8336</v>
      </c>
      <c r="R1781" t="s">
        <v>8335</v>
      </c>
      <c r="S1781" s="20">
        <f t="shared" si="110"/>
        <v>42585.691898148143</v>
      </c>
      <c r="T1781" s="2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8">
        <v>30000</v>
      </c>
      <c r="E1782" s="11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50">
        <f t="shared" si="109"/>
        <v>40</v>
      </c>
      <c r="P1782">
        <f t="shared" si="108"/>
        <v>78.44</v>
      </c>
      <c r="Q1782" s="14" t="s">
        <v>8336</v>
      </c>
      <c r="R1782" t="s">
        <v>8335</v>
      </c>
      <c r="S1782" s="20">
        <f t="shared" si="110"/>
        <v>42493.600810185191</v>
      </c>
      <c r="T1782" s="2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8">
        <v>5500</v>
      </c>
      <c r="E1783" s="11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50">
        <f t="shared" si="109"/>
        <v>26</v>
      </c>
      <c r="P1783">
        <f t="shared" si="108"/>
        <v>59.04</v>
      </c>
      <c r="Q1783" s="14" t="s">
        <v>8336</v>
      </c>
      <c r="R1783" t="s">
        <v>8335</v>
      </c>
      <c r="S1783" s="20">
        <f t="shared" si="110"/>
        <v>42597.617418981477</v>
      </c>
      <c r="T1783" s="2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8">
        <v>35000</v>
      </c>
      <c r="E1784" s="11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50">
        <f t="shared" si="109"/>
        <v>15</v>
      </c>
      <c r="P1784">
        <f t="shared" si="108"/>
        <v>71.34</v>
      </c>
      <c r="Q1784" s="14" t="s">
        <v>8336</v>
      </c>
      <c r="R1784" t="s">
        <v>8335</v>
      </c>
      <c r="S1784" s="20">
        <f t="shared" si="110"/>
        <v>42388.575104166666</v>
      </c>
      <c r="T1784" s="2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8">
        <v>40000</v>
      </c>
      <c r="E1785" s="11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50">
        <f t="shared" si="109"/>
        <v>24</v>
      </c>
      <c r="P1785">
        <f t="shared" si="108"/>
        <v>51.23</v>
      </c>
      <c r="Q1785" s="14" t="s">
        <v>8336</v>
      </c>
      <c r="R1785" t="s">
        <v>8335</v>
      </c>
      <c r="S1785" s="20">
        <f t="shared" si="110"/>
        <v>42115.949976851851</v>
      </c>
      <c r="T1785" s="2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8">
        <v>5000</v>
      </c>
      <c r="E1786" s="11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50">
        <f t="shared" si="109"/>
        <v>40</v>
      </c>
      <c r="P1786">
        <f t="shared" si="108"/>
        <v>60.24</v>
      </c>
      <c r="Q1786" s="14" t="s">
        <v>8336</v>
      </c>
      <c r="R1786" t="s">
        <v>8335</v>
      </c>
      <c r="S1786" s="20">
        <f t="shared" si="110"/>
        <v>42003.655555555553</v>
      </c>
      <c r="T1786" s="2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8">
        <v>24000</v>
      </c>
      <c r="E1787" s="11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50">
        <f t="shared" si="109"/>
        <v>20</v>
      </c>
      <c r="P1787">
        <f t="shared" si="108"/>
        <v>44.94</v>
      </c>
      <c r="Q1787" s="14" t="s">
        <v>8336</v>
      </c>
      <c r="R1787" t="s">
        <v>8335</v>
      </c>
      <c r="S1787" s="20">
        <f t="shared" si="110"/>
        <v>41897.134895833333</v>
      </c>
      <c r="T1787" s="2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8">
        <v>1900</v>
      </c>
      <c r="E1788" s="11">
        <v>905</v>
      </c>
      <c r="F1788" t="s">
        <v>8220</v>
      </c>
      <c r="G1788" t="s">
        <v>8223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50">
        <f t="shared" si="109"/>
        <v>48</v>
      </c>
      <c r="P1788">
        <f t="shared" si="108"/>
        <v>31.21</v>
      </c>
      <c r="Q1788" s="14" t="s">
        <v>8336</v>
      </c>
      <c r="R1788" t="s">
        <v>8335</v>
      </c>
      <c r="S1788" s="20">
        <f t="shared" si="110"/>
        <v>41958.550659722227</v>
      </c>
      <c r="T1788" s="2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8">
        <v>10000</v>
      </c>
      <c r="E1789" s="11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50">
        <f t="shared" si="109"/>
        <v>15</v>
      </c>
      <c r="P1789">
        <f t="shared" ref="P1789:P1852" si="112">IFERROR(ROUND(E1789/L1789,2),0)</f>
        <v>63.88</v>
      </c>
      <c r="Q1789" s="14" t="s">
        <v>8336</v>
      </c>
      <c r="R1789" t="s">
        <v>8335</v>
      </c>
      <c r="S1789" s="20">
        <f t="shared" si="110"/>
        <v>42068.65552083333</v>
      </c>
      <c r="T1789" s="2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8">
        <v>5500</v>
      </c>
      <c r="E1790" s="11">
        <v>76</v>
      </c>
      <c r="F1790" t="s">
        <v>8220</v>
      </c>
      <c r="G1790" t="s">
        <v>8223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50">
        <f t="shared" si="109"/>
        <v>1</v>
      </c>
      <c r="P1790">
        <f t="shared" si="112"/>
        <v>19</v>
      </c>
      <c r="Q1790" s="14" t="s">
        <v>8336</v>
      </c>
      <c r="R1790" t="s">
        <v>8335</v>
      </c>
      <c r="S1790" s="20">
        <f t="shared" si="110"/>
        <v>41913.94840277778</v>
      </c>
      <c r="T1790" s="2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8">
        <v>8000</v>
      </c>
      <c r="E1791" s="1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50">
        <f t="shared" si="109"/>
        <v>1</v>
      </c>
      <c r="P1791">
        <f t="shared" si="112"/>
        <v>10</v>
      </c>
      <c r="Q1791" s="14" t="s">
        <v>8336</v>
      </c>
      <c r="R1791" t="s">
        <v>8335</v>
      </c>
      <c r="S1791" s="20">
        <f t="shared" si="110"/>
        <v>41956.250034722223</v>
      </c>
      <c r="T1791" s="2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8">
        <v>33000</v>
      </c>
      <c r="E1792" s="11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50">
        <f t="shared" si="109"/>
        <v>5</v>
      </c>
      <c r="P1792">
        <f t="shared" si="112"/>
        <v>109.07</v>
      </c>
      <c r="Q1792" s="14" t="s">
        <v>8336</v>
      </c>
      <c r="R1792" t="s">
        <v>8335</v>
      </c>
      <c r="S1792" s="20">
        <f t="shared" si="110"/>
        <v>42010.674513888895</v>
      </c>
      <c r="T1792" s="2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8">
        <v>3000</v>
      </c>
      <c r="E1793" s="11">
        <v>107</v>
      </c>
      <c r="F1793" t="s">
        <v>8220</v>
      </c>
      <c r="G1793" t="s">
        <v>8223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50">
        <f t="shared" si="109"/>
        <v>4</v>
      </c>
      <c r="P1793">
        <f t="shared" si="112"/>
        <v>26.75</v>
      </c>
      <c r="Q1793" s="14" t="s">
        <v>8336</v>
      </c>
      <c r="R1793" t="s">
        <v>8335</v>
      </c>
      <c r="S1793" s="20">
        <f t="shared" si="110"/>
        <v>41973.740335648152</v>
      </c>
      <c r="T1793" s="2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8">
        <v>25000</v>
      </c>
      <c r="E1794" s="11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50">
        <f t="shared" ref="O1794:O1857" si="113">ROUND(E1794/D1794*100,0)</f>
        <v>61</v>
      </c>
      <c r="P1794">
        <f t="shared" si="112"/>
        <v>109.94</v>
      </c>
      <c r="Q1794" s="14" t="s">
        <v>8336</v>
      </c>
      <c r="R1794" t="s">
        <v>8335</v>
      </c>
      <c r="S1794" s="20">
        <f t="shared" si="110"/>
        <v>42189.031041666662</v>
      </c>
      <c r="T1794" s="2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8">
        <v>3000</v>
      </c>
      <c r="E1795" s="11">
        <v>40</v>
      </c>
      <c r="F1795" t="s">
        <v>8220</v>
      </c>
      <c r="G1795" t="s">
        <v>8223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50">
        <f t="shared" si="113"/>
        <v>1</v>
      </c>
      <c r="P1795">
        <f t="shared" si="112"/>
        <v>20</v>
      </c>
      <c r="Q1795" s="14" t="s">
        <v>8336</v>
      </c>
      <c r="R1795" t="s">
        <v>8335</v>
      </c>
      <c r="S1795" s="20">
        <f t="shared" ref="S1795:S1858" si="114">(((J1795/60)/60)/24)+DATE(1970,1,1)</f>
        <v>41940.89166666667</v>
      </c>
      <c r="T1795" s="20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8">
        <v>9000</v>
      </c>
      <c r="E1796" s="11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50">
        <f t="shared" si="113"/>
        <v>11</v>
      </c>
      <c r="P1796">
        <f t="shared" si="112"/>
        <v>55.39</v>
      </c>
      <c r="Q1796" s="14" t="s">
        <v>8336</v>
      </c>
      <c r="R1796" t="s">
        <v>8335</v>
      </c>
      <c r="S1796" s="20">
        <f t="shared" si="114"/>
        <v>42011.551180555558</v>
      </c>
      <c r="T1796" s="2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8">
        <v>28000</v>
      </c>
      <c r="E1797" s="11">
        <v>10846</v>
      </c>
      <c r="F1797" t="s">
        <v>8220</v>
      </c>
      <c r="G1797" t="s">
        <v>8223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50">
        <f t="shared" si="113"/>
        <v>39</v>
      </c>
      <c r="P1797">
        <f t="shared" si="112"/>
        <v>133.9</v>
      </c>
      <c r="Q1797" s="14" t="s">
        <v>8336</v>
      </c>
      <c r="R1797" t="s">
        <v>8335</v>
      </c>
      <c r="S1797" s="20">
        <f t="shared" si="114"/>
        <v>42628.288668981477</v>
      </c>
      <c r="T1797" s="2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8">
        <v>19000</v>
      </c>
      <c r="E1798" s="11">
        <v>4190</v>
      </c>
      <c r="F1798" t="s">
        <v>8220</v>
      </c>
      <c r="G1798" t="s">
        <v>8223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50">
        <f t="shared" si="113"/>
        <v>22</v>
      </c>
      <c r="P1798">
        <f t="shared" si="112"/>
        <v>48.72</v>
      </c>
      <c r="Q1798" s="14" t="s">
        <v>8336</v>
      </c>
      <c r="R1798" t="s">
        <v>8335</v>
      </c>
      <c r="S1798" s="20">
        <f t="shared" si="114"/>
        <v>42515.439421296294</v>
      </c>
      <c r="T1798" s="2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8">
        <v>10000</v>
      </c>
      <c r="E1799" s="11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50">
        <f t="shared" si="113"/>
        <v>68</v>
      </c>
      <c r="P1799">
        <f t="shared" si="112"/>
        <v>48.25</v>
      </c>
      <c r="Q1799" s="14" t="s">
        <v>8336</v>
      </c>
      <c r="R1799" t="s">
        <v>8335</v>
      </c>
      <c r="S1799" s="20">
        <f t="shared" si="114"/>
        <v>42689.56931712963</v>
      </c>
      <c r="T1799" s="2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8">
        <v>16000</v>
      </c>
      <c r="E1800" s="11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50">
        <f t="shared" si="113"/>
        <v>14</v>
      </c>
      <c r="P1800">
        <f t="shared" si="112"/>
        <v>58.97</v>
      </c>
      <c r="Q1800" s="14" t="s">
        <v>8336</v>
      </c>
      <c r="R1800" t="s">
        <v>8335</v>
      </c>
      <c r="S1800" s="20">
        <f t="shared" si="114"/>
        <v>42344.32677083333</v>
      </c>
      <c r="T1800" s="2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8">
        <v>4000</v>
      </c>
      <c r="E1801" s="11">
        <v>69.83</v>
      </c>
      <c r="F1801" t="s">
        <v>8220</v>
      </c>
      <c r="G1801" t="s">
        <v>8223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50">
        <f t="shared" si="113"/>
        <v>2</v>
      </c>
      <c r="P1801">
        <f t="shared" si="112"/>
        <v>11.64</v>
      </c>
      <c r="Q1801" s="14" t="s">
        <v>8336</v>
      </c>
      <c r="R1801" t="s">
        <v>8335</v>
      </c>
      <c r="S1801" s="20">
        <f t="shared" si="114"/>
        <v>41934.842685185184</v>
      </c>
      <c r="T1801" s="2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8">
        <v>46260</v>
      </c>
      <c r="E1802" s="11">
        <v>9460</v>
      </c>
      <c r="F1802" t="s">
        <v>8220</v>
      </c>
      <c r="G1802" t="s">
        <v>8223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50">
        <f t="shared" si="113"/>
        <v>20</v>
      </c>
      <c r="P1802">
        <f t="shared" si="112"/>
        <v>83.72</v>
      </c>
      <c r="Q1802" s="14" t="s">
        <v>8336</v>
      </c>
      <c r="R1802" t="s">
        <v>8335</v>
      </c>
      <c r="S1802" s="20">
        <f t="shared" si="114"/>
        <v>42623.606134259258</v>
      </c>
      <c r="T1802" s="2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8">
        <v>17000</v>
      </c>
      <c r="E1803" s="11">
        <v>2355</v>
      </c>
      <c r="F1803" t="s">
        <v>8220</v>
      </c>
      <c r="G1803" t="s">
        <v>8223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50">
        <f t="shared" si="113"/>
        <v>14</v>
      </c>
      <c r="P1803">
        <f t="shared" si="112"/>
        <v>63.65</v>
      </c>
      <c r="Q1803" s="14" t="s">
        <v>8336</v>
      </c>
      <c r="R1803" t="s">
        <v>8335</v>
      </c>
      <c r="S1803" s="20">
        <f t="shared" si="114"/>
        <v>42321.660509259258</v>
      </c>
      <c r="T1803" s="2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8">
        <v>3500</v>
      </c>
      <c r="E1804" s="11">
        <v>1697</v>
      </c>
      <c r="F1804" t="s">
        <v>8220</v>
      </c>
      <c r="G1804" t="s">
        <v>8223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50">
        <f t="shared" si="113"/>
        <v>48</v>
      </c>
      <c r="P1804">
        <f t="shared" si="112"/>
        <v>94.28</v>
      </c>
      <c r="Q1804" s="14" t="s">
        <v>8336</v>
      </c>
      <c r="R1804" t="s">
        <v>8335</v>
      </c>
      <c r="S1804" s="20">
        <f t="shared" si="114"/>
        <v>42159.47256944445</v>
      </c>
      <c r="T1804" s="2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8">
        <v>17500</v>
      </c>
      <c r="E1805" s="11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50">
        <f t="shared" si="113"/>
        <v>31</v>
      </c>
      <c r="P1805">
        <f t="shared" si="112"/>
        <v>71.87</v>
      </c>
      <c r="Q1805" s="14" t="s">
        <v>8336</v>
      </c>
      <c r="R1805" t="s">
        <v>8335</v>
      </c>
      <c r="S1805" s="20">
        <f t="shared" si="114"/>
        <v>42018.071550925932</v>
      </c>
      <c r="T1805" s="2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8">
        <v>15500</v>
      </c>
      <c r="E1806" s="11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50">
        <f t="shared" si="113"/>
        <v>35</v>
      </c>
      <c r="P1806">
        <f t="shared" si="112"/>
        <v>104.85</v>
      </c>
      <c r="Q1806" s="14" t="s">
        <v>8336</v>
      </c>
      <c r="R1806" t="s">
        <v>8335</v>
      </c>
      <c r="S1806" s="20">
        <f t="shared" si="114"/>
        <v>42282.678287037037</v>
      </c>
      <c r="T1806" s="2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8">
        <v>22500</v>
      </c>
      <c r="E1807" s="11">
        <v>8191</v>
      </c>
      <c r="F1807" t="s">
        <v>8220</v>
      </c>
      <c r="G1807" t="s">
        <v>8223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50">
        <f t="shared" si="113"/>
        <v>36</v>
      </c>
      <c r="P1807">
        <f t="shared" si="112"/>
        <v>67.14</v>
      </c>
      <c r="Q1807" s="14" t="s">
        <v>8336</v>
      </c>
      <c r="R1807" t="s">
        <v>8335</v>
      </c>
      <c r="S1807" s="20">
        <f t="shared" si="114"/>
        <v>42247.803912037038</v>
      </c>
      <c r="T1807" s="2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8">
        <v>20000</v>
      </c>
      <c r="E1808" s="11">
        <v>591</v>
      </c>
      <c r="F1808" t="s">
        <v>8220</v>
      </c>
      <c r="G1808" t="s">
        <v>8223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50">
        <f t="shared" si="113"/>
        <v>3</v>
      </c>
      <c r="P1808">
        <f t="shared" si="112"/>
        <v>73.88</v>
      </c>
      <c r="Q1808" s="14" t="s">
        <v>8336</v>
      </c>
      <c r="R1808" t="s">
        <v>8335</v>
      </c>
      <c r="S1808" s="20">
        <f t="shared" si="114"/>
        <v>41877.638298611113</v>
      </c>
      <c r="T1808" s="2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8">
        <v>5000</v>
      </c>
      <c r="E1809" s="11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50">
        <f t="shared" si="113"/>
        <v>11</v>
      </c>
      <c r="P1809">
        <f t="shared" si="112"/>
        <v>69.13</v>
      </c>
      <c r="Q1809" s="14" t="s">
        <v>8336</v>
      </c>
      <c r="R1809" t="s">
        <v>8335</v>
      </c>
      <c r="S1809" s="20">
        <f t="shared" si="114"/>
        <v>41880.068437499998</v>
      </c>
      <c r="T1809" s="2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8">
        <v>28000</v>
      </c>
      <c r="E1810" s="11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50">
        <f t="shared" si="113"/>
        <v>41</v>
      </c>
      <c r="P1810">
        <f t="shared" si="112"/>
        <v>120.77</v>
      </c>
      <c r="Q1810" s="14" t="s">
        <v>8336</v>
      </c>
      <c r="R1810" t="s">
        <v>8335</v>
      </c>
      <c r="S1810" s="20">
        <f t="shared" si="114"/>
        <v>42742.680902777778</v>
      </c>
      <c r="T1810" s="2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8">
        <v>3500</v>
      </c>
      <c r="E1811" s="11">
        <v>380</v>
      </c>
      <c r="F1811" t="s">
        <v>8220</v>
      </c>
      <c r="G1811" t="s">
        <v>8223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50">
        <f t="shared" si="113"/>
        <v>11</v>
      </c>
      <c r="P1811">
        <f t="shared" si="112"/>
        <v>42.22</v>
      </c>
      <c r="Q1811" s="14" t="s">
        <v>8336</v>
      </c>
      <c r="R1811" t="s">
        <v>8335</v>
      </c>
      <c r="S1811" s="20">
        <f t="shared" si="114"/>
        <v>42029.907858796301</v>
      </c>
      <c r="T1811" s="2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8">
        <v>450</v>
      </c>
      <c r="E1812" s="11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50">
        <f t="shared" si="113"/>
        <v>3</v>
      </c>
      <c r="P1812">
        <f t="shared" si="112"/>
        <v>7.5</v>
      </c>
      <c r="Q1812" s="14" t="s">
        <v>8336</v>
      </c>
      <c r="R1812" t="s">
        <v>8335</v>
      </c>
      <c r="S1812" s="20">
        <f t="shared" si="114"/>
        <v>41860.91002314815</v>
      </c>
      <c r="T1812" s="2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8">
        <v>54000</v>
      </c>
      <c r="E1813" s="11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50">
        <f t="shared" si="113"/>
        <v>0</v>
      </c>
      <c r="P1813">
        <f t="shared" si="112"/>
        <v>1.54</v>
      </c>
      <c r="Q1813" s="14" t="s">
        <v>8336</v>
      </c>
      <c r="R1813" t="s">
        <v>8335</v>
      </c>
      <c r="S1813" s="20">
        <f t="shared" si="114"/>
        <v>41876.433680555558</v>
      </c>
      <c r="T1813" s="2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8">
        <v>6500</v>
      </c>
      <c r="E1814" s="11">
        <v>865</v>
      </c>
      <c r="F1814" t="s">
        <v>8220</v>
      </c>
      <c r="G1814" t="s">
        <v>8223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50">
        <f t="shared" si="113"/>
        <v>13</v>
      </c>
      <c r="P1814">
        <f t="shared" si="112"/>
        <v>37.61</v>
      </c>
      <c r="Q1814" s="14" t="s">
        <v>8336</v>
      </c>
      <c r="R1814" t="s">
        <v>8335</v>
      </c>
      <c r="S1814" s="20">
        <f t="shared" si="114"/>
        <v>42524.318703703699</v>
      </c>
      <c r="T1814" s="2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8">
        <v>8750</v>
      </c>
      <c r="E1815" s="11">
        <v>0</v>
      </c>
      <c r="F1815" t="s">
        <v>8220</v>
      </c>
      <c r="G1815" t="s">
        <v>8223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50">
        <f t="shared" si="113"/>
        <v>0</v>
      </c>
      <c r="P1815">
        <f t="shared" si="112"/>
        <v>0</v>
      </c>
      <c r="Q1815" s="14" t="s">
        <v>8336</v>
      </c>
      <c r="R1815" t="s">
        <v>8335</v>
      </c>
      <c r="S1815" s="20">
        <f t="shared" si="114"/>
        <v>41829.889027777775</v>
      </c>
      <c r="T1815" s="2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8">
        <v>12000</v>
      </c>
      <c r="E1816" s="11">
        <v>5902</v>
      </c>
      <c r="F1816" t="s">
        <v>8220</v>
      </c>
      <c r="G1816" t="s">
        <v>8223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50">
        <f t="shared" si="113"/>
        <v>49</v>
      </c>
      <c r="P1816">
        <f t="shared" si="112"/>
        <v>42.16</v>
      </c>
      <c r="Q1816" s="14" t="s">
        <v>8336</v>
      </c>
      <c r="R1816" t="s">
        <v>8335</v>
      </c>
      <c r="S1816" s="20">
        <f t="shared" si="114"/>
        <v>42033.314074074078</v>
      </c>
      <c r="T1816" s="2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8">
        <v>3000</v>
      </c>
      <c r="E1817" s="11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50">
        <f t="shared" si="113"/>
        <v>0</v>
      </c>
      <c r="P1817">
        <f t="shared" si="112"/>
        <v>0</v>
      </c>
      <c r="Q1817" s="14" t="s">
        <v>8336</v>
      </c>
      <c r="R1817" t="s">
        <v>8335</v>
      </c>
      <c r="S1817" s="20">
        <f t="shared" si="114"/>
        <v>42172.906678240746</v>
      </c>
      <c r="T1817" s="2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8">
        <v>25000</v>
      </c>
      <c r="E1818" s="11">
        <v>509</v>
      </c>
      <c r="F1818" t="s">
        <v>8220</v>
      </c>
      <c r="G1818" t="s">
        <v>8223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50">
        <f t="shared" si="113"/>
        <v>2</v>
      </c>
      <c r="P1818">
        <f t="shared" si="112"/>
        <v>84.83</v>
      </c>
      <c r="Q1818" s="14" t="s">
        <v>8336</v>
      </c>
      <c r="R1818" t="s">
        <v>8335</v>
      </c>
      <c r="S1818" s="20">
        <f t="shared" si="114"/>
        <v>42548.876192129625</v>
      </c>
      <c r="T1818" s="2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8">
        <v>18000</v>
      </c>
      <c r="E1819" s="11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50">
        <f t="shared" si="113"/>
        <v>52</v>
      </c>
      <c r="P1819">
        <f t="shared" si="112"/>
        <v>94.19</v>
      </c>
      <c r="Q1819" s="14" t="s">
        <v>8336</v>
      </c>
      <c r="R1819" t="s">
        <v>8335</v>
      </c>
      <c r="S1819" s="20">
        <f t="shared" si="114"/>
        <v>42705.662118055552</v>
      </c>
      <c r="T1819" s="2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8">
        <v>15000</v>
      </c>
      <c r="E1820" s="11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50">
        <f t="shared" si="113"/>
        <v>0</v>
      </c>
      <c r="P1820">
        <f t="shared" si="112"/>
        <v>0</v>
      </c>
      <c r="Q1820" s="14" t="s">
        <v>8336</v>
      </c>
      <c r="R1820" t="s">
        <v>8335</v>
      </c>
      <c r="S1820" s="20">
        <f t="shared" si="114"/>
        <v>42067.234375</v>
      </c>
      <c r="T1820" s="2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8">
        <v>1200</v>
      </c>
      <c r="E1821" s="1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50">
        <f t="shared" si="113"/>
        <v>2</v>
      </c>
      <c r="P1821">
        <f t="shared" si="112"/>
        <v>6.25</v>
      </c>
      <c r="Q1821" s="14" t="s">
        <v>8336</v>
      </c>
      <c r="R1821" t="s">
        <v>8335</v>
      </c>
      <c r="S1821" s="20">
        <f t="shared" si="114"/>
        <v>41820.752268518518</v>
      </c>
      <c r="T1821" s="2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8">
        <v>26000</v>
      </c>
      <c r="E1822" s="11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50">
        <f t="shared" si="113"/>
        <v>7</v>
      </c>
      <c r="P1822">
        <f t="shared" si="112"/>
        <v>213.38</v>
      </c>
      <c r="Q1822" s="14" t="s">
        <v>8336</v>
      </c>
      <c r="R1822" t="s">
        <v>8335</v>
      </c>
      <c r="S1822" s="20">
        <f t="shared" si="114"/>
        <v>42065.084375000006</v>
      </c>
      <c r="T1822" s="2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8">
        <v>2500</v>
      </c>
      <c r="E1823" s="11">
        <v>3372.25</v>
      </c>
      <c r="F1823" t="s">
        <v>8220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50">
        <f t="shared" si="113"/>
        <v>135</v>
      </c>
      <c r="P1823">
        <f t="shared" si="112"/>
        <v>59.16</v>
      </c>
      <c r="Q1823" s="14" t="s">
        <v>8323</v>
      </c>
      <c r="R1823" t="s">
        <v>8335</v>
      </c>
      <c r="S1823" s="20">
        <f t="shared" si="114"/>
        <v>40926.319062499999</v>
      </c>
      <c r="T1823" s="2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8">
        <v>300</v>
      </c>
      <c r="E1824" s="11">
        <v>300</v>
      </c>
      <c r="F1824" t="s">
        <v>8220</v>
      </c>
      <c r="G1824" t="s">
        <v>8223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50">
        <f t="shared" si="113"/>
        <v>100</v>
      </c>
      <c r="P1824">
        <f t="shared" si="112"/>
        <v>27.27</v>
      </c>
      <c r="Q1824" s="14" t="s">
        <v>8323</v>
      </c>
      <c r="R1824" t="s">
        <v>8335</v>
      </c>
      <c r="S1824" s="20">
        <f t="shared" si="114"/>
        <v>41634.797013888885</v>
      </c>
      <c r="T1824" s="2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8">
        <v>700</v>
      </c>
      <c r="E1825" s="11">
        <v>811</v>
      </c>
      <c r="F1825" t="s">
        <v>8220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50">
        <f t="shared" si="113"/>
        <v>116</v>
      </c>
      <c r="P1825">
        <f t="shared" si="112"/>
        <v>24.58</v>
      </c>
      <c r="Q1825" s="14" t="s">
        <v>8323</v>
      </c>
      <c r="R1825" t="s">
        <v>8335</v>
      </c>
      <c r="S1825" s="20">
        <f t="shared" si="114"/>
        <v>41176.684907407405</v>
      </c>
      <c r="T1825" s="2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8">
        <v>3000</v>
      </c>
      <c r="E1826" s="11">
        <v>3002</v>
      </c>
      <c r="F1826" t="s">
        <v>8220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50">
        <f t="shared" si="113"/>
        <v>100</v>
      </c>
      <c r="P1826">
        <f t="shared" si="112"/>
        <v>75.05</v>
      </c>
      <c r="Q1826" s="14" t="s">
        <v>8323</v>
      </c>
      <c r="R1826" t="s">
        <v>8335</v>
      </c>
      <c r="S1826" s="20">
        <f t="shared" si="114"/>
        <v>41626.916284722225</v>
      </c>
      <c r="T1826" s="2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8">
        <v>2000</v>
      </c>
      <c r="E1827" s="11">
        <v>2101</v>
      </c>
      <c r="F1827" t="s">
        <v>8220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50">
        <f t="shared" si="113"/>
        <v>105</v>
      </c>
      <c r="P1827">
        <f t="shared" si="112"/>
        <v>42.02</v>
      </c>
      <c r="Q1827" s="14" t="s">
        <v>8323</v>
      </c>
      <c r="R1827" t="s">
        <v>8335</v>
      </c>
      <c r="S1827" s="20">
        <f t="shared" si="114"/>
        <v>41443.83452546296</v>
      </c>
      <c r="T1827" s="2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8">
        <v>2000</v>
      </c>
      <c r="E1828" s="11">
        <v>2020</v>
      </c>
      <c r="F1828" t="s">
        <v>8220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50">
        <f t="shared" si="113"/>
        <v>101</v>
      </c>
      <c r="P1828">
        <f t="shared" si="112"/>
        <v>53.16</v>
      </c>
      <c r="Q1828" s="14" t="s">
        <v>8323</v>
      </c>
      <c r="R1828" t="s">
        <v>8335</v>
      </c>
      <c r="S1828" s="20">
        <f t="shared" si="114"/>
        <v>41657.923807870371</v>
      </c>
      <c r="T1828" s="2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8">
        <v>8000</v>
      </c>
      <c r="E1829" s="11">
        <v>8053</v>
      </c>
      <c r="F1829" t="s">
        <v>8220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50">
        <f t="shared" si="113"/>
        <v>101</v>
      </c>
      <c r="P1829">
        <f t="shared" si="112"/>
        <v>83.89</v>
      </c>
      <c r="Q1829" s="14" t="s">
        <v>8323</v>
      </c>
      <c r="R1829" t="s">
        <v>8335</v>
      </c>
      <c r="S1829" s="20">
        <f t="shared" si="114"/>
        <v>40555.325937499998</v>
      </c>
      <c r="T1829" s="2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8">
        <v>20000</v>
      </c>
      <c r="E1830" s="11">
        <v>20032</v>
      </c>
      <c r="F1830" t="s">
        <v>8220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50">
        <f t="shared" si="113"/>
        <v>100</v>
      </c>
      <c r="P1830">
        <f t="shared" si="112"/>
        <v>417.33</v>
      </c>
      <c r="Q1830" s="14" t="s">
        <v>8323</v>
      </c>
      <c r="R1830" t="s">
        <v>8335</v>
      </c>
      <c r="S1830" s="20">
        <f t="shared" si="114"/>
        <v>41736.899652777778</v>
      </c>
      <c r="T1830" s="2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8">
        <v>1500</v>
      </c>
      <c r="E1831" s="11">
        <v>2500.25</v>
      </c>
      <c r="F1831" t="s">
        <v>8220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50">
        <f t="shared" si="113"/>
        <v>167</v>
      </c>
      <c r="P1831">
        <f t="shared" si="112"/>
        <v>75.77</v>
      </c>
      <c r="Q1831" s="14" t="s">
        <v>8323</v>
      </c>
      <c r="R1831" t="s">
        <v>8335</v>
      </c>
      <c r="S1831" s="20">
        <f t="shared" si="114"/>
        <v>40516.087627314817</v>
      </c>
      <c r="T1831" s="2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8">
        <v>15000</v>
      </c>
      <c r="E1832" s="11">
        <v>15230</v>
      </c>
      <c r="F1832" t="s">
        <v>8220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50">
        <f t="shared" si="113"/>
        <v>102</v>
      </c>
      <c r="P1832">
        <f t="shared" si="112"/>
        <v>67.39</v>
      </c>
      <c r="Q1832" s="14" t="s">
        <v>8323</v>
      </c>
      <c r="R1832" t="s">
        <v>8346</v>
      </c>
      <c r="S1832" s="20">
        <f t="shared" si="114"/>
        <v>41664.684108796297</v>
      </c>
      <c r="T1832" s="2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8">
        <v>1000</v>
      </c>
      <c r="E1833" s="11">
        <v>1030</v>
      </c>
      <c r="F1833" t="s">
        <v>8220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50">
        <f t="shared" si="113"/>
        <v>103</v>
      </c>
      <c r="P1833">
        <f t="shared" si="112"/>
        <v>73.569999999999993</v>
      </c>
      <c r="Q1833" s="14" t="s">
        <v>8323</v>
      </c>
      <c r="R1833" t="s">
        <v>8346</v>
      </c>
      <c r="S1833" s="20">
        <f t="shared" si="114"/>
        <v>41026.996099537035</v>
      </c>
      <c r="T1833" s="2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8">
        <v>350</v>
      </c>
      <c r="E1834" s="11">
        <v>500</v>
      </c>
      <c r="F1834" t="s">
        <v>8220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50">
        <f t="shared" si="113"/>
        <v>143</v>
      </c>
      <c r="P1834">
        <f t="shared" si="112"/>
        <v>25</v>
      </c>
      <c r="Q1834" s="14" t="s">
        <v>8323</v>
      </c>
      <c r="R1834" t="s">
        <v>8346</v>
      </c>
      <c r="S1834" s="20">
        <f t="shared" si="114"/>
        <v>40576.539664351854</v>
      </c>
      <c r="T1834" s="2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8">
        <v>400</v>
      </c>
      <c r="E1835" s="11">
        <v>1050</v>
      </c>
      <c r="F1835" t="s">
        <v>8220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50">
        <f t="shared" si="113"/>
        <v>263</v>
      </c>
      <c r="P1835">
        <f t="shared" si="112"/>
        <v>42</v>
      </c>
      <c r="Q1835" s="14" t="s">
        <v>8323</v>
      </c>
      <c r="R1835" t="s">
        <v>8346</v>
      </c>
      <c r="S1835" s="20">
        <f t="shared" si="114"/>
        <v>41303.044016203705</v>
      </c>
      <c r="T1835" s="2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8">
        <v>10000</v>
      </c>
      <c r="E1836" s="11">
        <v>11805</v>
      </c>
      <c r="F1836" t="s">
        <v>8220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50">
        <f t="shared" si="113"/>
        <v>118</v>
      </c>
      <c r="P1836">
        <f t="shared" si="112"/>
        <v>131.16999999999999</v>
      </c>
      <c r="Q1836" s="14" t="s">
        <v>8323</v>
      </c>
      <c r="R1836" t="s">
        <v>8346</v>
      </c>
      <c r="S1836" s="20">
        <f t="shared" si="114"/>
        <v>41988.964062500003</v>
      </c>
      <c r="T1836" s="2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8">
        <v>500</v>
      </c>
      <c r="E1837" s="11">
        <v>520</v>
      </c>
      <c r="F1837" t="s">
        <v>8220</v>
      </c>
      <c r="G1837" t="s">
        <v>8223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50">
        <f t="shared" si="113"/>
        <v>104</v>
      </c>
      <c r="P1837">
        <f t="shared" si="112"/>
        <v>47.27</v>
      </c>
      <c r="Q1837" s="14" t="s">
        <v>8323</v>
      </c>
      <c r="R1837" t="s">
        <v>8346</v>
      </c>
      <c r="S1837" s="20">
        <f t="shared" si="114"/>
        <v>42430.702210648145</v>
      </c>
      <c r="T1837" s="2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8">
        <v>5000</v>
      </c>
      <c r="E1838" s="11">
        <v>10017</v>
      </c>
      <c r="F1838" t="s">
        <v>8220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50">
        <f t="shared" si="113"/>
        <v>200</v>
      </c>
      <c r="P1838">
        <f t="shared" si="112"/>
        <v>182.13</v>
      </c>
      <c r="Q1838" s="14" t="s">
        <v>8323</v>
      </c>
      <c r="R1838" t="s">
        <v>8346</v>
      </c>
      <c r="S1838" s="20">
        <f t="shared" si="114"/>
        <v>41305.809363425928</v>
      </c>
      <c r="T1838" s="2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8">
        <v>600</v>
      </c>
      <c r="E1839" s="11">
        <v>1841</v>
      </c>
      <c r="F1839" t="s">
        <v>8220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50">
        <f t="shared" si="113"/>
        <v>307</v>
      </c>
      <c r="P1839">
        <f t="shared" si="112"/>
        <v>61.37</v>
      </c>
      <c r="Q1839" s="14" t="s">
        <v>8323</v>
      </c>
      <c r="R1839" t="s">
        <v>8346</v>
      </c>
      <c r="S1839" s="20">
        <f t="shared" si="114"/>
        <v>40926.047858796301</v>
      </c>
      <c r="T1839" s="2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8">
        <v>1000</v>
      </c>
      <c r="E1840" s="11">
        <v>1001.49</v>
      </c>
      <c r="F1840" t="s">
        <v>8220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50">
        <f t="shared" si="113"/>
        <v>100</v>
      </c>
      <c r="P1840">
        <f t="shared" si="112"/>
        <v>35.770000000000003</v>
      </c>
      <c r="Q1840" s="14" t="s">
        <v>8323</v>
      </c>
      <c r="R1840" t="s">
        <v>8346</v>
      </c>
      <c r="S1840" s="20">
        <f t="shared" si="114"/>
        <v>40788.786539351851</v>
      </c>
      <c r="T1840" s="2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8">
        <v>1000</v>
      </c>
      <c r="E1841" s="11">
        <v>2053</v>
      </c>
      <c r="F1841" t="s">
        <v>8220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50">
        <f t="shared" si="113"/>
        <v>205</v>
      </c>
      <c r="P1841">
        <f t="shared" si="112"/>
        <v>45.62</v>
      </c>
      <c r="Q1841" s="14" t="s">
        <v>8323</v>
      </c>
      <c r="R1841" t="s">
        <v>8346</v>
      </c>
      <c r="S1841" s="20">
        <f t="shared" si="114"/>
        <v>42614.722013888888</v>
      </c>
      <c r="T1841" s="2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8">
        <v>900</v>
      </c>
      <c r="E1842" s="11">
        <v>980</v>
      </c>
      <c r="F1842" t="s">
        <v>8220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50">
        <f t="shared" si="113"/>
        <v>109</v>
      </c>
      <c r="P1842">
        <f t="shared" si="112"/>
        <v>75.38</v>
      </c>
      <c r="Q1842" s="14" t="s">
        <v>8323</v>
      </c>
      <c r="R1842" t="s">
        <v>8346</v>
      </c>
      <c r="S1842" s="20">
        <f t="shared" si="114"/>
        <v>41382.096180555556</v>
      </c>
      <c r="T1842" s="2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8">
        <v>2000</v>
      </c>
      <c r="E1843" s="11">
        <v>2035</v>
      </c>
      <c r="F1843" t="s">
        <v>8220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50">
        <f t="shared" si="113"/>
        <v>102</v>
      </c>
      <c r="P1843">
        <f t="shared" si="112"/>
        <v>50.88</v>
      </c>
      <c r="Q1843" s="14" t="s">
        <v>8323</v>
      </c>
      <c r="R1843" t="s">
        <v>8346</v>
      </c>
      <c r="S1843" s="20">
        <f t="shared" si="114"/>
        <v>41745.84542824074</v>
      </c>
      <c r="T1843" s="2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8">
        <v>2000</v>
      </c>
      <c r="E1844" s="11">
        <v>2505</v>
      </c>
      <c r="F1844" t="s">
        <v>8220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50">
        <f t="shared" si="113"/>
        <v>125</v>
      </c>
      <c r="P1844">
        <f t="shared" si="112"/>
        <v>119.29</v>
      </c>
      <c r="Q1844" s="14" t="s">
        <v>8323</v>
      </c>
      <c r="R1844" t="s">
        <v>8346</v>
      </c>
      <c r="S1844" s="20">
        <f t="shared" si="114"/>
        <v>42031.631724537037</v>
      </c>
      <c r="T1844" s="2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8">
        <v>10000</v>
      </c>
      <c r="E1845" s="11">
        <v>12400.61</v>
      </c>
      <c r="F1845" t="s">
        <v>8220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50">
        <f t="shared" si="113"/>
        <v>124</v>
      </c>
      <c r="P1845">
        <f t="shared" si="112"/>
        <v>92.54</v>
      </c>
      <c r="Q1845" s="14" t="s">
        <v>8323</v>
      </c>
      <c r="R1845" t="s">
        <v>8346</v>
      </c>
      <c r="S1845" s="20">
        <f t="shared" si="114"/>
        <v>40564.994837962964</v>
      </c>
      <c r="T1845" s="2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8">
        <v>1500</v>
      </c>
      <c r="E1846" s="11">
        <v>1521</v>
      </c>
      <c r="F1846" t="s">
        <v>8220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50">
        <f t="shared" si="113"/>
        <v>101</v>
      </c>
      <c r="P1846">
        <f t="shared" si="112"/>
        <v>76.05</v>
      </c>
      <c r="Q1846" s="14" t="s">
        <v>8323</v>
      </c>
      <c r="R1846" t="s">
        <v>8346</v>
      </c>
      <c r="S1846" s="20">
        <f t="shared" si="114"/>
        <v>40666.973541666666</v>
      </c>
      <c r="T1846" s="2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8">
        <v>1000</v>
      </c>
      <c r="E1847" s="11">
        <v>1000</v>
      </c>
      <c r="F1847" t="s">
        <v>8220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50">
        <f t="shared" si="113"/>
        <v>100</v>
      </c>
      <c r="P1847">
        <f t="shared" si="112"/>
        <v>52.63</v>
      </c>
      <c r="Q1847" s="14" t="s">
        <v>8323</v>
      </c>
      <c r="R1847" t="s">
        <v>8346</v>
      </c>
      <c r="S1847" s="20">
        <f t="shared" si="114"/>
        <v>42523.333310185189</v>
      </c>
      <c r="T1847" s="2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8">
        <v>15000</v>
      </c>
      <c r="E1848" s="11">
        <v>20689</v>
      </c>
      <c r="F1848" t="s">
        <v>8220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50">
        <f t="shared" si="113"/>
        <v>138</v>
      </c>
      <c r="P1848">
        <f t="shared" si="112"/>
        <v>98.99</v>
      </c>
      <c r="Q1848" s="14" t="s">
        <v>8323</v>
      </c>
      <c r="R1848" t="s">
        <v>8346</v>
      </c>
      <c r="S1848" s="20">
        <f t="shared" si="114"/>
        <v>41228.650196759263</v>
      </c>
      <c r="T1848" s="2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8">
        <v>2500</v>
      </c>
      <c r="E1849" s="11">
        <v>3022</v>
      </c>
      <c r="F1849" t="s">
        <v>8220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50">
        <f t="shared" si="113"/>
        <v>121</v>
      </c>
      <c r="P1849">
        <f t="shared" si="112"/>
        <v>79.53</v>
      </c>
      <c r="Q1849" s="14" t="s">
        <v>8323</v>
      </c>
      <c r="R1849" t="s">
        <v>8346</v>
      </c>
      <c r="S1849" s="20">
        <f t="shared" si="114"/>
        <v>42094.236481481479</v>
      </c>
      <c r="T1849" s="2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8">
        <v>3000</v>
      </c>
      <c r="E1850" s="11">
        <v>3221</v>
      </c>
      <c r="F1850" t="s">
        <v>8220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50">
        <f t="shared" si="113"/>
        <v>107</v>
      </c>
      <c r="P1850">
        <f t="shared" si="112"/>
        <v>134.21</v>
      </c>
      <c r="Q1850" s="14" t="s">
        <v>8323</v>
      </c>
      <c r="R1850" t="s">
        <v>8346</v>
      </c>
      <c r="S1850" s="20">
        <f t="shared" si="114"/>
        <v>40691.788055555553</v>
      </c>
      <c r="T1850" s="2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8">
        <v>300</v>
      </c>
      <c r="E1851" s="11">
        <v>301</v>
      </c>
      <c r="F1851" t="s">
        <v>8220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50">
        <f t="shared" si="113"/>
        <v>100</v>
      </c>
      <c r="P1851">
        <f t="shared" si="112"/>
        <v>37.630000000000003</v>
      </c>
      <c r="Q1851" s="14" t="s">
        <v>8323</v>
      </c>
      <c r="R1851" t="s">
        <v>8346</v>
      </c>
      <c r="S1851" s="20">
        <f t="shared" si="114"/>
        <v>41169.845590277779</v>
      </c>
      <c r="T1851" s="2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8">
        <v>9000</v>
      </c>
      <c r="E1852" s="11">
        <v>9137</v>
      </c>
      <c r="F1852" t="s">
        <v>8220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50">
        <f t="shared" si="113"/>
        <v>102</v>
      </c>
      <c r="P1852">
        <f t="shared" si="112"/>
        <v>51.04</v>
      </c>
      <c r="Q1852" s="14" t="s">
        <v>8323</v>
      </c>
      <c r="R1852" t="s">
        <v>8347</v>
      </c>
      <c r="S1852" s="20">
        <f t="shared" si="114"/>
        <v>41800.959490740745</v>
      </c>
      <c r="T1852" s="2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8">
        <v>1300</v>
      </c>
      <c r="E1853" s="11">
        <v>1301</v>
      </c>
      <c r="F1853" t="s">
        <v>8220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50">
        <f t="shared" si="113"/>
        <v>100</v>
      </c>
      <c r="P1853">
        <f t="shared" ref="P1853:P1916" si="116">IFERROR(ROUND(E1853/L1853,2),0)</f>
        <v>50.04</v>
      </c>
      <c r="Q1853" s="14" t="s">
        <v>8323</v>
      </c>
      <c r="R1853" t="s">
        <v>8347</v>
      </c>
      <c r="S1853" s="20">
        <f t="shared" si="114"/>
        <v>41827.906689814816</v>
      </c>
      <c r="T1853" s="2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8">
        <v>15000</v>
      </c>
      <c r="E1854" s="11">
        <v>17545</v>
      </c>
      <c r="F1854" t="s">
        <v>8220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50">
        <f t="shared" si="113"/>
        <v>117</v>
      </c>
      <c r="P1854">
        <f t="shared" si="116"/>
        <v>133.93</v>
      </c>
      <c r="Q1854" s="14" t="s">
        <v>8323</v>
      </c>
      <c r="R1854" t="s">
        <v>8347</v>
      </c>
      <c r="S1854" s="20">
        <f t="shared" si="114"/>
        <v>42081.77143518519</v>
      </c>
      <c r="T1854" s="2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8">
        <v>800</v>
      </c>
      <c r="E1855" s="11">
        <v>815</v>
      </c>
      <c r="F1855" t="s">
        <v>8220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50">
        <f t="shared" si="113"/>
        <v>102</v>
      </c>
      <c r="P1855">
        <f t="shared" si="116"/>
        <v>58.21</v>
      </c>
      <c r="Q1855" s="14" t="s">
        <v>8323</v>
      </c>
      <c r="R1855" t="s">
        <v>8347</v>
      </c>
      <c r="S1855" s="20">
        <f t="shared" si="114"/>
        <v>41177.060381944444</v>
      </c>
      <c r="T1855" s="2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8">
        <v>15000</v>
      </c>
      <c r="E1856" s="11">
        <v>15318.55</v>
      </c>
      <c r="F1856" t="s">
        <v>8220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50">
        <f t="shared" si="113"/>
        <v>102</v>
      </c>
      <c r="P1856">
        <f t="shared" si="116"/>
        <v>88.04</v>
      </c>
      <c r="Q1856" s="14" t="s">
        <v>8323</v>
      </c>
      <c r="R1856" t="s">
        <v>8347</v>
      </c>
      <c r="S1856" s="20">
        <f t="shared" si="114"/>
        <v>41388.021261574075</v>
      </c>
      <c r="T1856" s="2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8">
        <v>8750</v>
      </c>
      <c r="E1857" s="11">
        <v>13480.16</v>
      </c>
      <c r="F1857" t="s">
        <v>8220</v>
      </c>
      <c r="G1857" t="s">
        <v>8223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50">
        <f t="shared" si="113"/>
        <v>154</v>
      </c>
      <c r="P1857">
        <f t="shared" si="116"/>
        <v>70.58</v>
      </c>
      <c r="Q1857" s="14" t="s">
        <v>8323</v>
      </c>
      <c r="R1857" t="s">
        <v>8347</v>
      </c>
      <c r="S1857" s="20">
        <f t="shared" si="114"/>
        <v>41600.538657407407</v>
      </c>
      <c r="T1857" s="2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8">
        <v>2000</v>
      </c>
      <c r="E1858" s="11">
        <v>2025</v>
      </c>
      <c r="F1858" t="s">
        <v>8220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50">
        <f t="shared" ref="O1858:O1921" si="117">ROUND(E1858/D1858*100,0)</f>
        <v>101</v>
      </c>
      <c r="P1858">
        <f t="shared" si="116"/>
        <v>53.29</v>
      </c>
      <c r="Q1858" s="14" t="s">
        <v>8323</v>
      </c>
      <c r="R1858" t="s">
        <v>8347</v>
      </c>
      <c r="S1858" s="20">
        <f t="shared" si="114"/>
        <v>41817.854999999996</v>
      </c>
      <c r="T1858" s="2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8">
        <v>3000</v>
      </c>
      <c r="E1859" s="11">
        <v>3000</v>
      </c>
      <c r="F1859" t="s">
        <v>8220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50">
        <f t="shared" si="117"/>
        <v>100</v>
      </c>
      <c r="P1859">
        <f t="shared" si="116"/>
        <v>136.36000000000001</v>
      </c>
      <c r="Q1859" s="14" t="s">
        <v>8323</v>
      </c>
      <c r="R1859" t="s">
        <v>8347</v>
      </c>
      <c r="S1859" s="20">
        <f t="shared" ref="S1859:S1922" si="118">(((J1859/60)/60)/24)+DATE(1970,1,1)</f>
        <v>41864.76866898148</v>
      </c>
      <c r="T1859" s="20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8">
        <v>5555.55</v>
      </c>
      <c r="E1860" s="11">
        <v>6041.55</v>
      </c>
      <c r="F1860" t="s">
        <v>8220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50">
        <f t="shared" si="117"/>
        <v>109</v>
      </c>
      <c r="P1860">
        <f t="shared" si="116"/>
        <v>40.549999999999997</v>
      </c>
      <c r="Q1860" s="14" t="s">
        <v>8323</v>
      </c>
      <c r="R1860" t="s">
        <v>8347</v>
      </c>
      <c r="S1860" s="20">
        <f t="shared" si="118"/>
        <v>40833.200474537036</v>
      </c>
      <c r="T1860" s="2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8">
        <v>3000</v>
      </c>
      <c r="E1861" s="11">
        <v>3955</v>
      </c>
      <c r="F1861" t="s">
        <v>8220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50">
        <f t="shared" si="117"/>
        <v>132</v>
      </c>
      <c r="P1861">
        <f t="shared" si="116"/>
        <v>70.63</v>
      </c>
      <c r="Q1861" s="14" t="s">
        <v>8323</v>
      </c>
      <c r="R1861" t="s">
        <v>8347</v>
      </c>
      <c r="S1861" s="20">
        <f t="shared" si="118"/>
        <v>40778.770011574074</v>
      </c>
      <c r="T1861" s="2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8">
        <v>750</v>
      </c>
      <c r="E1862" s="11">
        <v>1001</v>
      </c>
      <c r="F1862" t="s">
        <v>8220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50">
        <f t="shared" si="117"/>
        <v>133</v>
      </c>
      <c r="P1862">
        <f t="shared" si="116"/>
        <v>52.68</v>
      </c>
      <c r="Q1862" s="14" t="s">
        <v>8323</v>
      </c>
      <c r="R1862" t="s">
        <v>8347</v>
      </c>
      <c r="S1862" s="20">
        <f t="shared" si="118"/>
        <v>41655.709305555552</v>
      </c>
      <c r="T1862" s="2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8">
        <v>250000</v>
      </c>
      <c r="E1863" s="11">
        <v>0</v>
      </c>
      <c r="F1863" t="s">
        <v>8220</v>
      </c>
      <c r="G1863" t="s">
        <v>8223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50">
        <f t="shared" si="117"/>
        <v>0</v>
      </c>
      <c r="P1863">
        <f t="shared" si="116"/>
        <v>0</v>
      </c>
      <c r="Q1863" s="14" t="s">
        <v>8331</v>
      </c>
      <c r="R1863" t="s">
        <v>8347</v>
      </c>
      <c r="S1863" s="20">
        <f t="shared" si="118"/>
        <v>42000.300243055557</v>
      </c>
      <c r="T1863" s="2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8">
        <v>18000</v>
      </c>
      <c r="E1864" s="11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50">
        <f t="shared" si="117"/>
        <v>8</v>
      </c>
      <c r="P1864">
        <f t="shared" si="116"/>
        <v>90.94</v>
      </c>
      <c r="Q1864" s="14" t="s">
        <v>8331</v>
      </c>
      <c r="R1864" t="s">
        <v>8347</v>
      </c>
      <c r="S1864" s="20">
        <f t="shared" si="118"/>
        <v>42755.492754629624</v>
      </c>
      <c r="T1864" s="2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8">
        <v>2500</v>
      </c>
      <c r="E1865" s="11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50">
        <f t="shared" si="117"/>
        <v>0</v>
      </c>
      <c r="P1865">
        <f t="shared" si="116"/>
        <v>5</v>
      </c>
      <c r="Q1865" s="14" t="s">
        <v>8331</v>
      </c>
      <c r="R1865" t="s">
        <v>8347</v>
      </c>
      <c r="S1865" s="20">
        <f t="shared" si="118"/>
        <v>41772.797280092593</v>
      </c>
      <c r="T1865" s="2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8">
        <v>6500</v>
      </c>
      <c r="E1866" s="11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50">
        <f t="shared" si="117"/>
        <v>43</v>
      </c>
      <c r="P1866">
        <f t="shared" si="116"/>
        <v>58.08</v>
      </c>
      <c r="Q1866" s="14" t="s">
        <v>8331</v>
      </c>
      <c r="R1866" t="s">
        <v>8347</v>
      </c>
      <c r="S1866" s="20">
        <f t="shared" si="118"/>
        <v>41733.716435185182</v>
      </c>
      <c r="T1866" s="2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8">
        <v>110000</v>
      </c>
      <c r="E1867" s="11">
        <v>4</v>
      </c>
      <c r="F1867" t="s">
        <v>8220</v>
      </c>
      <c r="G1867" t="s">
        <v>8223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50">
        <f t="shared" si="117"/>
        <v>0</v>
      </c>
      <c r="P1867">
        <f t="shared" si="116"/>
        <v>2</v>
      </c>
      <c r="Q1867" s="14" t="s">
        <v>8331</v>
      </c>
      <c r="R1867" t="s">
        <v>8347</v>
      </c>
      <c r="S1867" s="20">
        <f t="shared" si="118"/>
        <v>42645.367442129631</v>
      </c>
      <c r="T1867" s="2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8">
        <v>25000</v>
      </c>
      <c r="E1868" s="11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50">
        <f t="shared" si="117"/>
        <v>1</v>
      </c>
      <c r="P1868">
        <f t="shared" si="116"/>
        <v>62.5</v>
      </c>
      <c r="Q1868" s="14" t="s">
        <v>8331</v>
      </c>
      <c r="R1868" t="s">
        <v>8347</v>
      </c>
      <c r="S1868" s="20">
        <f t="shared" si="118"/>
        <v>42742.246493055558</v>
      </c>
      <c r="T1868" s="2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8">
        <v>20000</v>
      </c>
      <c r="E1869" s="11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50">
        <f t="shared" si="117"/>
        <v>0</v>
      </c>
      <c r="P1869">
        <f t="shared" si="116"/>
        <v>10</v>
      </c>
      <c r="Q1869" s="14" t="s">
        <v>8331</v>
      </c>
      <c r="R1869" t="s">
        <v>8347</v>
      </c>
      <c r="S1869" s="20">
        <f t="shared" si="118"/>
        <v>42649.924907407403</v>
      </c>
      <c r="T1869" s="2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8">
        <v>25000</v>
      </c>
      <c r="E1870" s="11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50">
        <f t="shared" si="117"/>
        <v>5</v>
      </c>
      <c r="P1870">
        <f t="shared" si="116"/>
        <v>71.59</v>
      </c>
      <c r="Q1870" s="14" t="s">
        <v>8331</v>
      </c>
      <c r="R1870" t="s">
        <v>8347</v>
      </c>
      <c r="S1870" s="20">
        <f t="shared" si="118"/>
        <v>42328.779224537036</v>
      </c>
      <c r="T1870" s="2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8">
        <v>10000</v>
      </c>
      <c r="E1871" s="1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50">
        <f t="shared" si="117"/>
        <v>0</v>
      </c>
      <c r="P1871">
        <f t="shared" si="116"/>
        <v>0</v>
      </c>
      <c r="Q1871" s="14" t="s">
        <v>8331</v>
      </c>
      <c r="R1871" t="s">
        <v>8347</v>
      </c>
      <c r="S1871" s="20">
        <f t="shared" si="118"/>
        <v>42709.002881944441</v>
      </c>
      <c r="T1871" s="2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8">
        <v>3500</v>
      </c>
      <c r="E1872" s="11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50">
        <f t="shared" si="117"/>
        <v>10</v>
      </c>
      <c r="P1872">
        <f t="shared" si="116"/>
        <v>32.82</v>
      </c>
      <c r="Q1872" s="14" t="s">
        <v>8331</v>
      </c>
      <c r="R1872" t="s">
        <v>8347</v>
      </c>
      <c r="S1872" s="20">
        <f t="shared" si="118"/>
        <v>42371.355729166666</v>
      </c>
      <c r="T1872" s="2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8">
        <v>6500</v>
      </c>
      <c r="E1873" s="11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50">
        <f t="shared" si="117"/>
        <v>72</v>
      </c>
      <c r="P1873">
        <f t="shared" si="116"/>
        <v>49.12</v>
      </c>
      <c r="Q1873" s="14" t="s">
        <v>8331</v>
      </c>
      <c r="R1873" t="s">
        <v>8347</v>
      </c>
      <c r="S1873" s="20">
        <f t="shared" si="118"/>
        <v>41923.783576388887</v>
      </c>
      <c r="T1873" s="2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8">
        <v>20000</v>
      </c>
      <c r="E1874" s="11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50">
        <f t="shared" si="117"/>
        <v>1</v>
      </c>
      <c r="P1874">
        <f t="shared" si="116"/>
        <v>16.309999999999999</v>
      </c>
      <c r="Q1874" s="14" t="s">
        <v>8331</v>
      </c>
      <c r="R1874" t="s">
        <v>8347</v>
      </c>
      <c r="S1874" s="20">
        <f t="shared" si="118"/>
        <v>42155.129652777774</v>
      </c>
      <c r="T1874" s="2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8">
        <v>8000</v>
      </c>
      <c r="E1875" s="11">
        <v>36</v>
      </c>
      <c r="F1875" t="s">
        <v>8220</v>
      </c>
      <c r="G1875" t="s">
        <v>8223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50">
        <f t="shared" si="117"/>
        <v>0</v>
      </c>
      <c r="P1875">
        <f t="shared" si="116"/>
        <v>18</v>
      </c>
      <c r="Q1875" s="14" t="s">
        <v>8331</v>
      </c>
      <c r="R1875" t="s">
        <v>8347</v>
      </c>
      <c r="S1875" s="20">
        <f t="shared" si="118"/>
        <v>42164.615856481483</v>
      </c>
      <c r="T1875" s="2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8">
        <v>160000</v>
      </c>
      <c r="E1876" s="11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50">
        <f t="shared" si="117"/>
        <v>0</v>
      </c>
      <c r="P1876">
        <f t="shared" si="116"/>
        <v>13</v>
      </c>
      <c r="Q1876" s="14" t="s">
        <v>8331</v>
      </c>
      <c r="R1876" t="s">
        <v>8347</v>
      </c>
      <c r="S1876" s="20">
        <f t="shared" si="118"/>
        <v>42529.969131944439</v>
      </c>
      <c r="T1876" s="2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8">
        <v>10000</v>
      </c>
      <c r="E1877" s="11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50">
        <f t="shared" si="117"/>
        <v>1</v>
      </c>
      <c r="P1877">
        <f t="shared" si="116"/>
        <v>17</v>
      </c>
      <c r="Q1877" s="14" t="s">
        <v>8331</v>
      </c>
      <c r="R1877" t="s">
        <v>8347</v>
      </c>
      <c r="S1877" s="20">
        <f t="shared" si="118"/>
        <v>42528.899398148147</v>
      </c>
      <c r="T1877" s="2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8">
        <v>280</v>
      </c>
      <c r="E1878" s="11">
        <v>0</v>
      </c>
      <c r="F1878" t="s">
        <v>8220</v>
      </c>
      <c r="G1878" t="s">
        <v>8223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50">
        <f t="shared" si="117"/>
        <v>0</v>
      </c>
      <c r="P1878">
        <f t="shared" si="116"/>
        <v>0</v>
      </c>
      <c r="Q1878" s="14" t="s">
        <v>8331</v>
      </c>
      <c r="R1878" t="s">
        <v>8347</v>
      </c>
      <c r="S1878" s="20">
        <f t="shared" si="118"/>
        <v>41776.284780092588</v>
      </c>
      <c r="T1878" s="2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8">
        <v>60</v>
      </c>
      <c r="E1879" s="11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50">
        <f t="shared" si="117"/>
        <v>0</v>
      </c>
      <c r="P1879">
        <f t="shared" si="116"/>
        <v>0</v>
      </c>
      <c r="Q1879" s="14" t="s">
        <v>8331</v>
      </c>
      <c r="R1879" t="s">
        <v>8347</v>
      </c>
      <c r="S1879" s="20">
        <f t="shared" si="118"/>
        <v>42035.029224537036</v>
      </c>
      <c r="T1879" s="2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8">
        <v>8000</v>
      </c>
      <c r="E1880" s="11">
        <v>0</v>
      </c>
      <c r="F1880" t="s">
        <v>8220</v>
      </c>
      <c r="G1880" t="s">
        <v>8223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50">
        <f t="shared" si="117"/>
        <v>0</v>
      </c>
      <c r="P1880">
        <f t="shared" si="116"/>
        <v>0</v>
      </c>
      <c r="Q1880" s="14" t="s">
        <v>8331</v>
      </c>
      <c r="R1880" t="s">
        <v>8347</v>
      </c>
      <c r="S1880" s="20">
        <f t="shared" si="118"/>
        <v>41773.008738425924</v>
      </c>
      <c r="T1880" s="20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8">
        <v>5000</v>
      </c>
      <c r="E1881" s="11">
        <v>6</v>
      </c>
      <c r="F1881" t="s">
        <v>8221</v>
      </c>
      <c r="G1881" t="s">
        <v>8223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50">
        <f t="shared" si="117"/>
        <v>0</v>
      </c>
      <c r="P1881">
        <f t="shared" si="116"/>
        <v>3</v>
      </c>
      <c r="Q1881" s="14" t="s">
        <v>8331</v>
      </c>
      <c r="R1881" t="s">
        <v>8347</v>
      </c>
      <c r="S1881" s="20">
        <f t="shared" si="118"/>
        <v>42413.649641203709</v>
      </c>
      <c r="T1881" s="20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8">
        <v>5000</v>
      </c>
      <c r="E1882" s="11">
        <v>1004</v>
      </c>
      <c r="F1882" t="s">
        <v>8221</v>
      </c>
      <c r="G1882" t="s">
        <v>8223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50">
        <f t="shared" si="117"/>
        <v>20</v>
      </c>
      <c r="P1882">
        <f t="shared" si="116"/>
        <v>41.83</v>
      </c>
      <c r="Q1882" s="14" t="s">
        <v>8331</v>
      </c>
      <c r="R1882" t="s">
        <v>8347</v>
      </c>
      <c r="S1882" s="20">
        <f t="shared" si="118"/>
        <v>42430.566898148143</v>
      </c>
      <c r="T1882" s="20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8">
        <v>2000</v>
      </c>
      <c r="E1883" s="11">
        <v>3453.69</v>
      </c>
      <c r="F1883" t="s">
        <v>8221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50">
        <f t="shared" si="117"/>
        <v>173</v>
      </c>
      <c r="P1883">
        <f t="shared" si="116"/>
        <v>49.34</v>
      </c>
      <c r="Q1883" s="14" t="s">
        <v>8323</v>
      </c>
      <c r="R1883" t="s">
        <v>8347</v>
      </c>
      <c r="S1883" s="20">
        <f t="shared" si="118"/>
        <v>42043.152650462958</v>
      </c>
      <c r="T1883" s="20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8">
        <v>3350</v>
      </c>
      <c r="E1884" s="11">
        <v>3380</v>
      </c>
      <c r="F1884" t="s">
        <v>8221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50">
        <f t="shared" si="117"/>
        <v>101</v>
      </c>
      <c r="P1884">
        <f t="shared" si="116"/>
        <v>41.73</v>
      </c>
      <c r="Q1884" s="14" t="s">
        <v>8323</v>
      </c>
      <c r="R1884" t="s">
        <v>8347</v>
      </c>
      <c r="S1884" s="20">
        <f t="shared" si="118"/>
        <v>41067.949212962965</v>
      </c>
      <c r="T1884" s="20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8">
        <v>999</v>
      </c>
      <c r="E1885" s="11">
        <v>1047</v>
      </c>
      <c r="F1885" t="s">
        <v>8221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50">
        <f t="shared" si="117"/>
        <v>105</v>
      </c>
      <c r="P1885">
        <f t="shared" si="116"/>
        <v>32.72</v>
      </c>
      <c r="Q1885" s="14" t="s">
        <v>8323</v>
      </c>
      <c r="R1885" t="s">
        <v>8347</v>
      </c>
      <c r="S1885" s="20">
        <f t="shared" si="118"/>
        <v>40977.948009259257</v>
      </c>
      <c r="T1885" s="20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8">
        <v>1000</v>
      </c>
      <c r="E1886" s="11">
        <v>1351</v>
      </c>
      <c r="F1886" t="s">
        <v>8221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50">
        <f t="shared" si="117"/>
        <v>135</v>
      </c>
      <c r="P1886">
        <f t="shared" si="116"/>
        <v>51.96</v>
      </c>
      <c r="Q1886" s="14" t="s">
        <v>8323</v>
      </c>
      <c r="R1886" t="s">
        <v>8347</v>
      </c>
      <c r="S1886" s="20">
        <f t="shared" si="118"/>
        <v>41205.198321759257</v>
      </c>
      <c r="T1886" s="20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8">
        <v>4575</v>
      </c>
      <c r="E1887" s="11">
        <v>5322</v>
      </c>
      <c r="F1887" t="s">
        <v>8221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50">
        <f t="shared" si="117"/>
        <v>116</v>
      </c>
      <c r="P1887">
        <f t="shared" si="116"/>
        <v>50.69</v>
      </c>
      <c r="Q1887" s="14" t="s">
        <v>8323</v>
      </c>
      <c r="R1887" t="s">
        <v>8347</v>
      </c>
      <c r="S1887" s="20">
        <f t="shared" si="118"/>
        <v>41099.093865740739</v>
      </c>
      <c r="T1887" s="20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8">
        <v>1200</v>
      </c>
      <c r="E1888" s="11">
        <v>1225</v>
      </c>
      <c r="F1888" t="s">
        <v>8221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50">
        <f t="shared" si="117"/>
        <v>102</v>
      </c>
      <c r="P1888">
        <f t="shared" si="116"/>
        <v>42.24</v>
      </c>
      <c r="Q1888" s="14" t="s">
        <v>8323</v>
      </c>
      <c r="R1888" t="s">
        <v>8347</v>
      </c>
      <c r="S1888" s="20">
        <f t="shared" si="118"/>
        <v>41925.906689814816</v>
      </c>
      <c r="T1888" s="20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8">
        <v>3000</v>
      </c>
      <c r="E1889" s="11">
        <v>3335</v>
      </c>
      <c r="F1889" t="s">
        <v>8221</v>
      </c>
      <c r="G1889" t="s">
        <v>8223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50">
        <f t="shared" si="117"/>
        <v>111</v>
      </c>
      <c r="P1889">
        <f t="shared" si="116"/>
        <v>416.88</v>
      </c>
      <c r="Q1889" s="14" t="s">
        <v>8323</v>
      </c>
      <c r="R1889" t="s">
        <v>8347</v>
      </c>
      <c r="S1889" s="20">
        <f t="shared" si="118"/>
        <v>42323.800138888888</v>
      </c>
      <c r="T1889" s="20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8">
        <v>2500</v>
      </c>
      <c r="E1890" s="11">
        <v>4152</v>
      </c>
      <c r="F1890" t="s">
        <v>8221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50">
        <f t="shared" si="117"/>
        <v>166</v>
      </c>
      <c r="P1890">
        <f t="shared" si="116"/>
        <v>46.65</v>
      </c>
      <c r="Q1890" s="14" t="s">
        <v>8323</v>
      </c>
      <c r="R1890" t="s">
        <v>8347</v>
      </c>
      <c r="S1890" s="20">
        <f t="shared" si="118"/>
        <v>40299.239953703705</v>
      </c>
      <c r="T1890" s="20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8">
        <v>2000</v>
      </c>
      <c r="E1891" s="11">
        <v>2132</v>
      </c>
      <c r="F1891" t="s">
        <v>8221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50">
        <f t="shared" si="117"/>
        <v>107</v>
      </c>
      <c r="P1891">
        <f t="shared" si="116"/>
        <v>48.45</v>
      </c>
      <c r="Q1891" s="14" t="s">
        <v>8323</v>
      </c>
      <c r="R1891" t="s">
        <v>8347</v>
      </c>
      <c r="S1891" s="20">
        <f t="shared" si="118"/>
        <v>41299.793356481481</v>
      </c>
      <c r="T1891" s="20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8">
        <v>12000</v>
      </c>
      <c r="E1892" s="11">
        <v>17350.13</v>
      </c>
      <c r="F1892" t="s">
        <v>8221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50">
        <f t="shared" si="117"/>
        <v>145</v>
      </c>
      <c r="P1892">
        <f t="shared" si="116"/>
        <v>70.53</v>
      </c>
      <c r="Q1892" s="14" t="s">
        <v>8323</v>
      </c>
      <c r="R1892" t="s">
        <v>8347</v>
      </c>
      <c r="S1892" s="20">
        <f t="shared" si="118"/>
        <v>41228.786203703705</v>
      </c>
      <c r="T1892" s="20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8">
        <v>10000</v>
      </c>
      <c r="E1893" s="11">
        <v>10555</v>
      </c>
      <c r="F1893" t="s">
        <v>8221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50">
        <f t="shared" si="117"/>
        <v>106</v>
      </c>
      <c r="P1893">
        <f t="shared" si="116"/>
        <v>87.96</v>
      </c>
      <c r="Q1893" s="14" t="s">
        <v>8323</v>
      </c>
      <c r="R1893" t="s">
        <v>8347</v>
      </c>
      <c r="S1893" s="20">
        <f t="shared" si="118"/>
        <v>40335.798078703701</v>
      </c>
      <c r="T1893" s="20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8">
        <v>500</v>
      </c>
      <c r="E1894" s="11">
        <v>683</v>
      </c>
      <c r="F1894" t="s">
        <v>8221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50">
        <f t="shared" si="117"/>
        <v>137</v>
      </c>
      <c r="P1894">
        <f t="shared" si="116"/>
        <v>26.27</v>
      </c>
      <c r="Q1894" s="14" t="s">
        <v>8323</v>
      </c>
      <c r="R1894" t="s">
        <v>8347</v>
      </c>
      <c r="S1894" s="20">
        <f t="shared" si="118"/>
        <v>40671.637511574074</v>
      </c>
      <c r="T1894" s="20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8">
        <v>2500</v>
      </c>
      <c r="E1895" s="11">
        <v>2600</v>
      </c>
      <c r="F1895" t="s">
        <v>8221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50">
        <f t="shared" si="117"/>
        <v>104</v>
      </c>
      <c r="P1895">
        <f t="shared" si="116"/>
        <v>57.78</v>
      </c>
      <c r="Q1895" s="14" t="s">
        <v>8323</v>
      </c>
      <c r="R1895" t="s">
        <v>8347</v>
      </c>
      <c r="S1895" s="20">
        <f t="shared" si="118"/>
        <v>40632.94195601852</v>
      </c>
      <c r="T1895" s="20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8">
        <v>1000</v>
      </c>
      <c r="E1896" s="11">
        <v>1145</v>
      </c>
      <c r="F1896" t="s">
        <v>8221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50">
        <f t="shared" si="117"/>
        <v>115</v>
      </c>
      <c r="P1896">
        <f t="shared" si="116"/>
        <v>57.25</v>
      </c>
      <c r="Q1896" s="14" t="s">
        <v>8323</v>
      </c>
      <c r="R1896" t="s">
        <v>8347</v>
      </c>
      <c r="S1896" s="20">
        <f t="shared" si="118"/>
        <v>40920.904895833337</v>
      </c>
      <c r="T1896" s="20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8">
        <v>9072</v>
      </c>
      <c r="E1897" s="11">
        <v>9228</v>
      </c>
      <c r="F1897" t="s">
        <v>8221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50">
        <f t="shared" si="117"/>
        <v>102</v>
      </c>
      <c r="P1897">
        <f t="shared" si="116"/>
        <v>196.34</v>
      </c>
      <c r="Q1897" s="14" t="s">
        <v>8323</v>
      </c>
      <c r="R1897" t="s">
        <v>8347</v>
      </c>
      <c r="S1897" s="20">
        <f t="shared" si="118"/>
        <v>42267.746782407412</v>
      </c>
      <c r="T1897" s="20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8">
        <v>451</v>
      </c>
      <c r="E1898" s="11">
        <v>559</v>
      </c>
      <c r="F1898" t="s">
        <v>8221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50">
        <f t="shared" si="117"/>
        <v>124</v>
      </c>
      <c r="P1898">
        <f t="shared" si="116"/>
        <v>43</v>
      </c>
      <c r="Q1898" s="14" t="s">
        <v>8323</v>
      </c>
      <c r="R1898" t="s">
        <v>8347</v>
      </c>
      <c r="S1898" s="20">
        <f t="shared" si="118"/>
        <v>40981.710243055553</v>
      </c>
      <c r="T1898" s="20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8">
        <v>6350</v>
      </c>
      <c r="E1899" s="11">
        <v>6506</v>
      </c>
      <c r="F1899" t="s">
        <v>8221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50">
        <f t="shared" si="117"/>
        <v>102</v>
      </c>
      <c r="P1899">
        <f t="shared" si="116"/>
        <v>35.549999999999997</v>
      </c>
      <c r="Q1899" s="14" t="s">
        <v>8323</v>
      </c>
      <c r="R1899" t="s">
        <v>8347</v>
      </c>
      <c r="S1899" s="20">
        <f t="shared" si="118"/>
        <v>41680.583402777782</v>
      </c>
      <c r="T1899" s="20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8">
        <v>1000</v>
      </c>
      <c r="E1900" s="11">
        <v>1445</v>
      </c>
      <c r="F1900" t="s">
        <v>8221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50">
        <f t="shared" si="117"/>
        <v>145</v>
      </c>
      <c r="P1900">
        <f t="shared" si="116"/>
        <v>68.81</v>
      </c>
      <c r="Q1900" s="14" t="s">
        <v>8323</v>
      </c>
      <c r="R1900" t="s">
        <v>8347</v>
      </c>
      <c r="S1900" s="20">
        <f t="shared" si="118"/>
        <v>42366.192974537036</v>
      </c>
      <c r="T1900" s="20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8">
        <v>900</v>
      </c>
      <c r="E1901" s="11">
        <v>1200</v>
      </c>
      <c r="F1901" t="s">
        <v>8221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50">
        <f t="shared" si="117"/>
        <v>133</v>
      </c>
      <c r="P1901">
        <f t="shared" si="116"/>
        <v>28.57</v>
      </c>
      <c r="Q1901" s="14" t="s">
        <v>8323</v>
      </c>
      <c r="R1901" t="s">
        <v>8347</v>
      </c>
      <c r="S1901" s="20">
        <f t="shared" si="118"/>
        <v>42058.941736111112</v>
      </c>
      <c r="T1901" s="20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8">
        <v>2500</v>
      </c>
      <c r="E1902" s="11">
        <v>2734.11</v>
      </c>
      <c r="F1902" t="s">
        <v>8221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50">
        <f t="shared" si="117"/>
        <v>109</v>
      </c>
      <c r="P1902">
        <f t="shared" si="116"/>
        <v>50.63</v>
      </c>
      <c r="Q1902" s="14" t="s">
        <v>8323</v>
      </c>
      <c r="R1902" t="s">
        <v>8347</v>
      </c>
      <c r="S1902" s="20">
        <f t="shared" si="118"/>
        <v>41160.871886574074</v>
      </c>
      <c r="T1902" s="20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8">
        <v>99000</v>
      </c>
      <c r="E1903" s="11">
        <v>2670</v>
      </c>
      <c r="F1903" t="s">
        <v>8221</v>
      </c>
      <c r="G1903" t="s">
        <v>8223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50">
        <f t="shared" si="117"/>
        <v>3</v>
      </c>
      <c r="P1903">
        <f t="shared" si="116"/>
        <v>106.8</v>
      </c>
      <c r="Q1903" s="14" t="s">
        <v>8317</v>
      </c>
      <c r="R1903" t="s">
        <v>8347</v>
      </c>
      <c r="S1903" s="20">
        <f t="shared" si="118"/>
        <v>42116.54315972222</v>
      </c>
      <c r="T1903" s="20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8">
        <v>1000</v>
      </c>
      <c r="E1904" s="11">
        <v>12</v>
      </c>
      <c r="F1904" t="s">
        <v>8221</v>
      </c>
      <c r="G1904" t="s">
        <v>8223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50">
        <f t="shared" si="117"/>
        <v>1</v>
      </c>
      <c r="P1904">
        <f t="shared" si="116"/>
        <v>4</v>
      </c>
      <c r="Q1904" s="14" t="s">
        <v>8317</v>
      </c>
      <c r="R1904" t="s">
        <v>8347</v>
      </c>
      <c r="S1904" s="20">
        <f t="shared" si="118"/>
        <v>42037.789895833332</v>
      </c>
      <c r="T1904" s="20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8">
        <v>3000</v>
      </c>
      <c r="E1905" s="11">
        <v>1398</v>
      </c>
      <c r="F1905" t="s">
        <v>8221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50">
        <f t="shared" si="117"/>
        <v>47</v>
      </c>
      <c r="P1905">
        <f t="shared" si="116"/>
        <v>34.1</v>
      </c>
      <c r="Q1905" s="14" t="s">
        <v>8317</v>
      </c>
      <c r="R1905" t="s">
        <v>8347</v>
      </c>
      <c r="S1905" s="20">
        <f t="shared" si="118"/>
        <v>42702.770729166667</v>
      </c>
      <c r="T1905" s="20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8">
        <v>50000</v>
      </c>
      <c r="E1906" s="11">
        <v>50</v>
      </c>
      <c r="F1906" t="s">
        <v>8221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50">
        <f t="shared" si="117"/>
        <v>0</v>
      </c>
      <c r="P1906">
        <f t="shared" si="116"/>
        <v>25</v>
      </c>
      <c r="Q1906" s="14" t="s">
        <v>8317</v>
      </c>
      <c r="R1906" t="s">
        <v>8347</v>
      </c>
      <c r="S1906" s="20">
        <f t="shared" si="118"/>
        <v>42326.685428240744</v>
      </c>
      <c r="T1906" s="20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8">
        <v>25000</v>
      </c>
      <c r="E1907" s="11">
        <v>42</v>
      </c>
      <c r="F1907" t="s">
        <v>8221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50">
        <f t="shared" si="117"/>
        <v>0</v>
      </c>
      <c r="P1907">
        <f t="shared" si="116"/>
        <v>10.5</v>
      </c>
      <c r="Q1907" s="14" t="s">
        <v>8317</v>
      </c>
      <c r="R1907" t="s">
        <v>8347</v>
      </c>
      <c r="S1907" s="20">
        <f t="shared" si="118"/>
        <v>41859.925856481481</v>
      </c>
      <c r="T1907" s="20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8">
        <v>50000</v>
      </c>
      <c r="E1908" s="11">
        <v>21380</v>
      </c>
      <c r="F1908" t="s">
        <v>8221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50">
        <f t="shared" si="117"/>
        <v>43</v>
      </c>
      <c r="P1908">
        <f t="shared" si="116"/>
        <v>215.96</v>
      </c>
      <c r="Q1908" s="14" t="s">
        <v>8317</v>
      </c>
      <c r="R1908" t="s">
        <v>8347</v>
      </c>
      <c r="S1908" s="20">
        <f t="shared" si="118"/>
        <v>42514.671099537038</v>
      </c>
      <c r="T1908" s="20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8">
        <v>30000</v>
      </c>
      <c r="E1909" s="11">
        <v>85</v>
      </c>
      <c r="F1909" t="s">
        <v>8221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50">
        <f t="shared" si="117"/>
        <v>0</v>
      </c>
      <c r="P1909">
        <f t="shared" si="116"/>
        <v>21.25</v>
      </c>
      <c r="Q1909" s="14" t="s">
        <v>8317</v>
      </c>
      <c r="R1909" t="s">
        <v>8347</v>
      </c>
      <c r="S1909" s="20">
        <f t="shared" si="118"/>
        <v>41767.587094907409</v>
      </c>
      <c r="T1909" s="20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8">
        <v>25000</v>
      </c>
      <c r="E1910" s="11">
        <v>433</v>
      </c>
      <c r="F1910" t="s">
        <v>8221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50">
        <f t="shared" si="117"/>
        <v>2</v>
      </c>
      <c r="P1910">
        <f t="shared" si="116"/>
        <v>108.25</v>
      </c>
      <c r="Q1910" s="14" t="s">
        <v>8317</v>
      </c>
      <c r="R1910" t="s">
        <v>8347</v>
      </c>
      <c r="S1910" s="20">
        <f t="shared" si="118"/>
        <v>42703.917824074073</v>
      </c>
      <c r="T1910" s="20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8">
        <v>35000</v>
      </c>
      <c r="E1911" s="11">
        <v>4939</v>
      </c>
      <c r="F1911" t="s">
        <v>8221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50">
        <f t="shared" si="117"/>
        <v>14</v>
      </c>
      <c r="P1911">
        <f t="shared" si="116"/>
        <v>129.97</v>
      </c>
      <c r="Q1911" s="14" t="s">
        <v>8317</v>
      </c>
      <c r="R1911" t="s">
        <v>8347</v>
      </c>
      <c r="S1911" s="20">
        <f t="shared" si="118"/>
        <v>41905.429155092592</v>
      </c>
      <c r="T1911" s="20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8">
        <v>85000</v>
      </c>
      <c r="E1912" s="11">
        <v>33486</v>
      </c>
      <c r="F1912" t="s">
        <v>8221</v>
      </c>
      <c r="G1912" t="s">
        <v>8223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50">
        <f t="shared" si="117"/>
        <v>39</v>
      </c>
      <c r="P1912">
        <f t="shared" si="116"/>
        <v>117.49</v>
      </c>
      <c r="Q1912" s="14" t="s">
        <v>8317</v>
      </c>
      <c r="R1912" t="s">
        <v>8347</v>
      </c>
      <c r="S1912" s="20">
        <f t="shared" si="118"/>
        <v>42264.963159722218</v>
      </c>
      <c r="T1912" s="20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8">
        <v>42500</v>
      </c>
      <c r="E1913" s="11">
        <v>10</v>
      </c>
      <c r="F1913" t="s">
        <v>8221</v>
      </c>
      <c r="G1913" t="s">
        <v>8223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50">
        <f t="shared" si="117"/>
        <v>0</v>
      </c>
      <c r="P1913">
        <f t="shared" si="116"/>
        <v>10</v>
      </c>
      <c r="Q1913" s="14" t="s">
        <v>8317</v>
      </c>
      <c r="R1913" t="s">
        <v>8347</v>
      </c>
      <c r="S1913" s="20">
        <f t="shared" si="118"/>
        <v>41830.033958333333</v>
      </c>
      <c r="T1913" s="20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8">
        <v>5000</v>
      </c>
      <c r="E1914" s="11">
        <v>2965</v>
      </c>
      <c r="F1914" t="s">
        <v>8221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50">
        <f t="shared" si="117"/>
        <v>59</v>
      </c>
      <c r="P1914">
        <f t="shared" si="116"/>
        <v>70.599999999999994</v>
      </c>
      <c r="Q1914" s="14" t="s">
        <v>8317</v>
      </c>
      <c r="R1914" t="s">
        <v>8347</v>
      </c>
      <c r="S1914" s="20">
        <f t="shared" si="118"/>
        <v>42129.226388888885</v>
      </c>
      <c r="T1914" s="20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8">
        <v>48000</v>
      </c>
      <c r="E1915" s="11">
        <v>637</v>
      </c>
      <c r="F1915" t="s">
        <v>8221</v>
      </c>
      <c r="G1915" t="s">
        <v>8223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50">
        <f t="shared" si="117"/>
        <v>1</v>
      </c>
      <c r="P1915">
        <f t="shared" si="116"/>
        <v>24.5</v>
      </c>
      <c r="Q1915" s="14" t="s">
        <v>8317</v>
      </c>
      <c r="R1915" t="s">
        <v>8347</v>
      </c>
      <c r="S1915" s="20">
        <f t="shared" si="118"/>
        <v>41890.511319444442</v>
      </c>
      <c r="T1915" s="20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8">
        <v>666</v>
      </c>
      <c r="E1916" s="11">
        <v>60</v>
      </c>
      <c r="F1916" t="s">
        <v>8221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50">
        <f t="shared" si="117"/>
        <v>9</v>
      </c>
      <c r="P1916">
        <f t="shared" si="116"/>
        <v>30</v>
      </c>
      <c r="Q1916" s="14" t="s">
        <v>8317</v>
      </c>
      <c r="R1916" t="s">
        <v>8347</v>
      </c>
      <c r="S1916" s="20">
        <f t="shared" si="118"/>
        <v>41929.174456018518</v>
      </c>
      <c r="T1916" s="20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8">
        <v>500</v>
      </c>
      <c r="E1917" s="11">
        <v>8</v>
      </c>
      <c r="F1917" t="s">
        <v>8221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50">
        <f t="shared" si="117"/>
        <v>2</v>
      </c>
      <c r="P1917">
        <f t="shared" ref="P1917:P1980" si="120">IFERROR(ROUND(E1917/L1917,2),0)</f>
        <v>2</v>
      </c>
      <c r="Q1917" s="14" t="s">
        <v>8317</v>
      </c>
      <c r="R1917" t="s">
        <v>8347</v>
      </c>
      <c r="S1917" s="20">
        <f t="shared" si="118"/>
        <v>41864.04886574074</v>
      </c>
      <c r="T1917" s="20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8">
        <v>20000</v>
      </c>
      <c r="E1918" s="11">
        <v>102</v>
      </c>
      <c r="F1918" t="s">
        <v>8221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50">
        <f t="shared" si="117"/>
        <v>1</v>
      </c>
      <c r="P1918">
        <f t="shared" si="120"/>
        <v>17</v>
      </c>
      <c r="Q1918" s="14" t="s">
        <v>8317</v>
      </c>
      <c r="R1918" t="s">
        <v>8347</v>
      </c>
      <c r="S1918" s="20">
        <f t="shared" si="118"/>
        <v>42656.717303240745</v>
      </c>
      <c r="T1918" s="20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8">
        <v>390000</v>
      </c>
      <c r="E1919" s="11">
        <v>205025</v>
      </c>
      <c r="F1919" t="s">
        <v>8221</v>
      </c>
      <c r="G1919" t="s">
        <v>8223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50">
        <f t="shared" si="117"/>
        <v>53</v>
      </c>
      <c r="P1919">
        <f t="shared" si="120"/>
        <v>2928.93</v>
      </c>
      <c r="Q1919" s="14" t="s">
        <v>8317</v>
      </c>
      <c r="R1919" t="s">
        <v>8347</v>
      </c>
      <c r="S1919" s="20">
        <f t="shared" si="118"/>
        <v>42746.270057870366</v>
      </c>
      <c r="T1919" s="20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8">
        <v>25000</v>
      </c>
      <c r="E1920" s="11">
        <v>260</v>
      </c>
      <c r="F1920" t="s">
        <v>8221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50">
        <f t="shared" si="117"/>
        <v>1</v>
      </c>
      <c r="P1920">
        <f t="shared" si="120"/>
        <v>28.89</v>
      </c>
      <c r="Q1920" s="14" t="s">
        <v>8317</v>
      </c>
      <c r="R1920" t="s">
        <v>8347</v>
      </c>
      <c r="S1920" s="20">
        <f t="shared" si="118"/>
        <v>41828.789942129632</v>
      </c>
      <c r="T1920" s="20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8">
        <v>500</v>
      </c>
      <c r="E1921" s="11">
        <v>237</v>
      </c>
      <c r="F1921" t="s">
        <v>8221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50">
        <f t="shared" si="117"/>
        <v>47</v>
      </c>
      <c r="P1921">
        <f t="shared" si="120"/>
        <v>29.63</v>
      </c>
      <c r="Q1921" s="14" t="s">
        <v>8317</v>
      </c>
      <c r="R1921" t="s">
        <v>8347</v>
      </c>
      <c r="S1921" s="20">
        <f t="shared" si="118"/>
        <v>42113.875567129624</v>
      </c>
      <c r="T1921" s="20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8">
        <v>10000</v>
      </c>
      <c r="E1922" s="11">
        <v>4303</v>
      </c>
      <c r="F1922" t="s">
        <v>8221</v>
      </c>
      <c r="G1922" t="s">
        <v>8223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50">
        <f t="shared" ref="O1922:O1985" si="121">ROUND(E1922/D1922*100,0)</f>
        <v>43</v>
      </c>
      <c r="P1922">
        <f t="shared" si="120"/>
        <v>40.98</v>
      </c>
      <c r="Q1922" s="14" t="s">
        <v>8317</v>
      </c>
      <c r="R1922" t="s">
        <v>8347</v>
      </c>
      <c r="S1922" s="20">
        <f t="shared" si="118"/>
        <v>42270.875706018516</v>
      </c>
      <c r="T1922" s="20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8">
        <v>1500</v>
      </c>
      <c r="E1923" s="11">
        <v>2052</v>
      </c>
      <c r="F1923" t="s">
        <v>8221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50">
        <f t="shared" si="121"/>
        <v>137</v>
      </c>
      <c r="P1923">
        <f t="shared" si="120"/>
        <v>54</v>
      </c>
      <c r="Q1923" s="14" t="s">
        <v>8323</v>
      </c>
      <c r="R1923" t="s">
        <v>8347</v>
      </c>
      <c r="S1923" s="20">
        <f t="shared" ref="S1923:S1986" si="122">(((J1923/60)/60)/24)+DATE(1970,1,1)</f>
        <v>41074.221562500003</v>
      </c>
      <c r="T1923" s="20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8">
        <v>2000</v>
      </c>
      <c r="E1924" s="11">
        <v>2311</v>
      </c>
      <c r="F1924" t="s">
        <v>8221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50">
        <f t="shared" si="121"/>
        <v>116</v>
      </c>
      <c r="P1924">
        <f t="shared" si="120"/>
        <v>36.11</v>
      </c>
      <c r="Q1924" s="14" t="s">
        <v>8323</v>
      </c>
      <c r="R1924" t="s">
        <v>8347</v>
      </c>
      <c r="S1924" s="20">
        <f t="shared" si="122"/>
        <v>41590.255868055552</v>
      </c>
      <c r="T1924" s="20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8">
        <v>125</v>
      </c>
      <c r="E1925" s="11">
        <v>301</v>
      </c>
      <c r="F1925" t="s">
        <v>8221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50">
        <f t="shared" si="121"/>
        <v>241</v>
      </c>
      <c r="P1925">
        <f t="shared" si="120"/>
        <v>23.15</v>
      </c>
      <c r="Q1925" s="14" t="s">
        <v>8323</v>
      </c>
      <c r="R1925" t="s">
        <v>8347</v>
      </c>
      <c r="S1925" s="20">
        <f t="shared" si="122"/>
        <v>40772.848749999997</v>
      </c>
      <c r="T1925" s="20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8">
        <v>3000</v>
      </c>
      <c r="E1926" s="11">
        <v>3432</v>
      </c>
      <c r="F1926" t="s">
        <v>8221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50">
        <f t="shared" si="121"/>
        <v>114</v>
      </c>
      <c r="P1926">
        <f t="shared" si="120"/>
        <v>104</v>
      </c>
      <c r="Q1926" s="14" t="s">
        <v>8323</v>
      </c>
      <c r="R1926" t="s">
        <v>8347</v>
      </c>
      <c r="S1926" s="20">
        <f t="shared" si="122"/>
        <v>41626.761053240742</v>
      </c>
      <c r="T1926" s="20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8">
        <v>1500</v>
      </c>
      <c r="E1927" s="11">
        <v>1655</v>
      </c>
      <c r="F1927" t="s">
        <v>8221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50">
        <f t="shared" si="121"/>
        <v>110</v>
      </c>
      <c r="P1927">
        <f t="shared" si="120"/>
        <v>31.83</v>
      </c>
      <c r="Q1927" s="14" t="s">
        <v>8323</v>
      </c>
      <c r="R1927" t="s">
        <v>8347</v>
      </c>
      <c r="S1927" s="20">
        <f t="shared" si="122"/>
        <v>41535.90148148148</v>
      </c>
      <c r="T1927" s="20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8">
        <v>1500</v>
      </c>
      <c r="E1928" s="11">
        <v>2930.69</v>
      </c>
      <c r="F1928" t="s">
        <v>8221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50">
        <f t="shared" si="121"/>
        <v>195</v>
      </c>
      <c r="P1928">
        <f t="shared" si="120"/>
        <v>27.39</v>
      </c>
      <c r="Q1928" s="14" t="s">
        <v>8323</v>
      </c>
      <c r="R1928" t="s">
        <v>8347</v>
      </c>
      <c r="S1928" s="20">
        <f t="shared" si="122"/>
        <v>40456.954351851848</v>
      </c>
      <c r="T1928" s="20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8">
        <v>600</v>
      </c>
      <c r="E1929" s="11">
        <v>620</v>
      </c>
      <c r="F1929" t="s">
        <v>8221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50">
        <f t="shared" si="121"/>
        <v>103</v>
      </c>
      <c r="P1929">
        <f t="shared" si="120"/>
        <v>56.36</v>
      </c>
      <c r="Q1929" s="14" t="s">
        <v>8323</v>
      </c>
      <c r="R1929" t="s">
        <v>8347</v>
      </c>
      <c r="S1929" s="20">
        <f t="shared" si="122"/>
        <v>40960.861562500002</v>
      </c>
      <c r="T1929" s="20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8">
        <v>2550</v>
      </c>
      <c r="E1930" s="11">
        <v>2630</v>
      </c>
      <c r="F1930" t="s">
        <v>8221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50">
        <f t="shared" si="121"/>
        <v>103</v>
      </c>
      <c r="P1930">
        <f t="shared" si="120"/>
        <v>77.349999999999994</v>
      </c>
      <c r="Q1930" s="14" t="s">
        <v>8323</v>
      </c>
      <c r="R1930" t="s">
        <v>8347</v>
      </c>
      <c r="S1930" s="20">
        <f t="shared" si="122"/>
        <v>41371.648078703707</v>
      </c>
      <c r="T1930" s="20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8">
        <v>3200</v>
      </c>
      <c r="E1931" s="1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50">
        <f t="shared" si="121"/>
        <v>100</v>
      </c>
      <c r="P1931">
        <f t="shared" si="120"/>
        <v>42.8</v>
      </c>
      <c r="Q1931" s="14" t="s">
        <v>8323</v>
      </c>
      <c r="R1931" t="s">
        <v>8347</v>
      </c>
      <c r="S1931" s="20">
        <f t="shared" si="122"/>
        <v>40687.021597222221</v>
      </c>
      <c r="T1931" s="20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8">
        <v>1000</v>
      </c>
      <c r="E1932" s="11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50">
        <f t="shared" si="121"/>
        <v>127</v>
      </c>
      <c r="P1932">
        <f t="shared" si="120"/>
        <v>48.85</v>
      </c>
      <c r="Q1932" s="14" t="s">
        <v>8323</v>
      </c>
      <c r="R1932" t="s">
        <v>8347</v>
      </c>
      <c r="S1932" s="20">
        <f t="shared" si="122"/>
        <v>41402.558819444443</v>
      </c>
      <c r="T1932" s="20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8">
        <v>2000</v>
      </c>
      <c r="E1933" s="11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50">
        <f t="shared" si="121"/>
        <v>121</v>
      </c>
      <c r="P1933">
        <f t="shared" si="120"/>
        <v>48.24</v>
      </c>
      <c r="Q1933" s="14" t="s">
        <v>8323</v>
      </c>
      <c r="R1933" t="s">
        <v>8347</v>
      </c>
      <c r="S1933" s="20">
        <f t="shared" si="122"/>
        <v>41037.892465277779</v>
      </c>
      <c r="T1933" s="20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8">
        <v>5250</v>
      </c>
      <c r="E1934" s="11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50">
        <f t="shared" si="121"/>
        <v>107</v>
      </c>
      <c r="P1934">
        <f t="shared" si="120"/>
        <v>70.209999999999994</v>
      </c>
      <c r="Q1934" s="14" t="s">
        <v>8323</v>
      </c>
      <c r="R1934" t="s">
        <v>8347</v>
      </c>
      <c r="S1934" s="20">
        <f t="shared" si="122"/>
        <v>40911.809872685182</v>
      </c>
      <c r="T1934" s="20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8">
        <v>6000</v>
      </c>
      <c r="E1935" s="11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50">
        <f t="shared" si="121"/>
        <v>172</v>
      </c>
      <c r="P1935">
        <f t="shared" si="120"/>
        <v>94.05</v>
      </c>
      <c r="Q1935" s="14" t="s">
        <v>8323</v>
      </c>
      <c r="R1935" t="s">
        <v>8347</v>
      </c>
      <c r="S1935" s="20">
        <f t="shared" si="122"/>
        <v>41879.130868055552</v>
      </c>
      <c r="T1935" s="20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8">
        <v>5000</v>
      </c>
      <c r="E1936" s="11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50">
        <f t="shared" si="121"/>
        <v>124</v>
      </c>
      <c r="P1936">
        <f t="shared" si="120"/>
        <v>80.27</v>
      </c>
      <c r="Q1936" s="14" t="s">
        <v>8323</v>
      </c>
      <c r="R1936" t="s">
        <v>8347</v>
      </c>
      <c r="S1936" s="20">
        <f t="shared" si="122"/>
        <v>40865.867141203707</v>
      </c>
      <c r="T1936" s="20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8">
        <v>2500</v>
      </c>
      <c r="E1937" s="11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50">
        <f t="shared" si="121"/>
        <v>108</v>
      </c>
      <c r="P1937">
        <f t="shared" si="120"/>
        <v>54.2</v>
      </c>
      <c r="Q1937" s="14" t="s">
        <v>8323</v>
      </c>
      <c r="R1937" t="s">
        <v>8347</v>
      </c>
      <c r="S1937" s="20">
        <f t="shared" si="122"/>
        <v>41773.932534722226</v>
      </c>
      <c r="T1937" s="20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8">
        <v>7500</v>
      </c>
      <c r="E1938" s="11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50">
        <f t="shared" si="121"/>
        <v>117</v>
      </c>
      <c r="P1938">
        <f t="shared" si="120"/>
        <v>60.27</v>
      </c>
      <c r="Q1938" s="14" t="s">
        <v>8323</v>
      </c>
      <c r="R1938" t="s">
        <v>8347</v>
      </c>
      <c r="S1938" s="20">
        <f t="shared" si="122"/>
        <v>40852.889699074076</v>
      </c>
      <c r="T1938" s="20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8">
        <v>600</v>
      </c>
      <c r="E1939" s="11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50">
        <f t="shared" si="121"/>
        <v>187</v>
      </c>
      <c r="P1939">
        <f t="shared" si="120"/>
        <v>38.74</v>
      </c>
      <c r="Q1939" s="14" t="s">
        <v>8323</v>
      </c>
      <c r="R1939" t="s">
        <v>8347</v>
      </c>
      <c r="S1939" s="20">
        <f t="shared" si="122"/>
        <v>41059.118993055556</v>
      </c>
      <c r="T1939" s="20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8">
        <v>15000</v>
      </c>
      <c r="E1940" s="11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50">
        <f t="shared" si="121"/>
        <v>116</v>
      </c>
      <c r="P1940">
        <f t="shared" si="120"/>
        <v>152.54</v>
      </c>
      <c r="Q1940" s="14" t="s">
        <v>8323</v>
      </c>
      <c r="R1940" t="s">
        <v>8347</v>
      </c>
      <c r="S1940" s="20">
        <f t="shared" si="122"/>
        <v>41426.259618055556</v>
      </c>
      <c r="T1940" s="20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8">
        <v>10000</v>
      </c>
      <c r="E1941" s="1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50">
        <f t="shared" si="121"/>
        <v>111</v>
      </c>
      <c r="P1941">
        <f t="shared" si="120"/>
        <v>115.31</v>
      </c>
      <c r="Q1941" s="14" t="s">
        <v>8323</v>
      </c>
      <c r="R1941" t="s">
        <v>8347</v>
      </c>
      <c r="S1941" s="20">
        <f t="shared" si="122"/>
        <v>41313.985046296293</v>
      </c>
      <c r="T1941" s="20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8">
        <v>650</v>
      </c>
      <c r="E1942" s="11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50">
        <f t="shared" si="121"/>
        <v>171</v>
      </c>
      <c r="P1942">
        <f t="shared" si="120"/>
        <v>35.840000000000003</v>
      </c>
      <c r="Q1942" s="14" t="s">
        <v>8323</v>
      </c>
      <c r="R1942" t="s">
        <v>8347</v>
      </c>
      <c r="S1942" s="20">
        <f t="shared" si="122"/>
        <v>40670.507326388892</v>
      </c>
      <c r="T1942" s="20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8">
        <v>250000</v>
      </c>
      <c r="E1943" s="11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50">
        <f t="shared" si="121"/>
        <v>126</v>
      </c>
      <c r="P1943">
        <f t="shared" si="120"/>
        <v>64.569999999999993</v>
      </c>
      <c r="Q1943" s="14" t="s">
        <v>8317</v>
      </c>
      <c r="R1943" t="s">
        <v>8347</v>
      </c>
      <c r="S1943" s="20">
        <f t="shared" si="122"/>
        <v>41744.290868055556</v>
      </c>
      <c r="T1943" s="20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8">
        <v>6000</v>
      </c>
      <c r="E1944" s="11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50">
        <f t="shared" si="121"/>
        <v>138</v>
      </c>
      <c r="P1944">
        <f t="shared" si="120"/>
        <v>87.44</v>
      </c>
      <c r="Q1944" s="14" t="s">
        <v>8317</v>
      </c>
      <c r="R1944" t="s">
        <v>8347</v>
      </c>
      <c r="S1944" s="20">
        <f t="shared" si="122"/>
        <v>40638.828009259261</v>
      </c>
      <c r="T1944" s="20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8">
        <v>10000</v>
      </c>
      <c r="E1945" s="11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50">
        <f t="shared" si="121"/>
        <v>1705</v>
      </c>
      <c r="P1945">
        <f t="shared" si="120"/>
        <v>68.819999999999993</v>
      </c>
      <c r="Q1945" s="14" t="s">
        <v>8317</v>
      </c>
      <c r="R1945" t="s">
        <v>8347</v>
      </c>
      <c r="S1945" s="20">
        <f t="shared" si="122"/>
        <v>42548.269861111112</v>
      </c>
      <c r="T1945" s="20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8">
        <v>40000</v>
      </c>
      <c r="E1946" s="11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50">
        <f t="shared" si="121"/>
        <v>788</v>
      </c>
      <c r="P1946">
        <f t="shared" si="120"/>
        <v>176.2</v>
      </c>
      <c r="Q1946" s="14" t="s">
        <v>8317</v>
      </c>
      <c r="R1946" t="s">
        <v>8347</v>
      </c>
      <c r="S1946" s="20">
        <f t="shared" si="122"/>
        <v>41730.584374999999</v>
      </c>
      <c r="T1946" s="20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8">
        <v>100000</v>
      </c>
      <c r="E1947" s="11">
        <v>348018</v>
      </c>
      <c r="F1947" t="s">
        <v>8218</v>
      </c>
      <c r="G1947" t="s">
        <v>8223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50">
        <f t="shared" si="121"/>
        <v>348</v>
      </c>
      <c r="P1947">
        <f t="shared" si="120"/>
        <v>511.79</v>
      </c>
      <c r="Q1947" s="14" t="s">
        <v>8317</v>
      </c>
      <c r="R1947" t="s">
        <v>8347</v>
      </c>
      <c r="S1947" s="20">
        <f t="shared" si="122"/>
        <v>42157.251828703709</v>
      </c>
      <c r="T1947" s="20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8">
        <v>7500</v>
      </c>
      <c r="E1948" s="11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50">
        <f t="shared" si="121"/>
        <v>150</v>
      </c>
      <c r="P1948">
        <f t="shared" si="120"/>
        <v>160.44</v>
      </c>
      <c r="Q1948" s="14" t="s">
        <v>8317</v>
      </c>
      <c r="R1948" t="s">
        <v>8347</v>
      </c>
      <c r="S1948" s="20">
        <f t="shared" si="122"/>
        <v>41689.150011574071</v>
      </c>
      <c r="T1948" s="20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8">
        <v>800</v>
      </c>
      <c r="E1949" s="11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50">
        <f t="shared" si="121"/>
        <v>101</v>
      </c>
      <c r="P1949">
        <f t="shared" si="120"/>
        <v>35</v>
      </c>
      <c r="Q1949" s="14" t="s">
        <v>8317</v>
      </c>
      <c r="R1949" t="s">
        <v>8347</v>
      </c>
      <c r="S1949" s="20">
        <f t="shared" si="122"/>
        <v>40102.918055555558</v>
      </c>
      <c r="T1949" s="20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8">
        <v>100000</v>
      </c>
      <c r="E1950" s="11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50">
        <f t="shared" si="121"/>
        <v>800</v>
      </c>
      <c r="P1950">
        <f t="shared" si="120"/>
        <v>188.51</v>
      </c>
      <c r="Q1950" s="14" t="s">
        <v>8317</v>
      </c>
      <c r="R1950" t="s">
        <v>8347</v>
      </c>
      <c r="S1950" s="20">
        <f t="shared" si="122"/>
        <v>42473.604270833333</v>
      </c>
      <c r="T1950" s="20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8">
        <v>50000</v>
      </c>
      <c r="E1951" s="11">
        <v>53001.3</v>
      </c>
      <c r="F1951" t="s">
        <v>8218</v>
      </c>
      <c r="G1951" t="s">
        <v>8223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50">
        <f t="shared" si="121"/>
        <v>106</v>
      </c>
      <c r="P1951">
        <f t="shared" si="120"/>
        <v>56.2</v>
      </c>
      <c r="Q1951" s="14" t="s">
        <v>8317</v>
      </c>
      <c r="R1951" t="s">
        <v>8347</v>
      </c>
      <c r="S1951" s="20">
        <f t="shared" si="122"/>
        <v>41800.423043981478</v>
      </c>
      <c r="T1951" s="20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8">
        <v>48000</v>
      </c>
      <c r="E1952" s="11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50">
        <f t="shared" si="121"/>
        <v>201</v>
      </c>
      <c r="P1952">
        <f t="shared" si="120"/>
        <v>51.31</v>
      </c>
      <c r="Q1952" s="14" t="s">
        <v>8317</v>
      </c>
      <c r="R1952" t="s">
        <v>8347</v>
      </c>
      <c r="S1952" s="20">
        <f t="shared" si="122"/>
        <v>40624.181400462963</v>
      </c>
      <c r="T1952" s="20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8">
        <v>50000</v>
      </c>
      <c r="E1953" s="11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50">
        <f t="shared" si="121"/>
        <v>212</v>
      </c>
      <c r="P1953">
        <f t="shared" si="120"/>
        <v>127.36</v>
      </c>
      <c r="Q1953" s="14" t="s">
        <v>8317</v>
      </c>
      <c r="R1953" t="s">
        <v>8347</v>
      </c>
      <c r="S1953" s="20">
        <f t="shared" si="122"/>
        <v>42651.420567129629</v>
      </c>
      <c r="T1953" s="20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8">
        <v>35000</v>
      </c>
      <c r="E1954" s="11">
        <v>69465.33</v>
      </c>
      <c r="F1954" t="s">
        <v>8218</v>
      </c>
      <c r="G1954" t="s">
        <v>8223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50">
        <f t="shared" si="121"/>
        <v>198</v>
      </c>
      <c r="P1954">
        <f t="shared" si="120"/>
        <v>101.86</v>
      </c>
      <c r="Q1954" s="14" t="s">
        <v>8317</v>
      </c>
      <c r="R1954" t="s">
        <v>8347</v>
      </c>
      <c r="S1954" s="20">
        <f t="shared" si="122"/>
        <v>41526.60665509259</v>
      </c>
      <c r="T1954" s="20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8">
        <v>15000</v>
      </c>
      <c r="E1955" s="11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50">
        <f t="shared" si="121"/>
        <v>226</v>
      </c>
      <c r="P1955">
        <f t="shared" si="120"/>
        <v>230.56</v>
      </c>
      <c r="Q1955" s="14" t="s">
        <v>8317</v>
      </c>
      <c r="R1955" t="s">
        <v>8347</v>
      </c>
      <c r="S1955" s="20">
        <f t="shared" si="122"/>
        <v>40941.199826388889</v>
      </c>
      <c r="T1955" s="20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8">
        <v>50000</v>
      </c>
      <c r="E1956" s="11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50">
        <f t="shared" si="121"/>
        <v>699</v>
      </c>
      <c r="P1956">
        <f t="shared" si="120"/>
        <v>842.11</v>
      </c>
      <c r="Q1956" s="14" t="s">
        <v>8317</v>
      </c>
      <c r="R1956" t="s">
        <v>8347</v>
      </c>
      <c r="S1956" s="20">
        <f t="shared" si="122"/>
        <v>42394.580740740741</v>
      </c>
      <c r="T1956" s="20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8">
        <v>42000</v>
      </c>
      <c r="E1957" s="11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50">
        <f t="shared" si="121"/>
        <v>399</v>
      </c>
      <c r="P1957">
        <f t="shared" si="120"/>
        <v>577.28</v>
      </c>
      <c r="Q1957" s="14" t="s">
        <v>8317</v>
      </c>
      <c r="R1957" t="s">
        <v>8347</v>
      </c>
      <c r="S1957" s="20">
        <f t="shared" si="122"/>
        <v>41020.271770833337</v>
      </c>
      <c r="T1957" s="20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8">
        <v>60000</v>
      </c>
      <c r="E1958" s="11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50">
        <f t="shared" si="121"/>
        <v>294</v>
      </c>
      <c r="P1958">
        <f t="shared" si="120"/>
        <v>483.34</v>
      </c>
      <c r="Q1958" s="14" t="s">
        <v>8317</v>
      </c>
      <c r="R1958" t="s">
        <v>8347</v>
      </c>
      <c r="S1958" s="20">
        <f t="shared" si="122"/>
        <v>42067.923668981486</v>
      </c>
      <c r="T1958" s="20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8">
        <v>30000</v>
      </c>
      <c r="E1959" s="11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50">
        <f t="shared" si="121"/>
        <v>168</v>
      </c>
      <c r="P1959">
        <f t="shared" si="120"/>
        <v>76.14</v>
      </c>
      <c r="Q1959" s="14" t="s">
        <v>8317</v>
      </c>
      <c r="R1959" t="s">
        <v>8347</v>
      </c>
      <c r="S1959" s="20">
        <f t="shared" si="122"/>
        <v>41179.098530092589</v>
      </c>
      <c r="T1959" s="20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8">
        <v>7000</v>
      </c>
      <c r="E1960" s="11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50">
        <f t="shared" si="121"/>
        <v>1436</v>
      </c>
      <c r="P1960">
        <f t="shared" si="120"/>
        <v>74.11</v>
      </c>
      <c r="Q1960" s="14" t="s">
        <v>8317</v>
      </c>
      <c r="R1960" t="s">
        <v>8347</v>
      </c>
      <c r="S1960" s="20">
        <f t="shared" si="122"/>
        <v>41326.987974537034</v>
      </c>
      <c r="T1960" s="20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8">
        <v>10000</v>
      </c>
      <c r="E1961" s="1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50">
        <f t="shared" si="121"/>
        <v>157</v>
      </c>
      <c r="P1961">
        <f t="shared" si="120"/>
        <v>36.97</v>
      </c>
      <c r="Q1961" s="14" t="s">
        <v>8317</v>
      </c>
      <c r="R1961" t="s">
        <v>8347</v>
      </c>
      <c r="S1961" s="20">
        <f t="shared" si="122"/>
        <v>41871.845601851855</v>
      </c>
      <c r="T1961" s="20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8">
        <v>70000</v>
      </c>
      <c r="E1962" s="11">
        <v>82532</v>
      </c>
      <c r="F1962" t="s">
        <v>8218</v>
      </c>
      <c r="G1962" t="s">
        <v>8223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50">
        <f t="shared" si="121"/>
        <v>118</v>
      </c>
      <c r="P1962">
        <f t="shared" si="120"/>
        <v>2500.9699999999998</v>
      </c>
      <c r="Q1962" s="14" t="s">
        <v>8317</v>
      </c>
      <c r="R1962" t="s">
        <v>8347</v>
      </c>
      <c r="S1962" s="20">
        <f t="shared" si="122"/>
        <v>41964.362743055557</v>
      </c>
      <c r="T1962" s="20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8">
        <v>10000</v>
      </c>
      <c r="E1963" s="11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50">
        <f t="shared" si="121"/>
        <v>1105</v>
      </c>
      <c r="P1963">
        <f t="shared" si="120"/>
        <v>67.69</v>
      </c>
      <c r="Q1963" s="14" t="s">
        <v>8317</v>
      </c>
      <c r="R1963" t="s">
        <v>8347</v>
      </c>
      <c r="S1963" s="20">
        <f t="shared" si="122"/>
        <v>41148.194641203707</v>
      </c>
      <c r="T1963" s="20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8">
        <v>10000</v>
      </c>
      <c r="E1964" s="11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50">
        <f t="shared" si="121"/>
        <v>193</v>
      </c>
      <c r="P1964">
        <f t="shared" si="120"/>
        <v>63.05</v>
      </c>
      <c r="Q1964" s="14" t="s">
        <v>8317</v>
      </c>
      <c r="R1964" t="s">
        <v>8347</v>
      </c>
      <c r="S1964" s="20">
        <f t="shared" si="122"/>
        <v>41742.780509259261</v>
      </c>
      <c r="T1964" s="20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8">
        <v>19000</v>
      </c>
      <c r="E1965" s="11">
        <v>24108</v>
      </c>
      <c r="F1965" t="s">
        <v>8218</v>
      </c>
      <c r="G1965" t="s">
        <v>8223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50">
        <f t="shared" si="121"/>
        <v>127</v>
      </c>
      <c r="P1965">
        <f t="shared" si="120"/>
        <v>117.6</v>
      </c>
      <c r="Q1965" s="14" t="s">
        <v>8317</v>
      </c>
      <c r="R1965" t="s">
        <v>8347</v>
      </c>
      <c r="S1965" s="20">
        <f t="shared" si="122"/>
        <v>41863.429791666669</v>
      </c>
      <c r="T1965" s="20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8">
        <v>89200</v>
      </c>
      <c r="E1966" s="11">
        <v>231543.12</v>
      </c>
      <c r="F1966" t="s">
        <v>8218</v>
      </c>
      <c r="G1966" t="s">
        <v>8223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50">
        <f t="shared" si="121"/>
        <v>260</v>
      </c>
      <c r="P1966">
        <f t="shared" si="120"/>
        <v>180.75</v>
      </c>
      <c r="Q1966" s="14" t="s">
        <v>8317</v>
      </c>
      <c r="R1966" t="s">
        <v>8347</v>
      </c>
      <c r="S1966" s="20">
        <f t="shared" si="122"/>
        <v>42452.272824074069</v>
      </c>
      <c r="T1966" s="20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8">
        <v>5000</v>
      </c>
      <c r="E1967" s="11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50">
        <f t="shared" si="121"/>
        <v>262</v>
      </c>
      <c r="P1967">
        <f t="shared" si="120"/>
        <v>127.32</v>
      </c>
      <c r="Q1967" s="14" t="s">
        <v>8317</v>
      </c>
      <c r="R1967" t="s">
        <v>8347</v>
      </c>
      <c r="S1967" s="20">
        <f t="shared" si="122"/>
        <v>40898.089236111111</v>
      </c>
      <c r="T1967" s="20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8">
        <v>100000</v>
      </c>
      <c r="E1968" s="11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50">
        <f t="shared" si="121"/>
        <v>207</v>
      </c>
      <c r="P1968">
        <f t="shared" si="120"/>
        <v>136.63999999999999</v>
      </c>
      <c r="Q1968" s="14" t="s">
        <v>8317</v>
      </c>
      <c r="R1968" t="s">
        <v>8347</v>
      </c>
      <c r="S1968" s="20">
        <f t="shared" si="122"/>
        <v>41835.540486111109</v>
      </c>
      <c r="T1968" s="20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8">
        <v>20000</v>
      </c>
      <c r="E1969" s="11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50">
        <f t="shared" si="121"/>
        <v>370</v>
      </c>
      <c r="P1969">
        <f t="shared" si="120"/>
        <v>182.78</v>
      </c>
      <c r="Q1969" s="14" t="s">
        <v>8317</v>
      </c>
      <c r="R1969" t="s">
        <v>8347</v>
      </c>
      <c r="S1969" s="20">
        <f t="shared" si="122"/>
        <v>41730.663530092592</v>
      </c>
      <c r="T1969" s="20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8">
        <v>50000</v>
      </c>
      <c r="E1970" s="11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50">
        <f t="shared" si="121"/>
        <v>285</v>
      </c>
      <c r="P1970">
        <f t="shared" si="120"/>
        <v>279.38</v>
      </c>
      <c r="Q1970" s="14" t="s">
        <v>8317</v>
      </c>
      <c r="R1970" t="s">
        <v>8347</v>
      </c>
      <c r="S1970" s="20">
        <f t="shared" si="122"/>
        <v>42676.586979166663</v>
      </c>
      <c r="T1970" s="20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8">
        <v>20000</v>
      </c>
      <c r="E1971" s="11">
        <v>115816</v>
      </c>
      <c r="F1971" t="s">
        <v>8218</v>
      </c>
      <c r="G1971" t="s">
        <v>8223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50">
        <f t="shared" si="121"/>
        <v>579</v>
      </c>
      <c r="P1971">
        <f t="shared" si="120"/>
        <v>61.38</v>
      </c>
      <c r="Q1971" s="14" t="s">
        <v>8317</v>
      </c>
      <c r="R1971" t="s">
        <v>8347</v>
      </c>
      <c r="S1971" s="20">
        <f t="shared" si="122"/>
        <v>42557.792453703703</v>
      </c>
      <c r="T1971" s="20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8">
        <v>5000</v>
      </c>
      <c r="E1972" s="11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50">
        <f t="shared" si="121"/>
        <v>1132</v>
      </c>
      <c r="P1972">
        <f t="shared" si="120"/>
        <v>80.73</v>
      </c>
      <c r="Q1972" s="14" t="s">
        <v>8317</v>
      </c>
      <c r="R1972" t="s">
        <v>8347</v>
      </c>
      <c r="S1972" s="20">
        <f t="shared" si="122"/>
        <v>41324.193298611113</v>
      </c>
      <c r="T1972" s="20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8">
        <v>400000</v>
      </c>
      <c r="E1973" s="11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50">
        <f t="shared" si="121"/>
        <v>263</v>
      </c>
      <c r="P1973">
        <f t="shared" si="120"/>
        <v>272.36</v>
      </c>
      <c r="Q1973" s="14" t="s">
        <v>8317</v>
      </c>
      <c r="R1973" t="s">
        <v>8347</v>
      </c>
      <c r="S1973" s="20">
        <f t="shared" si="122"/>
        <v>41561.500706018516</v>
      </c>
      <c r="T1973" s="20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8">
        <v>2500</v>
      </c>
      <c r="E1974" s="11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50">
        <f t="shared" si="121"/>
        <v>674</v>
      </c>
      <c r="P1974">
        <f t="shared" si="120"/>
        <v>70.849999999999994</v>
      </c>
      <c r="Q1974" s="14" t="s">
        <v>8317</v>
      </c>
      <c r="R1974" t="s">
        <v>8347</v>
      </c>
      <c r="S1974" s="20">
        <f t="shared" si="122"/>
        <v>41201.012083333335</v>
      </c>
      <c r="T1974" s="20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8">
        <v>198000</v>
      </c>
      <c r="E1975" s="11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50">
        <f t="shared" si="121"/>
        <v>257</v>
      </c>
      <c r="P1975">
        <f t="shared" si="120"/>
        <v>247.94</v>
      </c>
      <c r="Q1975" s="14" t="s">
        <v>8317</v>
      </c>
      <c r="R1975" t="s">
        <v>8347</v>
      </c>
      <c r="S1975" s="20">
        <f t="shared" si="122"/>
        <v>42549.722962962958</v>
      </c>
      <c r="T1975" s="20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8">
        <v>20000</v>
      </c>
      <c r="E1976" s="11">
        <v>75099.199999999997</v>
      </c>
      <c r="F1976" t="s">
        <v>8218</v>
      </c>
      <c r="G1976" t="s">
        <v>8223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50">
        <f t="shared" si="121"/>
        <v>375</v>
      </c>
      <c r="P1976">
        <f t="shared" si="120"/>
        <v>186.81</v>
      </c>
      <c r="Q1976" s="14" t="s">
        <v>8317</v>
      </c>
      <c r="R1976" t="s">
        <v>8347</v>
      </c>
      <c r="S1976" s="20">
        <f t="shared" si="122"/>
        <v>41445.334131944444</v>
      </c>
      <c r="T1976" s="20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8">
        <v>16000</v>
      </c>
      <c r="E1977" s="11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50">
        <f t="shared" si="121"/>
        <v>209</v>
      </c>
      <c r="P1977">
        <f t="shared" si="120"/>
        <v>131.99</v>
      </c>
      <c r="Q1977" s="14" t="s">
        <v>8317</v>
      </c>
      <c r="R1977" t="s">
        <v>8347</v>
      </c>
      <c r="S1977" s="20">
        <f t="shared" si="122"/>
        <v>41313.755219907405</v>
      </c>
      <c r="T1977" s="20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8">
        <v>4000</v>
      </c>
      <c r="E1978" s="11">
        <v>13864</v>
      </c>
      <c r="F1978" t="s">
        <v>8218</v>
      </c>
      <c r="G1978" t="s">
        <v>8223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50">
        <f t="shared" si="121"/>
        <v>347</v>
      </c>
      <c r="P1978">
        <f t="shared" si="120"/>
        <v>29.31</v>
      </c>
      <c r="Q1978" s="14" t="s">
        <v>8317</v>
      </c>
      <c r="R1978" t="s">
        <v>8347</v>
      </c>
      <c r="S1978" s="20">
        <f t="shared" si="122"/>
        <v>41438.899594907409</v>
      </c>
      <c r="T1978" s="20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8">
        <v>50000</v>
      </c>
      <c r="E1979" s="11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50">
        <f t="shared" si="121"/>
        <v>402</v>
      </c>
      <c r="P1979">
        <f t="shared" si="120"/>
        <v>245.02</v>
      </c>
      <c r="Q1979" s="14" t="s">
        <v>8317</v>
      </c>
      <c r="R1979" t="s">
        <v>8347</v>
      </c>
      <c r="S1979" s="20">
        <f t="shared" si="122"/>
        <v>42311.216898148152</v>
      </c>
      <c r="T1979" s="20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8">
        <v>50000</v>
      </c>
      <c r="E1980" s="11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50">
        <f t="shared" si="121"/>
        <v>1027</v>
      </c>
      <c r="P1980">
        <f t="shared" si="120"/>
        <v>1323.25</v>
      </c>
      <c r="Q1980" s="14" t="s">
        <v>8317</v>
      </c>
      <c r="R1980" t="s">
        <v>8347</v>
      </c>
      <c r="S1980" s="20">
        <f t="shared" si="122"/>
        <v>41039.225601851853</v>
      </c>
      <c r="T1980" s="20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8">
        <v>200000</v>
      </c>
      <c r="E1981" s="1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50">
        <f t="shared" si="121"/>
        <v>115</v>
      </c>
      <c r="P1981">
        <f t="shared" ref="P1981:P2044" si="124">IFERROR(ROUND(E1981/L1981,2),0)</f>
        <v>282.66000000000003</v>
      </c>
      <c r="Q1981" s="14" t="s">
        <v>8317</v>
      </c>
      <c r="R1981" t="s">
        <v>8347</v>
      </c>
      <c r="S1981" s="20">
        <f t="shared" si="122"/>
        <v>42290.460023148145</v>
      </c>
      <c r="T1981" s="20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8">
        <v>50000</v>
      </c>
      <c r="E1982" s="11">
        <v>177412.01</v>
      </c>
      <c r="F1982" t="s">
        <v>8218</v>
      </c>
      <c r="G1982" t="s">
        <v>8223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50">
        <f t="shared" si="121"/>
        <v>355</v>
      </c>
      <c r="P1982">
        <f t="shared" si="124"/>
        <v>91.21</v>
      </c>
      <c r="Q1982" s="14" t="s">
        <v>8317</v>
      </c>
      <c r="R1982" t="s">
        <v>8347</v>
      </c>
      <c r="S1982" s="20">
        <f t="shared" si="122"/>
        <v>42423.542384259257</v>
      </c>
      <c r="T1982" s="20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8">
        <v>7500</v>
      </c>
      <c r="E1983" s="11">
        <v>381</v>
      </c>
      <c r="F1983" t="s">
        <v>8218</v>
      </c>
      <c r="G1983" t="s">
        <v>8223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50">
        <f t="shared" si="121"/>
        <v>5</v>
      </c>
      <c r="P1983">
        <f t="shared" si="124"/>
        <v>31.75</v>
      </c>
      <c r="Q1983" s="14" t="s">
        <v>8336</v>
      </c>
      <c r="R1983" t="s">
        <v>8347</v>
      </c>
      <c r="S1983" s="20">
        <f t="shared" si="122"/>
        <v>41799.725289351853</v>
      </c>
      <c r="T1983" s="20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8">
        <v>180000</v>
      </c>
      <c r="E1984" s="11">
        <v>0</v>
      </c>
      <c r="F1984" t="s">
        <v>8218</v>
      </c>
      <c r="G1984" t="s">
        <v>8223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50">
        <f t="shared" si="121"/>
        <v>0</v>
      </c>
      <c r="P1984">
        <f t="shared" si="124"/>
        <v>0</v>
      </c>
      <c r="Q1984" s="14" t="s">
        <v>8336</v>
      </c>
      <c r="R1984" t="s">
        <v>8347</v>
      </c>
      <c r="S1984" s="20">
        <f t="shared" si="122"/>
        <v>42678.586655092593</v>
      </c>
      <c r="T1984" s="20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8">
        <v>33000</v>
      </c>
      <c r="E1985" s="11">
        <v>1419</v>
      </c>
      <c r="F1985" t="s">
        <v>8218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50">
        <f t="shared" si="121"/>
        <v>4</v>
      </c>
      <c r="P1985">
        <f t="shared" si="124"/>
        <v>88.69</v>
      </c>
      <c r="Q1985" s="14" t="s">
        <v>8336</v>
      </c>
      <c r="R1985" t="s">
        <v>8347</v>
      </c>
      <c r="S1985" s="20">
        <f t="shared" si="122"/>
        <v>42593.011782407411</v>
      </c>
      <c r="T1985" s="20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8">
        <v>15000</v>
      </c>
      <c r="E1986" s="11">
        <v>3172</v>
      </c>
      <c r="F1986" t="s">
        <v>8218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50">
        <f t="shared" ref="O1986:O2049" si="125">ROUND(E1986/D1986*100,0)</f>
        <v>21</v>
      </c>
      <c r="P1986">
        <f t="shared" si="124"/>
        <v>453.14</v>
      </c>
      <c r="Q1986" s="14" t="s">
        <v>8336</v>
      </c>
      <c r="R1986" t="s">
        <v>8347</v>
      </c>
      <c r="S1986" s="20">
        <f t="shared" si="122"/>
        <v>41913.790289351848</v>
      </c>
      <c r="T1986" s="20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8">
        <v>1600</v>
      </c>
      <c r="E1987" s="11">
        <v>51</v>
      </c>
      <c r="F1987" t="s">
        <v>8218</v>
      </c>
      <c r="G1987" t="s">
        <v>8223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50">
        <f t="shared" si="125"/>
        <v>3</v>
      </c>
      <c r="P1987">
        <f t="shared" si="124"/>
        <v>12.75</v>
      </c>
      <c r="Q1987" s="14" t="s">
        <v>8336</v>
      </c>
      <c r="R1987" t="s">
        <v>8347</v>
      </c>
      <c r="S1987" s="20">
        <f t="shared" ref="S1987:S2050" si="126">(((J1987/60)/60)/24)+DATE(1970,1,1)</f>
        <v>42555.698738425926</v>
      </c>
      <c r="T1987" s="20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8">
        <v>2000</v>
      </c>
      <c r="E1988" s="11">
        <v>1</v>
      </c>
      <c r="F1988" t="s">
        <v>8218</v>
      </c>
      <c r="G1988" t="s">
        <v>8223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50">
        <f t="shared" si="125"/>
        <v>0</v>
      </c>
      <c r="P1988">
        <f t="shared" si="124"/>
        <v>1</v>
      </c>
      <c r="Q1988" s="14" t="s">
        <v>8336</v>
      </c>
      <c r="R1988" t="s">
        <v>8347</v>
      </c>
      <c r="S1988" s="20">
        <f t="shared" si="126"/>
        <v>42413.433831018512</v>
      </c>
      <c r="T1988" s="20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8">
        <v>5500</v>
      </c>
      <c r="E1989" s="11">
        <v>2336</v>
      </c>
      <c r="F1989" t="s">
        <v>8218</v>
      </c>
      <c r="G1989" t="s">
        <v>8223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50">
        <f t="shared" si="125"/>
        <v>42</v>
      </c>
      <c r="P1989">
        <f t="shared" si="124"/>
        <v>83.43</v>
      </c>
      <c r="Q1989" s="14" t="s">
        <v>8336</v>
      </c>
      <c r="R1989" t="s">
        <v>8347</v>
      </c>
      <c r="S1989" s="20">
        <f t="shared" si="126"/>
        <v>42034.639768518522</v>
      </c>
      <c r="T1989" s="20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8">
        <v>6000</v>
      </c>
      <c r="E1990" s="11">
        <v>25</v>
      </c>
      <c r="F1990" t="s">
        <v>8218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50">
        <f t="shared" si="125"/>
        <v>0</v>
      </c>
      <c r="P1990">
        <f t="shared" si="124"/>
        <v>25</v>
      </c>
      <c r="Q1990" s="14" t="s">
        <v>8336</v>
      </c>
      <c r="R1990" t="s">
        <v>8347</v>
      </c>
      <c r="S1990" s="20">
        <f t="shared" si="126"/>
        <v>42206.763217592597</v>
      </c>
      <c r="T1990" s="20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8">
        <v>5000</v>
      </c>
      <c r="E1991" s="11">
        <v>50</v>
      </c>
      <c r="F1991" t="s">
        <v>8218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50">
        <f t="shared" si="125"/>
        <v>1</v>
      </c>
      <c r="P1991">
        <f t="shared" si="124"/>
        <v>50</v>
      </c>
      <c r="Q1991" s="14" t="s">
        <v>8336</v>
      </c>
      <c r="R1991" t="s">
        <v>8347</v>
      </c>
      <c r="S1991" s="20">
        <f t="shared" si="126"/>
        <v>42685.680648148147</v>
      </c>
      <c r="T1991" s="20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8">
        <v>3000</v>
      </c>
      <c r="E1992" s="11">
        <v>509</v>
      </c>
      <c r="F1992" t="s">
        <v>8218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50">
        <f t="shared" si="125"/>
        <v>17</v>
      </c>
      <c r="P1992">
        <f t="shared" si="124"/>
        <v>101.8</v>
      </c>
      <c r="Q1992" s="14" t="s">
        <v>8336</v>
      </c>
      <c r="R1992" t="s">
        <v>8327</v>
      </c>
      <c r="S1992" s="20">
        <f t="shared" si="126"/>
        <v>42398.195972222224</v>
      </c>
      <c r="T1992" s="20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8">
        <v>2000</v>
      </c>
      <c r="E1993" s="11">
        <v>140</v>
      </c>
      <c r="F1993" t="s">
        <v>8218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50">
        <f t="shared" si="125"/>
        <v>7</v>
      </c>
      <c r="P1993">
        <f t="shared" si="124"/>
        <v>46.67</v>
      </c>
      <c r="Q1993" s="14" t="s">
        <v>8336</v>
      </c>
      <c r="R1993" t="s">
        <v>8327</v>
      </c>
      <c r="S1993" s="20">
        <f t="shared" si="126"/>
        <v>42167.89335648148</v>
      </c>
      <c r="T1993" s="20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8">
        <v>1500</v>
      </c>
      <c r="E1994" s="11">
        <v>2</v>
      </c>
      <c r="F1994" t="s">
        <v>8218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50">
        <f t="shared" si="125"/>
        <v>0</v>
      </c>
      <c r="P1994">
        <f t="shared" si="124"/>
        <v>1</v>
      </c>
      <c r="Q1994" s="14" t="s">
        <v>8336</v>
      </c>
      <c r="R1994" t="s">
        <v>8327</v>
      </c>
      <c r="S1994" s="20">
        <f t="shared" si="126"/>
        <v>42023.143414351856</v>
      </c>
      <c r="T1994" s="20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8">
        <v>2000</v>
      </c>
      <c r="E1995" s="11">
        <v>0</v>
      </c>
      <c r="F1995" t="s">
        <v>8218</v>
      </c>
      <c r="G1995" t="s">
        <v>8223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50">
        <f t="shared" si="125"/>
        <v>0</v>
      </c>
      <c r="P1995">
        <f t="shared" si="124"/>
        <v>0</v>
      </c>
      <c r="Q1995" s="14" t="s">
        <v>8336</v>
      </c>
      <c r="R1995" t="s">
        <v>8327</v>
      </c>
      <c r="S1995" s="20">
        <f t="shared" si="126"/>
        <v>42329.58839120371</v>
      </c>
      <c r="T1995" s="20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8">
        <v>3200</v>
      </c>
      <c r="E1996" s="11">
        <v>0</v>
      </c>
      <c r="F1996" t="s">
        <v>8218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50">
        <f t="shared" si="125"/>
        <v>0</v>
      </c>
      <c r="P1996">
        <f t="shared" si="124"/>
        <v>0</v>
      </c>
      <c r="Q1996" s="14" t="s">
        <v>8336</v>
      </c>
      <c r="R1996" t="s">
        <v>8327</v>
      </c>
      <c r="S1996" s="20">
        <f t="shared" si="126"/>
        <v>42651.006273148145</v>
      </c>
      <c r="T1996" s="20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8">
        <v>1000</v>
      </c>
      <c r="E1997" s="11">
        <v>78</v>
      </c>
      <c r="F1997" t="s">
        <v>8218</v>
      </c>
      <c r="G1997" t="s">
        <v>8223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50">
        <f t="shared" si="125"/>
        <v>8</v>
      </c>
      <c r="P1997">
        <f t="shared" si="124"/>
        <v>26</v>
      </c>
      <c r="Q1997" s="14" t="s">
        <v>8336</v>
      </c>
      <c r="R1997" t="s">
        <v>8327</v>
      </c>
      <c r="S1997" s="20">
        <f t="shared" si="126"/>
        <v>42181.902037037042</v>
      </c>
      <c r="T1997" s="20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8">
        <v>133800</v>
      </c>
      <c r="E1998" s="11">
        <v>0</v>
      </c>
      <c r="F1998" t="s">
        <v>8218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50">
        <f t="shared" si="125"/>
        <v>0</v>
      </c>
      <c r="P1998">
        <f t="shared" si="124"/>
        <v>0</v>
      </c>
      <c r="Q1998" s="14" t="s">
        <v>8336</v>
      </c>
      <c r="R1998" t="s">
        <v>8327</v>
      </c>
      <c r="S1998" s="20">
        <f t="shared" si="126"/>
        <v>41800.819571759261</v>
      </c>
      <c r="T1998" s="20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8">
        <v>6500</v>
      </c>
      <c r="E1999" s="11">
        <v>0</v>
      </c>
      <c r="F1999" t="s">
        <v>8218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50">
        <f t="shared" si="125"/>
        <v>0</v>
      </c>
      <c r="P1999">
        <f t="shared" si="124"/>
        <v>0</v>
      </c>
      <c r="Q1999" s="14" t="s">
        <v>8336</v>
      </c>
      <c r="R1999" t="s">
        <v>8327</v>
      </c>
      <c r="S1999" s="20">
        <f t="shared" si="126"/>
        <v>41847.930694444447</v>
      </c>
      <c r="T1999" s="20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8">
        <v>2500</v>
      </c>
      <c r="E2000" s="11">
        <v>655</v>
      </c>
      <c r="F2000" t="s">
        <v>8218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50">
        <f t="shared" si="125"/>
        <v>26</v>
      </c>
      <c r="P2000">
        <f t="shared" si="124"/>
        <v>218.33</v>
      </c>
      <c r="Q2000" s="14" t="s">
        <v>8336</v>
      </c>
      <c r="R2000" t="s">
        <v>8327</v>
      </c>
      <c r="S2000" s="20">
        <f t="shared" si="126"/>
        <v>41807.118495370371</v>
      </c>
      <c r="T2000" s="20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8">
        <v>31000</v>
      </c>
      <c r="E2001" s="11">
        <v>236</v>
      </c>
      <c r="F2001" t="s">
        <v>8218</v>
      </c>
      <c r="G2001" t="s">
        <v>8223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50">
        <f t="shared" si="125"/>
        <v>1</v>
      </c>
      <c r="P2001">
        <f t="shared" si="124"/>
        <v>33.71</v>
      </c>
      <c r="Q2001" s="14" t="s">
        <v>8336</v>
      </c>
      <c r="R2001" t="s">
        <v>8327</v>
      </c>
      <c r="S2001" s="20">
        <f t="shared" si="126"/>
        <v>41926.482731481483</v>
      </c>
      <c r="T2001" s="20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8">
        <v>5000</v>
      </c>
      <c r="E2002" s="11">
        <v>625</v>
      </c>
      <c r="F2002" t="s">
        <v>8218</v>
      </c>
      <c r="G2002" t="s">
        <v>8223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50">
        <f t="shared" si="125"/>
        <v>13</v>
      </c>
      <c r="P2002">
        <f t="shared" si="124"/>
        <v>25</v>
      </c>
      <c r="Q2002" s="14" t="s">
        <v>8336</v>
      </c>
      <c r="R2002" t="s">
        <v>8327</v>
      </c>
      <c r="S2002" s="20">
        <f t="shared" si="126"/>
        <v>42345.951539351852</v>
      </c>
      <c r="T2002" s="20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8">
        <v>55000</v>
      </c>
      <c r="E2003" s="11">
        <v>210171</v>
      </c>
      <c r="F2003" t="s">
        <v>8218</v>
      </c>
      <c r="G2003" t="s">
        <v>8223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50">
        <f t="shared" si="125"/>
        <v>382</v>
      </c>
      <c r="P2003">
        <f t="shared" si="124"/>
        <v>128.38999999999999</v>
      </c>
      <c r="Q2003" s="14" t="s">
        <v>8317</v>
      </c>
      <c r="R2003" t="s">
        <v>8327</v>
      </c>
      <c r="S2003" s="20">
        <f t="shared" si="126"/>
        <v>42136.209675925929</v>
      </c>
      <c r="T2003" s="20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8">
        <v>50000</v>
      </c>
      <c r="E2004" s="11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50">
        <f t="shared" si="125"/>
        <v>217</v>
      </c>
      <c r="P2004">
        <f t="shared" si="124"/>
        <v>78.83</v>
      </c>
      <c r="Q2004" s="14" t="s">
        <v>8317</v>
      </c>
      <c r="R2004" t="s">
        <v>8327</v>
      </c>
      <c r="S2004" s="20">
        <f t="shared" si="126"/>
        <v>42728.71230324074</v>
      </c>
      <c r="T2004" s="20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8">
        <v>500</v>
      </c>
      <c r="E2005" s="11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50">
        <f t="shared" si="125"/>
        <v>312</v>
      </c>
      <c r="P2005">
        <f t="shared" si="124"/>
        <v>91.76</v>
      </c>
      <c r="Q2005" s="14" t="s">
        <v>8317</v>
      </c>
      <c r="R2005" t="s">
        <v>8327</v>
      </c>
      <c r="S2005" s="20">
        <f t="shared" si="126"/>
        <v>40347.125601851854</v>
      </c>
      <c r="T2005" s="20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8">
        <v>50000</v>
      </c>
      <c r="E2006" s="11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50">
        <f t="shared" si="125"/>
        <v>234</v>
      </c>
      <c r="P2006">
        <f t="shared" si="124"/>
        <v>331.1</v>
      </c>
      <c r="Q2006" s="14" t="s">
        <v>8317</v>
      </c>
      <c r="R2006" t="s">
        <v>8327</v>
      </c>
      <c r="S2006" s="20">
        <f t="shared" si="126"/>
        <v>41800.604895833334</v>
      </c>
      <c r="T2006" s="20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8">
        <v>30000</v>
      </c>
      <c r="E2007" s="11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50">
        <f t="shared" si="125"/>
        <v>124</v>
      </c>
      <c r="P2007">
        <f t="shared" si="124"/>
        <v>194.26</v>
      </c>
      <c r="Q2007" s="14" t="s">
        <v>8317</v>
      </c>
      <c r="R2007" t="s">
        <v>8327</v>
      </c>
      <c r="S2007" s="20">
        <f t="shared" si="126"/>
        <v>41535.812708333331</v>
      </c>
      <c r="T2007" s="20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8">
        <v>50000</v>
      </c>
      <c r="E2008" s="11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50">
        <f t="shared" si="125"/>
        <v>248</v>
      </c>
      <c r="P2008">
        <f t="shared" si="124"/>
        <v>408.98</v>
      </c>
      <c r="Q2008" s="14" t="s">
        <v>8317</v>
      </c>
      <c r="R2008" t="s">
        <v>8327</v>
      </c>
      <c r="S2008" s="20">
        <f t="shared" si="126"/>
        <v>41941.500520833331</v>
      </c>
      <c r="T2008" s="20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8">
        <v>10000</v>
      </c>
      <c r="E2009" s="11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50">
        <f t="shared" si="125"/>
        <v>116</v>
      </c>
      <c r="P2009">
        <f t="shared" si="124"/>
        <v>84.46</v>
      </c>
      <c r="Q2009" s="14" t="s">
        <v>8317</v>
      </c>
      <c r="R2009" t="s">
        <v>8327</v>
      </c>
      <c r="S2009" s="20">
        <f t="shared" si="126"/>
        <v>40347.837800925925</v>
      </c>
      <c r="T2009" s="20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8">
        <v>1570.79</v>
      </c>
      <c r="E2010" s="11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50">
        <f t="shared" si="125"/>
        <v>117</v>
      </c>
      <c r="P2010">
        <f t="shared" si="124"/>
        <v>44.85</v>
      </c>
      <c r="Q2010" s="14" t="s">
        <v>8317</v>
      </c>
      <c r="R2010" t="s">
        <v>8327</v>
      </c>
      <c r="S2010" s="20">
        <f t="shared" si="126"/>
        <v>40761.604421296295</v>
      </c>
      <c r="T2010" s="20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8">
        <v>50000</v>
      </c>
      <c r="E2011" s="11">
        <v>152579</v>
      </c>
      <c r="F2011" t="s">
        <v>8218</v>
      </c>
      <c r="G2011" t="s">
        <v>8223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50">
        <f t="shared" si="125"/>
        <v>305</v>
      </c>
      <c r="P2011">
        <f t="shared" si="124"/>
        <v>383.36</v>
      </c>
      <c r="Q2011" s="14" t="s">
        <v>8317</v>
      </c>
      <c r="R2011" t="s">
        <v>8327</v>
      </c>
      <c r="S2011" s="20">
        <f t="shared" si="126"/>
        <v>42661.323414351849</v>
      </c>
      <c r="T2011" s="20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8">
        <v>30000</v>
      </c>
      <c r="E2012" s="11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50">
        <f t="shared" si="125"/>
        <v>320</v>
      </c>
      <c r="P2012">
        <f t="shared" si="124"/>
        <v>55.28</v>
      </c>
      <c r="Q2012" s="14" t="s">
        <v>8317</v>
      </c>
      <c r="R2012" t="s">
        <v>8327</v>
      </c>
      <c r="S2012" s="20">
        <f t="shared" si="126"/>
        <v>42570.996423611112</v>
      </c>
      <c r="T2012" s="20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8">
        <v>50000</v>
      </c>
      <c r="E2013" s="11">
        <v>409782</v>
      </c>
      <c r="F2013" t="s">
        <v>8218</v>
      </c>
      <c r="G2013" t="s">
        <v>8223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50">
        <f t="shared" si="125"/>
        <v>820</v>
      </c>
      <c r="P2013">
        <f t="shared" si="124"/>
        <v>422.02</v>
      </c>
      <c r="Q2013" s="14" t="s">
        <v>8317</v>
      </c>
      <c r="R2013" t="s">
        <v>8327</v>
      </c>
      <c r="S2013" s="20">
        <f t="shared" si="126"/>
        <v>42347.358483796299</v>
      </c>
      <c r="T2013" s="20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8">
        <v>5000</v>
      </c>
      <c r="E2014" s="11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50">
        <f t="shared" si="125"/>
        <v>235</v>
      </c>
      <c r="P2014">
        <f t="shared" si="124"/>
        <v>64.180000000000007</v>
      </c>
      <c r="Q2014" s="14" t="s">
        <v>8317</v>
      </c>
      <c r="R2014" t="s">
        <v>8327</v>
      </c>
      <c r="S2014" s="20">
        <f t="shared" si="126"/>
        <v>42010.822233796294</v>
      </c>
      <c r="T2014" s="20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8">
        <v>160000</v>
      </c>
      <c r="E2015" s="11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50">
        <f t="shared" si="125"/>
        <v>495</v>
      </c>
      <c r="P2015">
        <f t="shared" si="124"/>
        <v>173.58</v>
      </c>
      <c r="Q2015" s="14" t="s">
        <v>8317</v>
      </c>
      <c r="R2015" t="s">
        <v>8327</v>
      </c>
      <c r="S2015" s="20">
        <f t="shared" si="126"/>
        <v>42499.960810185185</v>
      </c>
      <c r="T2015" s="20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8">
        <v>30000</v>
      </c>
      <c r="E2016" s="11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50">
        <f t="shared" si="125"/>
        <v>7814</v>
      </c>
      <c r="P2016">
        <f t="shared" si="124"/>
        <v>88.6</v>
      </c>
      <c r="Q2016" s="14" t="s">
        <v>8317</v>
      </c>
      <c r="R2016" t="s">
        <v>8327</v>
      </c>
      <c r="S2016" s="20">
        <f t="shared" si="126"/>
        <v>41324.214571759258</v>
      </c>
      <c r="T2016" s="20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8">
        <v>7200</v>
      </c>
      <c r="E2017" s="11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50">
        <f t="shared" si="125"/>
        <v>113</v>
      </c>
      <c r="P2017">
        <f t="shared" si="124"/>
        <v>50.22</v>
      </c>
      <c r="Q2017" s="14" t="s">
        <v>8317</v>
      </c>
      <c r="R2017" t="s">
        <v>8327</v>
      </c>
      <c r="S2017" s="20">
        <f t="shared" si="126"/>
        <v>40765.876886574071</v>
      </c>
      <c r="T2017" s="20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8">
        <v>10000</v>
      </c>
      <c r="E2018" s="11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50">
        <f t="shared" si="125"/>
        <v>922</v>
      </c>
      <c r="P2018">
        <f t="shared" si="124"/>
        <v>192.39</v>
      </c>
      <c r="Q2018" s="14" t="s">
        <v>8317</v>
      </c>
      <c r="R2018" t="s">
        <v>8327</v>
      </c>
      <c r="S2018" s="20">
        <f t="shared" si="126"/>
        <v>41312.88077546296</v>
      </c>
      <c r="T2018" s="20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8">
        <v>25000</v>
      </c>
      <c r="E2019" s="11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50">
        <f t="shared" si="125"/>
        <v>125</v>
      </c>
      <c r="P2019">
        <f t="shared" si="124"/>
        <v>73.42</v>
      </c>
      <c r="Q2019" s="14" t="s">
        <v>8317</v>
      </c>
      <c r="R2019" t="s">
        <v>8327</v>
      </c>
      <c r="S2019" s="20">
        <f t="shared" si="126"/>
        <v>40961.057349537034</v>
      </c>
      <c r="T2019" s="20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8">
        <v>65000</v>
      </c>
      <c r="E2020" s="11">
        <v>66458.23</v>
      </c>
      <c r="F2020" t="s">
        <v>8218</v>
      </c>
      <c r="G2020" t="s">
        <v>8223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50">
        <f t="shared" si="125"/>
        <v>102</v>
      </c>
      <c r="P2020">
        <f t="shared" si="124"/>
        <v>147.68</v>
      </c>
      <c r="Q2020" s="14" t="s">
        <v>8317</v>
      </c>
      <c r="R2020" t="s">
        <v>8327</v>
      </c>
      <c r="S2020" s="20">
        <f t="shared" si="126"/>
        <v>42199.365844907406</v>
      </c>
      <c r="T2020" s="20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8">
        <v>40000</v>
      </c>
      <c r="E2021" s="1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50">
        <f t="shared" si="125"/>
        <v>485</v>
      </c>
      <c r="P2021">
        <f t="shared" si="124"/>
        <v>108.97</v>
      </c>
      <c r="Q2021" s="14" t="s">
        <v>8317</v>
      </c>
      <c r="R2021" t="s">
        <v>8327</v>
      </c>
      <c r="S2021" s="20">
        <f t="shared" si="126"/>
        <v>42605.70857638889</v>
      </c>
      <c r="T2021" s="20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8">
        <v>1500</v>
      </c>
      <c r="E2022" s="11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50">
        <f t="shared" si="125"/>
        <v>192</v>
      </c>
      <c r="P2022">
        <f t="shared" si="124"/>
        <v>23.65</v>
      </c>
      <c r="Q2022" s="14" t="s">
        <v>8317</v>
      </c>
      <c r="R2022" t="s">
        <v>8327</v>
      </c>
      <c r="S2022" s="20">
        <f t="shared" si="126"/>
        <v>41737.097499999996</v>
      </c>
      <c r="T2022" s="20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8">
        <v>5000</v>
      </c>
      <c r="E2023" s="11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50">
        <f t="shared" si="125"/>
        <v>281</v>
      </c>
      <c r="P2023">
        <f t="shared" si="124"/>
        <v>147.94999999999999</v>
      </c>
      <c r="Q2023" s="14" t="s">
        <v>8317</v>
      </c>
      <c r="R2023" t="s">
        <v>8327</v>
      </c>
      <c r="S2023" s="20">
        <f t="shared" si="126"/>
        <v>41861.070567129631</v>
      </c>
      <c r="T2023" s="20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8">
        <v>100000</v>
      </c>
      <c r="E2024" s="11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50">
        <f t="shared" si="125"/>
        <v>125</v>
      </c>
      <c r="P2024">
        <f t="shared" si="124"/>
        <v>385.04</v>
      </c>
      <c r="Q2024" s="14" t="s">
        <v>8317</v>
      </c>
      <c r="R2024" t="s">
        <v>8327</v>
      </c>
      <c r="S2024" s="20">
        <f t="shared" si="126"/>
        <v>42502.569120370375</v>
      </c>
      <c r="T2024" s="20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8">
        <v>100000</v>
      </c>
      <c r="E2025" s="11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50">
        <f t="shared" si="125"/>
        <v>161</v>
      </c>
      <c r="P2025">
        <f t="shared" si="124"/>
        <v>457.39</v>
      </c>
      <c r="Q2025" s="14" t="s">
        <v>8317</v>
      </c>
      <c r="R2025" t="s">
        <v>8327</v>
      </c>
      <c r="S2025" s="20">
        <f t="shared" si="126"/>
        <v>42136.420752314814</v>
      </c>
      <c r="T2025" s="20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8">
        <v>4000</v>
      </c>
      <c r="E2026" s="11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50">
        <f t="shared" si="125"/>
        <v>585</v>
      </c>
      <c r="P2026">
        <f t="shared" si="124"/>
        <v>222.99</v>
      </c>
      <c r="Q2026" s="14" t="s">
        <v>8317</v>
      </c>
      <c r="R2026" t="s">
        <v>8327</v>
      </c>
      <c r="S2026" s="20">
        <f t="shared" si="126"/>
        <v>41099.966944444444</v>
      </c>
      <c r="T2026" s="20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8">
        <v>80000</v>
      </c>
      <c r="E2027" s="11">
        <v>160920</v>
      </c>
      <c r="F2027" t="s">
        <v>8218</v>
      </c>
      <c r="G2027" t="s">
        <v>8223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50">
        <f t="shared" si="125"/>
        <v>201</v>
      </c>
      <c r="P2027">
        <f t="shared" si="124"/>
        <v>220.74</v>
      </c>
      <c r="Q2027" s="14" t="s">
        <v>8317</v>
      </c>
      <c r="R2027" t="s">
        <v>8327</v>
      </c>
      <c r="S2027" s="20">
        <f t="shared" si="126"/>
        <v>42136.184560185182</v>
      </c>
      <c r="T2027" s="20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8">
        <v>25000</v>
      </c>
      <c r="E2028" s="11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50">
        <f t="shared" si="125"/>
        <v>133</v>
      </c>
      <c r="P2028">
        <f t="shared" si="124"/>
        <v>73.5</v>
      </c>
      <c r="Q2028" s="14" t="s">
        <v>8317</v>
      </c>
      <c r="R2028" t="s">
        <v>8327</v>
      </c>
      <c r="S2028" s="20">
        <f t="shared" si="126"/>
        <v>41704.735937500001</v>
      </c>
      <c r="T2028" s="20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8">
        <v>100000</v>
      </c>
      <c r="E2029" s="11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50">
        <f t="shared" si="125"/>
        <v>120</v>
      </c>
      <c r="P2029">
        <f t="shared" si="124"/>
        <v>223.1</v>
      </c>
      <c r="Q2029" s="14" t="s">
        <v>8317</v>
      </c>
      <c r="R2029" t="s">
        <v>8327</v>
      </c>
      <c r="S2029" s="20">
        <f t="shared" si="126"/>
        <v>42048.813877314817</v>
      </c>
      <c r="T2029" s="20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8">
        <v>3000</v>
      </c>
      <c r="E2030" s="11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50">
        <f t="shared" si="125"/>
        <v>126</v>
      </c>
      <c r="P2030">
        <f t="shared" si="124"/>
        <v>47.91</v>
      </c>
      <c r="Q2030" s="14" t="s">
        <v>8317</v>
      </c>
      <c r="R2030" t="s">
        <v>8327</v>
      </c>
      <c r="S2030" s="20">
        <f t="shared" si="126"/>
        <v>40215.919050925928</v>
      </c>
      <c r="T2030" s="20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8">
        <v>2500</v>
      </c>
      <c r="E2031" s="1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50">
        <f t="shared" si="125"/>
        <v>361</v>
      </c>
      <c r="P2031">
        <f t="shared" si="124"/>
        <v>96.06</v>
      </c>
      <c r="Q2031" s="14" t="s">
        <v>8317</v>
      </c>
      <c r="R2031" t="s">
        <v>8327</v>
      </c>
      <c r="S2031" s="20">
        <f t="shared" si="126"/>
        <v>41848.021770833337</v>
      </c>
      <c r="T2031" s="20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8">
        <v>32768</v>
      </c>
      <c r="E2032" s="11">
        <v>74134</v>
      </c>
      <c r="F2032" t="s">
        <v>8218</v>
      </c>
      <c r="G2032" t="s">
        <v>8223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50">
        <f t="shared" si="125"/>
        <v>226</v>
      </c>
      <c r="P2032">
        <f t="shared" si="124"/>
        <v>118.61</v>
      </c>
      <c r="Q2032" s="14" t="s">
        <v>8317</v>
      </c>
      <c r="R2032" t="s">
        <v>8327</v>
      </c>
      <c r="S2032" s="20">
        <f t="shared" si="126"/>
        <v>41212.996481481481</v>
      </c>
      <c r="T2032" s="20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8">
        <v>50000</v>
      </c>
      <c r="E2033" s="11">
        <v>60175</v>
      </c>
      <c r="F2033" t="s">
        <v>8218</v>
      </c>
      <c r="G2033" t="s">
        <v>8223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50">
        <f t="shared" si="125"/>
        <v>120</v>
      </c>
      <c r="P2033">
        <f t="shared" si="124"/>
        <v>118.45</v>
      </c>
      <c r="Q2033" s="14" t="s">
        <v>8317</v>
      </c>
      <c r="R2033" t="s">
        <v>8327</v>
      </c>
      <c r="S2033" s="20">
        <f t="shared" si="126"/>
        <v>41975.329317129625</v>
      </c>
      <c r="T2033" s="20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8">
        <v>25000</v>
      </c>
      <c r="E2034" s="11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50">
        <f t="shared" si="125"/>
        <v>304</v>
      </c>
      <c r="P2034">
        <f t="shared" si="124"/>
        <v>143.21</v>
      </c>
      <c r="Q2034" s="14" t="s">
        <v>8317</v>
      </c>
      <c r="R2034" t="s">
        <v>8327</v>
      </c>
      <c r="S2034" s="20">
        <f t="shared" si="126"/>
        <v>42689.565671296295</v>
      </c>
      <c r="T2034" s="20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8">
        <v>25000</v>
      </c>
      <c r="E2035" s="11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50">
        <f t="shared" si="125"/>
        <v>179</v>
      </c>
      <c r="P2035">
        <f t="shared" si="124"/>
        <v>282.72000000000003</v>
      </c>
      <c r="Q2035" s="14" t="s">
        <v>8317</v>
      </c>
      <c r="R2035" t="s">
        <v>8327</v>
      </c>
      <c r="S2035" s="20">
        <f t="shared" si="126"/>
        <v>41725.082384259258</v>
      </c>
      <c r="T2035" s="20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8">
        <v>78000</v>
      </c>
      <c r="E2036" s="11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50">
        <f t="shared" si="125"/>
        <v>387</v>
      </c>
      <c r="P2036">
        <f t="shared" si="124"/>
        <v>593.94000000000005</v>
      </c>
      <c r="Q2036" s="14" t="s">
        <v>8317</v>
      </c>
      <c r="R2036" t="s">
        <v>8327</v>
      </c>
      <c r="S2036" s="20">
        <f t="shared" si="126"/>
        <v>42076.130011574074</v>
      </c>
      <c r="T2036" s="20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8">
        <v>80000</v>
      </c>
      <c r="E2037" s="11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50">
        <f t="shared" si="125"/>
        <v>211</v>
      </c>
      <c r="P2037">
        <f t="shared" si="124"/>
        <v>262.16000000000003</v>
      </c>
      <c r="Q2037" s="14" t="s">
        <v>8317</v>
      </c>
      <c r="R2037" t="s">
        <v>8327</v>
      </c>
      <c r="S2037" s="20">
        <f t="shared" si="126"/>
        <v>42311.625081018516</v>
      </c>
      <c r="T2037" s="20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8">
        <v>30000</v>
      </c>
      <c r="E2038" s="11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50">
        <f t="shared" si="125"/>
        <v>132</v>
      </c>
      <c r="P2038">
        <f t="shared" si="124"/>
        <v>46.58</v>
      </c>
      <c r="Q2038" s="14" t="s">
        <v>8317</v>
      </c>
      <c r="R2038" t="s">
        <v>8327</v>
      </c>
      <c r="S2038" s="20">
        <f t="shared" si="126"/>
        <v>41738.864803240744</v>
      </c>
      <c r="T2038" s="20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8">
        <v>10000</v>
      </c>
      <c r="E2039" s="11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50">
        <f t="shared" si="125"/>
        <v>300</v>
      </c>
      <c r="P2039">
        <f t="shared" si="124"/>
        <v>70.040000000000006</v>
      </c>
      <c r="Q2039" s="14" t="s">
        <v>8317</v>
      </c>
      <c r="R2039" t="s">
        <v>8327</v>
      </c>
      <c r="S2039" s="20">
        <f t="shared" si="126"/>
        <v>41578.210104166668</v>
      </c>
      <c r="T2039" s="20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8">
        <v>8000</v>
      </c>
      <c r="E2040" s="11">
        <v>33641</v>
      </c>
      <c r="F2040" t="s">
        <v>8218</v>
      </c>
      <c r="G2040" t="s">
        <v>8223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50">
        <f t="shared" si="125"/>
        <v>421</v>
      </c>
      <c r="P2040">
        <f t="shared" si="124"/>
        <v>164.91</v>
      </c>
      <c r="Q2040" s="14" t="s">
        <v>8317</v>
      </c>
      <c r="R2040" t="s">
        <v>8327</v>
      </c>
      <c r="S2040" s="20">
        <f t="shared" si="126"/>
        <v>41424.27107638889</v>
      </c>
      <c r="T2040" s="20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8">
        <v>125000</v>
      </c>
      <c r="E2041" s="1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50">
        <f t="shared" si="125"/>
        <v>136</v>
      </c>
      <c r="P2041">
        <f t="shared" si="124"/>
        <v>449.26</v>
      </c>
      <c r="Q2041" s="14" t="s">
        <v>8317</v>
      </c>
      <c r="R2041" t="s">
        <v>8327</v>
      </c>
      <c r="S2041" s="20">
        <f t="shared" si="126"/>
        <v>42675.438946759255</v>
      </c>
      <c r="T2041" s="20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8">
        <v>3000</v>
      </c>
      <c r="E2042" s="11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50">
        <f t="shared" si="125"/>
        <v>248</v>
      </c>
      <c r="P2042">
        <f t="shared" si="124"/>
        <v>27.47</v>
      </c>
      <c r="Q2042" s="14" t="s">
        <v>8317</v>
      </c>
      <c r="R2042" t="s">
        <v>8327</v>
      </c>
      <c r="S2042" s="20">
        <f t="shared" si="126"/>
        <v>41578.927118055559</v>
      </c>
      <c r="T2042" s="20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8">
        <v>9500</v>
      </c>
      <c r="E2043" s="11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50">
        <f t="shared" si="125"/>
        <v>182</v>
      </c>
      <c r="P2043">
        <f t="shared" si="124"/>
        <v>143.97999999999999</v>
      </c>
      <c r="Q2043" s="14" t="s">
        <v>8317</v>
      </c>
      <c r="R2043" t="s">
        <v>8327</v>
      </c>
      <c r="S2043" s="20">
        <f t="shared" si="126"/>
        <v>42654.525775462964</v>
      </c>
      <c r="T2043" s="20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8">
        <v>10000</v>
      </c>
      <c r="E2044" s="11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50">
        <f t="shared" si="125"/>
        <v>124</v>
      </c>
      <c r="P2044">
        <f t="shared" si="124"/>
        <v>88.24</v>
      </c>
      <c r="Q2044" s="14" t="s">
        <v>8317</v>
      </c>
      <c r="R2044" t="s">
        <v>8327</v>
      </c>
      <c r="S2044" s="20">
        <f t="shared" si="126"/>
        <v>42331.708032407405</v>
      </c>
      <c r="T2044" s="20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8">
        <v>1385</v>
      </c>
      <c r="E2045" s="11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50">
        <f t="shared" si="125"/>
        <v>506</v>
      </c>
      <c r="P2045">
        <f t="shared" ref="P2045:P2108" si="128">IFERROR(ROUND(E2045/L2045,2),0)</f>
        <v>36.33</v>
      </c>
      <c r="Q2045" s="14" t="s">
        <v>8317</v>
      </c>
      <c r="R2045" t="s">
        <v>8327</v>
      </c>
      <c r="S2045" s="20">
        <f t="shared" si="126"/>
        <v>42661.176817129628</v>
      </c>
      <c r="T2045" s="20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8">
        <v>15000</v>
      </c>
      <c r="E2046" s="11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50">
        <f t="shared" si="125"/>
        <v>108</v>
      </c>
      <c r="P2046">
        <f t="shared" si="128"/>
        <v>90.18</v>
      </c>
      <c r="Q2046" s="14" t="s">
        <v>8317</v>
      </c>
      <c r="R2046" t="s">
        <v>8327</v>
      </c>
      <c r="S2046" s="20">
        <f t="shared" si="126"/>
        <v>42138.684189814812</v>
      </c>
      <c r="T2046" s="20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8">
        <v>4900</v>
      </c>
      <c r="E2047" s="11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50">
        <f t="shared" si="125"/>
        <v>819</v>
      </c>
      <c r="P2047">
        <f t="shared" si="128"/>
        <v>152.62</v>
      </c>
      <c r="Q2047" s="14" t="s">
        <v>8317</v>
      </c>
      <c r="R2047" t="s">
        <v>8327</v>
      </c>
      <c r="S2047" s="20">
        <f t="shared" si="126"/>
        <v>41069.088506944441</v>
      </c>
      <c r="T2047" s="20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8">
        <v>10000</v>
      </c>
      <c r="E2048" s="11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50">
        <f t="shared" si="125"/>
        <v>121</v>
      </c>
      <c r="P2048">
        <f t="shared" si="128"/>
        <v>55.81</v>
      </c>
      <c r="Q2048" s="14" t="s">
        <v>8317</v>
      </c>
      <c r="R2048" t="s">
        <v>8327</v>
      </c>
      <c r="S2048" s="20">
        <f t="shared" si="126"/>
        <v>41387.171805555554</v>
      </c>
      <c r="T2048" s="20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8">
        <v>98000</v>
      </c>
      <c r="E2049" s="11">
        <v>100939</v>
      </c>
      <c r="F2049" t="s">
        <v>8218</v>
      </c>
      <c r="G2049" t="s">
        <v>8223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50">
        <f t="shared" si="125"/>
        <v>103</v>
      </c>
      <c r="P2049">
        <f t="shared" si="128"/>
        <v>227.85</v>
      </c>
      <c r="Q2049" s="14" t="s">
        <v>8317</v>
      </c>
      <c r="R2049" t="s">
        <v>8327</v>
      </c>
      <c r="S2049" s="20">
        <f t="shared" si="126"/>
        <v>42081.903587962966</v>
      </c>
      <c r="T2049" s="20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8">
        <v>85000</v>
      </c>
      <c r="E2050" s="11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50">
        <f t="shared" ref="O2050:O2113" si="129">ROUND(E2050/D2050*100,0)</f>
        <v>148</v>
      </c>
      <c r="P2050">
        <f t="shared" si="128"/>
        <v>91.83</v>
      </c>
      <c r="Q2050" s="14" t="s">
        <v>8317</v>
      </c>
      <c r="R2050" t="s">
        <v>8327</v>
      </c>
      <c r="S2050" s="20">
        <f t="shared" si="126"/>
        <v>41387.651516203703</v>
      </c>
      <c r="T2050" s="20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8">
        <v>50000</v>
      </c>
      <c r="E2051" s="11">
        <v>60095.35</v>
      </c>
      <c r="F2051" t="s">
        <v>8218</v>
      </c>
      <c r="G2051" t="s">
        <v>8223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50">
        <f t="shared" si="129"/>
        <v>120</v>
      </c>
      <c r="P2051">
        <f t="shared" si="128"/>
        <v>80.989999999999995</v>
      </c>
      <c r="Q2051" s="14" t="s">
        <v>8317</v>
      </c>
      <c r="R2051" t="s">
        <v>8327</v>
      </c>
      <c r="S2051" s="20">
        <f t="shared" ref="S2051:S2114" si="130">(((J2051/60)/60)/24)+DATE(1970,1,1)</f>
        <v>41575.527349537035</v>
      </c>
      <c r="T2051" s="20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8">
        <v>10000</v>
      </c>
      <c r="E2052" s="11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50">
        <f t="shared" si="129"/>
        <v>473</v>
      </c>
      <c r="P2052">
        <f t="shared" si="128"/>
        <v>278.39</v>
      </c>
      <c r="Q2052" s="14" t="s">
        <v>8317</v>
      </c>
      <c r="R2052" t="s">
        <v>8327</v>
      </c>
      <c r="S2052" s="20">
        <f t="shared" si="130"/>
        <v>42115.071504629625</v>
      </c>
      <c r="T2052" s="20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8">
        <v>8000</v>
      </c>
      <c r="E2053" s="11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50">
        <f t="shared" si="129"/>
        <v>130</v>
      </c>
      <c r="P2053">
        <f t="shared" si="128"/>
        <v>43.1</v>
      </c>
      <c r="Q2053" s="14" t="s">
        <v>8317</v>
      </c>
      <c r="R2053" t="s">
        <v>8327</v>
      </c>
      <c r="S2053" s="20">
        <f t="shared" si="130"/>
        <v>41604.022418981483</v>
      </c>
      <c r="T2053" s="20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8">
        <v>50000</v>
      </c>
      <c r="E2054" s="11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50">
        <f t="shared" si="129"/>
        <v>353</v>
      </c>
      <c r="P2054">
        <f t="shared" si="128"/>
        <v>326.29000000000002</v>
      </c>
      <c r="Q2054" s="14" t="s">
        <v>8317</v>
      </c>
      <c r="R2054" t="s">
        <v>8327</v>
      </c>
      <c r="S2054" s="20">
        <f t="shared" si="130"/>
        <v>42375.08394675926</v>
      </c>
      <c r="T2054" s="20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8">
        <v>5000</v>
      </c>
      <c r="E2055" s="11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50">
        <f t="shared" si="129"/>
        <v>101</v>
      </c>
      <c r="P2055">
        <f t="shared" si="128"/>
        <v>41.74</v>
      </c>
      <c r="Q2055" s="14" t="s">
        <v>8317</v>
      </c>
      <c r="R2055" t="s">
        <v>8327</v>
      </c>
      <c r="S2055" s="20">
        <f t="shared" si="130"/>
        <v>42303.617488425924</v>
      </c>
      <c r="T2055" s="20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8">
        <v>35000</v>
      </c>
      <c r="E2056" s="11">
        <v>39757</v>
      </c>
      <c r="F2056" t="s">
        <v>8218</v>
      </c>
      <c r="G2056" t="s">
        <v>8223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50">
        <f t="shared" si="129"/>
        <v>114</v>
      </c>
      <c r="P2056">
        <f t="shared" si="128"/>
        <v>64.02</v>
      </c>
      <c r="Q2056" s="14" t="s">
        <v>8317</v>
      </c>
      <c r="R2056" t="s">
        <v>8327</v>
      </c>
      <c r="S2056" s="20">
        <f t="shared" si="130"/>
        <v>41731.520949074074</v>
      </c>
      <c r="T2056" s="20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8">
        <v>6000</v>
      </c>
      <c r="E2057" s="11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50">
        <f t="shared" si="129"/>
        <v>167</v>
      </c>
      <c r="P2057">
        <f t="shared" si="128"/>
        <v>99.46</v>
      </c>
      <c r="Q2057" s="14" t="s">
        <v>8317</v>
      </c>
      <c r="R2057" t="s">
        <v>8327</v>
      </c>
      <c r="S2057" s="20">
        <f t="shared" si="130"/>
        <v>41946.674108796295</v>
      </c>
      <c r="T2057" s="20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8">
        <v>50000</v>
      </c>
      <c r="E2058" s="11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50">
        <f t="shared" si="129"/>
        <v>153</v>
      </c>
      <c r="P2058">
        <f t="shared" si="128"/>
        <v>138.49</v>
      </c>
      <c r="Q2058" s="14" t="s">
        <v>8317</v>
      </c>
      <c r="R2058" t="s">
        <v>8327</v>
      </c>
      <c r="S2058" s="20">
        <f t="shared" si="130"/>
        <v>41351.76090277778</v>
      </c>
      <c r="T2058" s="20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8">
        <v>15000</v>
      </c>
      <c r="E2059" s="11">
        <v>30334.83</v>
      </c>
      <c r="F2059" t="s">
        <v>8218</v>
      </c>
      <c r="G2059" t="s">
        <v>8223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50">
        <f t="shared" si="129"/>
        <v>202</v>
      </c>
      <c r="P2059">
        <f t="shared" si="128"/>
        <v>45.55</v>
      </c>
      <c r="Q2059" s="14" t="s">
        <v>8317</v>
      </c>
      <c r="R2059" t="s">
        <v>8327</v>
      </c>
      <c r="S2059" s="20">
        <f t="shared" si="130"/>
        <v>42396.494583333333</v>
      </c>
      <c r="T2059" s="20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8">
        <v>2560</v>
      </c>
      <c r="E2060" s="11">
        <v>4308</v>
      </c>
      <c r="F2060" t="s">
        <v>8218</v>
      </c>
      <c r="G2060" t="s">
        <v>8223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50">
        <f t="shared" si="129"/>
        <v>168</v>
      </c>
      <c r="P2060">
        <f t="shared" si="128"/>
        <v>10.51</v>
      </c>
      <c r="Q2060" s="14" t="s">
        <v>8317</v>
      </c>
      <c r="R2060" t="s">
        <v>8327</v>
      </c>
      <c r="S2060" s="20">
        <f t="shared" si="130"/>
        <v>42026.370717592596</v>
      </c>
      <c r="T2060" s="20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8">
        <v>30000</v>
      </c>
      <c r="E2061" s="1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50">
        <f t="shared" si="129"/>
        <v>143</v>
      </c>
      <c r="P2061">
        <f t="shared" si="128"/>
        <v>114.77</v>
      </c>
      <c r="Q2061" s="14" t="s">
        <v>8317</v>
      </c>
      <c r="R2061" t="s">
        <v>8327</v>
      </c>
      <c r="S2061" s="20">
        <f t="shared" si="130"/>
        <v>42361.602476851855</v>
      </c>
      <c r="T2061" s="20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8">
        <v>25000</v>
      </c>
      <c r="E2062" s="11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50">
        <f t="shared" si="129"/>
        <v>196</v>
      </c>
      <c r="P2062">
        <f t="shared" si="128"/>
        <v>36</v>
      </c>
      <c r="Q2062" s="14" t="s">
        <v>8317</v>
      </c>
      <c r="R2062" t="s">
        <v>8327</v>
      </c>
      <c r="S2062" s="20">
        <f t="shared" si="130"/>
        <v>41783.642939814818</v>
      </c>
      <c r="T2062" s="20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8">
        <v>5000</v>
      </c>
      <c r="E2063" s="11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50">
        <f t="shared" si="129"/>
        <v>108</v>
      </c>
      <c r="P2063">
        <f t="shared" si="128"/>
        <v>154.16999999999999</v>
      </c>
      <c r="Q2063" s="14" t="s">
        <v>8317</v>
      </c>
      <c r="R2063" t="s">
        <v>8327</v>
      </c>
      <c r="S2063" s="20">
        <f t="shared" si="130"/>
        <v>42705.764513888891</v>
      </c>
      <c r="T2063" s="20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8">
        <v>100000</v>
      </c>
      <c r="E2064" s="11">
        <v>114977</v>
      </c>
      <c r="F2064" t="s">
        <v>8218</v>
      </c>
      <c r="G2064" t="s">
        <v>8223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50">
        <f t="shared" si="129"/>
        <v>115</v>
      </c>
      <c r="P2064">
        <f t="shared" si="128"/>
        <v>566.39</v>
      </c>
      <c r="Q2064" s="14" t="s">
        <v>8317</v>
      </c>
      <c r="R2064" t="s">
        <v>8327</v>
      </c>
      <c r="S2064" s="20">
        <f t="shared" si="130"/>
        <v>42423.3830787037</v>
      </c>
      <c r="T2064" s="20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8">
        <v>4000</v>
      </c>
      <c r="E2065" s="11">
        <v>5922</v>
      </c>
      <c r="F2065" t="s">
        <v>8218</v>
      </c>
      <c r="G2065" t="s">
        <v>8223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50">
        <f t="shared" si="129"/>
        <v>148</v>
      </c>
      <c r="P2065">
        <f t="shared" si="128"/>
        <v>120.86</v>
      </c>
      <c r="Q2065" s="14" t="s">
        <v>8317</v>
      </c>
      <c r="R2065" t="s">
        <v>8327</v>
      </c>
      <c r="S2065" s="20">
        <f t="shared" si="130"/>
        <v>42472.73265046296</v>
      </c>
      <c r="T2065" s="20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8">
        <v>261962</v>
      </c>
      <c r="E2066" s="11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50">
        <f t="shared" si="129"/>
        <v>191</v>
      </c>
      <c r="P2066">
        <f t="shared" si="128"/>
        <v>86.16</v>
      </c>
      <c r="Q2066" s="14" t="s">
        <v>8317</v>
      </c>
      <c r="R2066" t="s">
        <v>8327</v>
      </c>
      <c r="S2066" s="20">
        <f t="shared" si="130"/>
        <v>41389.364849537036</v>
      </c>
      <c r="T2066" s="20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8">
        <v>40000</v>
      </c>
      <c r="E2067" s="11">
        <v>79686.05</v>
      </c>
      <c r="F2067" t="s">
        <v>8218</v>
      </c>
      <c r="G2067" t="s">
        <v>8223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50">
        <f t="shared" si="129"/>
        <v>199</v>
      </c>
      <c r="P2067">
        <f t="shared" si="128"/>
        <v>51.21</v>
      </c>
      <c r="Q2067" s="14" t="s">
        <v>8317</v>
      </c>
      <c r="R2067" t="s">
        <v>8327</v>
      </c>
      <c r="S2067" s="20">
        <f t="shared" si="130"/>
        <v>41603.333668981482</v>
      </c>
      <c r="T2067" s="20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8">
        <v>2000</v>
      </c>
      <c r="E2068" s="11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50">
        <f t="shared" si="129"/>
        <v>219</v>
      </c>
      <c r="P2068">
        <f t="shared" si="128"/>
        <v>67.260000000000005</v>
      </c>
      <c r="Q2068" s="14" t="s">
        <v>8317</v>
      </c>
      <c r="R2068" t="s">
        <v>8327</v>
      </c>
      <c r="S2068" s="20">
        <f t="shared" si="130"/>
        <v>41844.771793981483</v>
      </c>
      <c r="T2068" s="20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8">
        <v>495</v>
      </c>
      <c r="E2069" s="11">
        <v>628</v>
      </c>
      <c r="F2069" t="s">
        <v>8218</v>
      </c>
      <c r="G2069" t="s">
        <v>8223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50">
        <f t="shared" si="129"/>
        <v>127</v>
      </c>
      <c r="P2069">
        <f t="shared" si="128"/>
        <v>62.8</v>
      </c>
      <c r="Q2069" s="14" t="s">
        <v>8317</v>
      </c>
      <c r="R2069" t="s">
        <v>8327</v>
      </c>
      <c r="S2069" s="20">
        <f t="shared" si="130"/>
        <v>42115.853888888887</v>
      </c>
      <c r="T2069" s="20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8">
        <v>25000</v>
      </c>
      <c r="E2070" s="11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50">
        <f t="shared" si="129"/>
        <v>105</v>
      </c>
      <c r="P2070">
        <f t="shared" si="128"/>
        <v>346.13</v>
      </c>
      <c r="Q2070" s="14" t="s">
        <v>8317</v>
      </c>
      <c r="R2070" t="s">
        <v>8327</v>
      </c>
      <c r="S2070" s="20">
        <f t="shared" si="130"/>
        <v>42633.841608796298</v>
      </c>
      <c r="T2070" s="20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8">
        <v>50000</v>
      </c>
      <c r="E2071" s="1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50">
        <f t="shared" si="129"/>
        <v>128</v>
      </c>
      <c r="P2071">
        <f t="shared" si="128"/>
        <v>244.12</v>
      </c>
      <c r="Q2071" s="14" t="s">
        <v>8317</v>
      </c>
      <c r="R2071" t="s">
        <v>8327</v>
      </c>
      <c r="S2071" s="20">
        <f t="shared" si="130"/>
        <v>42340.972118055557</v>
      </c>
      <c r="T2071" s="20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8">
        <v>125000</v>
      </c>
      <c r="E2072" s="11">
        <v>396659</v>
      </c>
      <c r="F2072" t="s">
        <v>8218</v>
      </c>
      <c r="G2072" t="s">
        <v>8223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50">
        <f t="shared" si="129"/>
        <v>317</v>
      </c>
      <c r="P2072">
        <f t="shared" si="128"/>
        <v>259.25</v>
      </c>
      <c r="Q2072" s="14" t="s">
        <v>8317</v>
      </c>
      <c r="R2072" t="s">
        <v>8327</v>
      </c>
      <c r="S2072" s="20">
        <f t="shared" si="130"/>
        <v>42519.6565162037</v>
      </c>
      <c r="T2072" s="20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8">
        <v>20000</v>
      </c>
      <c r="E2073" s="11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50">
        <f t="shared" si="129"/>
        <v>281</v>
      </c>
      <c r="P2073">
        <f t="shared" si="128"/>
        <v>201.96</v>
      </c>
      <c r="Q2073" s="14" t="s">
        <v>8317</v>
      </c>
      <c r="R2073" t="s">
        <v>8327</v>
      </c>
      <c r="S2073" s="20">
        <f t="shared" si="130"/>
        <v>42600.278749999998</v>
      </c>
      <c r="T2073" s="20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8">
        <v>71500</v>
      </c>
      <c r="E2074" s="11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50">
        <f t="shared" si="129"/>
        <v>111</v>
      </c>
      <c r="P2074">
        <f t="shared" si="128"/>
        <v>226.21</v>
      </c>
      <c r="Q2074" s="14" t="s">
        <v>8317</v>
      </c>
      <c r="R2074" t="s">
        <v>8327</v>
      </c>
      <c r="S2074" s="20">
        <f t="shared" si="130"/>
        <v>42467.581388888888</v>
      </c>
      <c r="T2074" s="20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8">
        <v>100000</v>
      </c>
      <c r="E2075" s="11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50">
        <f t="shared" si="129"/>
        <v>153</v>
      </c>
      <c r="P2075">
        <f t="shared" si="128"/>
        <v>324.69</v>
      </c>
      <c r="Q2075" s="14" t="s">
        <v>8317</v>
      </c>
      <c r="R2075" t="s">
        <v>8327</v>
      </c>
      <c r="S2075" s="20">
        <f t="shared" si="130"/>
        <v>42087.668032407411</v>
      </c>
      <c r="T2075" s="20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8">
        <v>600</v>
      </c>
      <c r="E2076" s="11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50">
        <f t="shared" si="129"/>
        <v>103</v>
      </c>
      <c r="P2076">
        <f t="shared" si="128"/>
        <v>205</v>
      </c>
      <c r="Q2076" s="14" t="s">
        <v>8317</v>
      </c>
      <c r="R2076" t="s">
        <v>8327</v>
      </c>
      <c r="S2076" s="20">
        <f t="shared" si="130"/>
        <v>42466.826180555552</v>
      </c>
      <c r="T2076" s="20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8">
        <v>9999</v>
      </c>
      <c r="E2077" s="11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50">
        <f t="shared" si="129"/>
        <v>1678</v>
      </c>
      <c r="P2077">
        <f t="shared" si="128"/>
        <v>20.47</v>
      </c>
      <c r="Q2077" s="14" t="s">
        <v>8317</v>
      </c>
      <c r="R2077" t="s">
        <v>8327</v>
      </c>
      <c r="S2077" s="20">
        <f t="shared" si="130"/>
        <v>41450.681574074071</v>
      </c>
      <c r="T2077" s="20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8">
        <v>179000</v>
      </c>
      <c r="E2078" s="11">
        <v>972594.99</v>
      </c>
      <c r="F2078" t="s">
        <v>8218</v>
      </c>
      <c r="G2078" t="s">
        <v>8223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50">
        <f t="shared" si="129"/>
        <v>543</v>
      </c>
      <c r="P2078">
        <f t="shared" si="128"/>
        <v>116.35</v>
      </c>
      <c r="Q2078" s="14" t="s">
        <v>8317</v>
      </c>
      <c r="R2078" t="s">
        <v>8327</v>
      </c>
      <c r="S2078" s="20">
        <f t="shared" si="130"/>
        <v>41803.880659722221</v>
      </c>
      <c r="T2078" s="20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8">
        <v>50000</v>
      </c>
      <c r="E2079" s="11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50">
        <f t="shared" si="129"/>
        <v>116</v>
      </c>
      <c r="P2079">
        <f t="shared" si="128"/>
        <v>307.2</v>
      </c>
      <c r="Q2079" s="14" t="s">
        <v>8317</v>
      </c>
      <c r="R2079" t="s">
        <v>8327</v>
      </c>
      <c r="S2079" s="20">
        <f t="shared" si="130"/>
        <v>42103.042546296296</v>
      </c>
      <c r="T2079" s="20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8">
        <v>20000</v>
      </c>
      <c r="E2080" s="11">
        <v>26241</v>
      </c>
      <c r="F2080" t="s">
        <v>8218</v>
      </c>
      <c r="G2080" t="s">
        <v>8223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50">
        <f t="shared" si="129"/>
        <v>131</v>
      </c>
      <c r="P2080">
        <f t="shared" si="128"/>
        <v>546.69000000000005</v>
      </c>
      <c r="Q2080" s="14" t="s">
        <v>8317</v>
      </c>
      <c r="R2080" t="s">
        <v>8327</v>
      </c>
      <c r="S2080" s="20">
        <f t="shared" si="130"/>
        <v>42692.771493055552</v>
      </c>
      <c r="T2080" s="20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8">
        <v>10000</v>
      </c>
      <c r="E2081" s="11">
        <v>28817</v>
      </c>
      <c r="F2081" t="s">
        <v>8218</v>
      </c>
      <c r="G2081" t="s">
        <v>8223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50">
        <f t="shared" si="129"/>
        <v>288</v>
      </c>
      <c r="P2081">
        <f t="shared" si="128"/>
        <v>47.47</v>
      </c>
      <c r="Q2081" s="14" t="s">
        <v>8317</v>
      </c>
      <c r="R2081" t="s">
        <v>8327</v>
      </c>
      <c r="S2081" s="20">
        <f t="shared" si="130"/>
        <v>42150.71056712963</v>
      </c>
      <c r="T2081" s="20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8">
        <v>1000</v>
      </c>
      <c r="E2082" s="11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50">
        <f t="shared" si="129"/>
        <v>508</v>
      </c>
      <c r="P2082">
        <f t="shared" si="128"/>
        <v>101.56</v>
      </c>
      <c r="Q2082" s="14" t="s">
        <v>8317</v>
      </c>
      <c r="R2082" t="s">
        <v>8327</v>
      </c>
      <c r="S2082" s="20">
        <f t="shared" si="130"/>
        <v>42289.957175925927</v>
      </c>
      <c r="T2082" s="20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8">
        <v>3500</v>
      </c>
      <c r="E2083" s="11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50">
        <f t="shared" si="129"/>
        <v>115</v>
      </c>
      <c r="P2083">
        <f t="shared" si="128"/>
        <v>72.91</v>
      </c>
      <c r="Q2083" s="14" t="s">
        <v>8323</v>
      </c>
      <c r="R2083" t="s">
        <v>8327</v>
      </c>
      <c r="S2083" s="20">
        <f t="shared" si="130"/>
        <v>41004.156886574077</v>
      </c>
      <c r="T2083" s="20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8">
        <v>1500</v>
      </c>
      <c r="E2084" s="11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50">
        <f t="shared" si="129"/>
        <v>111</v>
      </c>
      <c r="P2084">
        <f t="shared" si="128"/>
        <v>43.71</v>
      </c>
      <c r="Q2084" s="14" t="s">
        <v>8323</v>
      </c>
      <c r="R2084" t="s">
        <v>8327</v>
      </c>
      <c r="S2084" s="20">
        <f t="shared" si="130"/>
        <v>40811.120324074072</v>
      </c>
      <c r="T2084" s="20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8">
        <v>750</v>
      </c>
      <c r="E2085" s="11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50">
        <f t="shared" si="129"/>
        <v>113</v>
      </c>
      <c r="P2085">
        <f t="shared" si="128"/>
        <v>34</v>
      </c>
      <c r="Q2085" s="14" t="s">
        <v>8323</v>
      </c>
      <c r="R2085" t="s">
        <v>8327</v>
      </c>
      <c r="S2085" s="20">
        <f t="shared" si="130"/>
        <v>41034.72216435185</v>
      </c>
      <c r="T2085" s="20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8">
        <v>3000</v>
      </c>
      <c r="E2086" s="11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50">
        <f t="shared" si="129"/>
        <v>108</v>
      </c>
      <c r="P2086">
        <f t="shared" si="128"/>
        <v>70.650000000000006</v>
      </c>
      <c r="Q2086" s="14" t="s">
        <v>8323</v>
      </c>
      <c r="R2086" t="s">
        <v>8327</v>
      </c>
      <c r="S2086" s="20">
        <f t="shared" si="130"/>
        <v>41731.833124999997</v>
      </c>
      <c r="T2086" s="20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8">
        <v>6000</v>
      </c>
      <c r="E2087" s="11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50">
        <f t="shared" si="129"/>
        <v>124</v>
      </c>
      <c r="P2087">
        <f t="shared" si="128"/>
        <v>89.3</v>
      </c>
      <c r="Q2087" s="14" t="s">
        <v>8323</v>
      </c>
      <c r="R2087" t="s">
        <v>8327</v>
      </c>
      <c r="S2087" s="20">
        <f t="shared" si="130"/>
        <v>41075.835497685184</v>
      </c>
      <c r="T2087" s="20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8">
        <v>4000</v>
      </c>
      <c r="E2088" s="11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50">
        <f t="shared" si="129"/>
        <v>101</v>
      </c>
      <c r="P2088">
        <f t="shared" si="128"/>
        <v>115.09</v>
      </c>
      <c r="Q2088" s="14" t="s">
        <v>8323</v>
      </c>
      <c r="R2088" t="s">
        <v>8327</v>
      </c>
      <c r="S2088" s="20">
        <f t="shared" si="130"/>
        <v>40860.67050925926</v>
      </c>
      <c r="T2088" s="20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8">
        <v>1500</v>
      </c>
      <c r="E2089" s="11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50">
        <f t="shared" si="129"/>
        <v>104</v>
      </c>
      <c r="P2089">
        <f t="shared" si="128"/>
        <v>62.12</v>
      </c>
      <c r="Q2089" s="14" t="s">
        <v>8323</v>
      </c>
      <c r="R2089" t="s">
        <v>8327</v>
      </c>
      <c r="S2089" s="20">
        <f t="shared" si="130"/>
        <v>40764.204375000001</v>
      </c>
      <c r="T2089" s="20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8">
        <v>3000</v>
      </c>
      <c r="E2090" s="11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50">
        <f t="shared" si="129"/>
        <v>116</v>
      </c>
      <c r="P2090">
        <f t="shared" si="128"/>
        <v>46.2</v>
      </c>
      <c r="Q2090" s="14" t="s">
        <v>8323</v>
      </c>
      <c r="R2090" t="s">
        <v>8327</v>
      </c>
      <c r="S2090" s="20">
        <f t="shared" si="130"/>
        <v>40395.714722222219</v>
      </c>
      <c r="T2090" s="20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8">
        <v>2500</v>
      </c>
      <c r="E2091" s="1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50">
        <f t="shared" si="129"/>
        <v>120</v>
      </c>
      <c r="P2091">
        <f t="shared" si="128"/>
        <v>48.55</v>
      </c>
      <c r="Q2091" s="14" t="s">
        <v>8323</v>
      </c>
      <c r="R2091" t="s">
        <v>8327</v>
      </c>
      <c r="S2091" s="20">
        <f t="shared" si="130"/>
        <v>41453.076319444444</v>
      </c>
      <c r="T2091" s="20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8">
        <v>8000</v>
      </c>
      <c r="E2092" s="11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50">
        <f t="shared" si="129"/>
        <v>115</v>
      </c>
      <c r="P2092">
        <f t="shared" si="128"/>
        <v>57.52</v>
      </c>
      <c r="Q2092" s="14" t="s">
        <v>8323</v>
      </c>
      <c r="R2092" t="s">
        <v>8327</v>
      </c>
      <c r="S2092" s="20">
        <f t="shared" si="130"/>
        <v>41299.381423611114</v>
      </c>
      <c r="T2092" s="20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8">
        <v>18000</v>
      </c>
      <c r="E2093" s="11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50">
        <f t="shared" si="129"/>
        <v>120</v>
      </c>
      <c r="P2093">
        <f t="shared" si="128"/>
        <v>88.15</v>
      </c>
      <c r="Q2093" s="14" t="s">
        <v>8323</v>
      </c>
      <c r="R2093" t="s">
        <v>8327</v>
      </c>
      <c r="S2093" s="20">
        <f t="shared" si="130"/>
        <v>40555.322662037033</v>
      </c>
      <c r="T2093" s="20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8">
        <v>6000</v>
      </c>
      <c r="E2094" s="11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50">
        <f t="shared" si="129"/>
        <v>101</v>
      </c>
      <c r="P2094">
        <f t="shared" si="128"/>
        <v>110.49</v>
      </c>
      <c r="Q2094" s="14" t="s">
        <v>8323</v>
      </c>
      <c r="R2094" t="s">
        <v>8327</v>
      </c>
      <c r="S2094" s="20">
        <f t="shared" si="130"/>
        <v>40763.707546296297</v>
      </c>
      <c r="T2094" s="20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8">
        <v>1500</v>
      </c>
      <c r="E2095" s="11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50">
        <f t="shared" si="129"/>
        <v>102</v>
      </c>
      <c r="P2095">
        <f t="shared" si="128"/>
        <v>66.83</v>
      </c>
      <c r="Q2095" s="14" t="s">
        <v>8323</v>
      </c>
      <c r="R2095" t="s">
        <v>8327</v>
      </c>
      <c r="S2095" s="20">
        <f t="shared" si="130"/>
        <v>41205.854537037041</v>
      </c>
      <c r="T2095" s="20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8">
        <v>3500</v>
      </c>
      <c r="E2096" s="11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50">
        <f t="shared" si="129"/>
        <v>121</v>
      </c>
      <c r="P2096">
        <f t="shared" si="128"/>
        <v>58.6</v>
      </c>
      <c r="Q2096" s="14" t="s">
        <v>8323</v>
      </c>
      <c r="R2096" t="s">
        <v>8327</v>
      </c>
      <c r="S2096" s="20">
        <f t="shared" si="130"/>
        <v>40939.02002314815</v>
      </c>
      <c r="T2096" s="20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8">
        <v>2500</v>
      </c>
      <c r="E2097" s="11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50">
        <f t="shared" si="129"/>
        <v>100</v>
      </c>
      <c r="P2097">
        <f t="shared" si="128"/>
        <v>113.64</v>
      </c>
      <c r="Q2097" s="14" t="s">
        <v>8323</v>
      </c>
      <c r="R2097" t="s">
        <v>8327</v>
      </c>
      <c r="S2097" s="20">
        <f t="shared" si="130"/>
        <v>40758.733483796292</v>
      </c>
      <c r="T2097" s="20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8">
        <v>600</v>
      </c>
      <c r="E2098" s="11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50">
        <f t="shared" si="129"/>
        <v>102</v>
      </c>
      <c r="P2098">
        <f t="shared" si="128"/>
        <v>43.57</v>
      </c>
      <c r="Q2098" s="14" t="s">
        <v>8323</v>
      </c>
      <c r="R2098" t="s">
        <v>8327</v>
      </c>
      <c r="S2098" s="20">
        <f t="shared" si="130"/>
        <v>41192.758506944447</v>
      </c>
      <c r="T2098" s="20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8">
        <v>3000</v>
      </c>
      <c r="E2099" s="11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50">
        <f t="shared" si="129"/>
        <v>100</v>
      </c>
      <c r="P2099">
        <f t="shared" si="128"/>
        <v>78.95</v>
      </c>
      <c r="Q2099" s="14" t="s">
        <v>8323</v>
      </c>
      <c r="R2099" t="s">
        <v>8327</v>
      </c>
      <c r="S2099" s="20">
        <f t="shared" si="130"/>
        <v>40818.58489583333</v>
      </c>
      <c r="T2099" s="20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8">
        <v>6000</v>
      </c>
      <c r="E2100" s="11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50">
        <f t="shared" si="129"/>
        <v>100</v>
      </c>
      <c r="P2100">
        <f t="shared" si="128"/>
        <v>188.13</v>
      </c>
      <c r="Q2100" s="14" t="s">
        <v>8323</v>
      </c>
      <c r="R2100" t="s">
        <v>8327</v>
      </c>
      <c r="S2100" s="20">
        <f t="shared" si="130"/>
        <v>40946.11383101852</v>
      </c>
      <c r="T2100" s="20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8">
        <v>3000</v>
      </c>
      <c r="E2101" s="1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50">
        <f t="shared" si="129"/>
        <v>132</v>
      </c>
      <c r="P2101">
        <f t="shared" si="128"/>
        <v>63.03</v>
      </c>
      <c r="Q2101" s="14" t="s">
        <v>8323</v>
      </c>
      <c r="R2101" t="s">
        <v>8327</v>
      </c>
      <c r="S2101" s="20">
        <f t="shared" si="130"/>
        <v>42173.746342592596</v>
      </c>
      <c r="T2101" s="20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8">
        <v>600</v>
      </c>
      <c r="E2102" s="11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50">
        <f t="shared" si="129"/>
        <v>137</v>
      </c>
      <c r="P2102">
        <f t="shared" si="128"/>
        <v>30.37</v>
      </c>
      <c r="Q2102" s="14" t="s">
        <v>8323</v>
      </c>
      <c r="R2102" t="s">
        <v>8327</v>
      </c>
      <c r="S2102" s="20">
        <f t="shared" si="130"/>
        <v>41074.834965277776</v>
      </c>
      <c r="T2102" s="20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8">
        <v>2000</v>
      </c>
      <c r="E2103" s="11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50">
        <f t="shared" si="129"/>
        <v>113</v>
      </c>
      <c r="P2103">
        <f t="shared" si="128"/>
        <v>51.48</v>
      </c>
      <c r="Q2103" s="14" t="s">
        <v>8323</v>
      </c>
      <c r="R2103" t="s">
        <v>8327</v>
      </c>
      <c r="S2103" s="20">
        <f t="shared" si="130"/>
        <v>40892.149467592593</v>
      </c>
      <c r="T2103" s="20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8">
        <v>1000</v>
      </c>
      <c r="E2104" s="11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50">
        <f t="shared" si="129"/>
        <v>136</v>
      </c>
      <c r="P2104">
        <f t="shared" si="128"/>
        <v>35.79</v>
      </c>
      <c r="Q2104" s="14" t="s">
        <v>8323</v>
      </c>
      <c r="R2104" t="s">
        <v>8327</v>
      </c>
      <c r="S2104" s="20">
        <f t="shared" si="130"/>
        <v>40638.868611111109</v>
      </c>
      <c r="T2104" s="20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8">
        <v>7777</v>
      </c>
      <c r="E2105" s="11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50">
        <f t="shared" si="129"/>
        <v>146</v>
      </c>
      <c r="P2105">
        <f t="shared" si="128"/>
        <v>98.82</v>
      </c>
      <c r="Q2105" s="14" t="s">
        <v>8323</v>
      </c>
      <c r="R2105" t="s">
        <v>8327</v>
      </c>
      <c r="S2105" s="20">
        <f t="shared" si="130"/>
        <v>41192.754942129628</v>
      </c>
      <c r="T2105" s="20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8">
        <v>800</v>
      </c>
      <c r="E2106" s="11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50">
        <f t="shared" si="129"/>
        <v>130</v>
      </c>
      <c r="P2106">
        <f t="shared" si="128"/>
        <v>28</v>
      </c>
      <c r="Q2106" s="14" t="s">
        <v>8323</v>
      </c>
      <c r="R2106" t="s">
        <v>8327</v>
      </c>
      <c r="S2106" s="20">
        <f t="shared" si="130"/>
        <v>41394.074467592596</v>
      </c>
      <c r="T2106" s="20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8">
        <v>2000</v>
      </c>
      <c r="E2107" s="11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50">
        <f t="shared" si="129"/>
        <v>254</v>
      </c>
      <c r="P2107">
        <f t="shared" si="128"/>
        <v>51.31</v>
      </c>
      <c r="Q2107" s="14" t="s">
        <v>8323</v>
      </c>
      <c r="R2107" t="s">
        <v>8327</v>
      </c>
      <c r="S2107" s="20">
        <f t="shared" si="130"/>
        <v>41951.788807870369</v>
      </c>
      <c r="T2107" s="20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8">
        <v>2200</v>
      </c>
      <c r="E2108" s="11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50">
        <f t="shared" si="129"/>
        <v>107</v>
      </c>
      <c r="P2108">
        <f t="shared" si="128"/>
        <v>53.52</v>
      </c>
      <c r="Q2108" s="14" t="s">
        <v>8323</v>
      </c>
      <c r="R2108" t="s">
        <v>8327</v>
      </c>
      <c r="S2108" s="20">
        <f t="shared" si="130"/>
        <v>41270.21497685185</v>
      </c>
      <c r="T2108" s="20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8">
        <v>2000</v>
      </c>
      <c r="E2109" s="11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50">
        <f t="shared" si="129"/>
        <v>108</v>
      </c>
      <c r="P2109">
        <f t="shared" ref="P2109:P2172" si="132">IFERROR(ROUND(E2109/L2109,2),0)</f>
        <v>37.15</v>
      </c>
      <c r="Q2109" s="14" t="s">
        <v>8323</v>
      </c>
      <c r="R2109" t="s">
        <v>8327</v>
      </c>
      <c r="S2109" s="20">
        <f t="shared" si="130"/>
        <v>41934.71056712963</v>
      </c>
      <c r="T2109" s="20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8">
        <v>16000</v>
      </c>
      <c r="E2110" s="11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50">
        <f t="shared" si="129"/>
        <v>107</v>
      </c>
      <c r="P2110">
        <f t="shared" si="132"/>
        <v>89.9</v>
      </c>
      <c r="Q2110" s="14" t="s">
        <v>8323</v>
      </c>
      <c r="R2110" t="s">
        <v>8327</v>
      </c>
      <c r="S2110" s="20">
        <f t="shared" si="130"/>
        <v>41135.175694444442</v>
      </c>
      <c r="T2110" s="20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8">
        <v>4000</v>
      </c>
      <c r="E2111" s="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50">
        <f t="shared" si="129"/>
        <v>107</v>
      </c>
      <c r="P2111">
        <f t="shared" si="132"/>
        <v>106.53</v>
      </c>
      <c r="Q2111" s="14" t="s">
        <v>8323</v>
      </c>
      <c r="R2111" t="s">
        <v>8327</v>
      </c>
      <c r="S2111" s="20">
        <f t="shared" si="130"/>
        <v>42160.708530092597</v>
      </c>
      <c r="T2111" s="20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8">
        <v>2000</v>
      </c>
      <c r="E2112" s="11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50">
        <f t="shared" si="129"/>
        <v>100</v>
      </c>
      <c r="P2112">
        <f t="shared" si="132"/>
        <v>52.82</v>
      </c>
      <c r="Q2112" s="14" t="s">
        <v>8323</v>
      </c>
      <c r="R2112" t="s">
        <v>8327</v>
      </c>
      <c r="S2112" s="20">
        <f t="shared" si="130"/>
        <v>41759.670937499999</v>
      </c>
      <c r="T2112" s="20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8">
        <v>2000</v>
      </c>
      <c r="E2113" s="11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50">
        <f t="shared" si="129"/>
        <v>107</v>
      </c>
      <c r="P2113">
        <f t="shared" si="132"/>
        <v>54.62</v>
      </c>
      <c r="Q2113" s="14" t="s">
        <v>8323</v>
      </c>
      <c r="R2113" t="s">
        <v>8327</v>
      </c>
      <c r="S2113" s="20">
        <f t="shared" si="130"/>
        <v>40703.197048611109</v>
      </c>
      <c r="T2113" s="20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8">
        <v>300</v>
      </c>
      <c r="E2114" s="11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50">
        <f t="shared" ref="O2114:O2177" si="133">ROUND(E2114/D2114*100,0)</f>
        <v>100</v>
      </c>
      <c r="P2114">
        <f t="shared" si="132"/>
        <v>27.27</v>
      </c>
      <c r="Q2114" s="14" t="s">
        <v>8323</v>
      </c>
      <c r="R2114" t="s">
        <v>8327</v>
      </c>
      <c r="S2114" s="20">
        <f t="shared" si="130"/>
        <v>41365.928159722222</v>
      </c>
      <c r="T2114" s="20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8">
        <v>7000</v>
      </c>
      <c r="E2115" s="11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50">
        <f t="shared" si="133"/>
        <v>105</v>
      </c>
      <c r="P2115">
        <f t="shared" si="132"/>
        <v>68.599999999999994</v>
      </c>
      <c r="Q2115" s="14" t="s">
        <v>8323</v>
      </c>
      <c r="R2115" t="s">
        <v>8327</v>
      </c>
      <c r="S2115" s="20">
        <f t="shared" ref="S2115:S2178" si="134">(((J2115/60)/60)/24)+DATE(1970,1,1)</f>
        <v>41870.86546296296</v>
      </c>
      <c r="T2115" s="20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8">
        <v>5000</v>
      </c>
      <c r="E2116" s="11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50">
        <f t="shared" si="133"/>
        <v>105</v>
      </c>
      <c r="P2116">
        <f t="shared" si="132"/>
        <v>35.61</v>
      </c>
      <c r="Q2116" s="14" t="s">
        <v>8323</v>
      </c>
      <c r="R2116" t="s">
        <v>8327</v>
      </c>
      <c r="S2116" s="20">
        <f t="shared" si="134"/>
        <v>40458.815625000003</v>
      </c>
      <c r="T2116" s="20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8">
        <v>1500</v>
      </c>
      <c r="E2117" s="11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50">
        <f t="shared" si="133"/>
        <v>226</v>
      </c>
      <c r="P2117">
        <f t="shared" si="132"/>
        <v>94.03</v>
      </c>
      <c r="Q2117" s="14" t="s">
        <v>8323</v>
      </c>
      <c r="R2117" t="s">
        <v>8327</v>
      </c>
      <c r="S2117" s="20">
        <f t="shared" si="134"/>
        <v>40564.081030092595</v>
      </c>
      <c r="T2117" s="20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8">
        <v>48000</v>
      </c>
      <c r="E2118" s="11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50">
        <f t="shared" si="133"/>
        <v>101</v>
      </c>
      <c r="P2118">
        <f t="shared" si="132"/>
        <v>526.46</v>
      </c>
      <c r="Q2118" s="14" t="s">
        <v>8323</v>
      </c>
      <c r="R2118" t="s">
        <v>8327</v>
      </c>
      <c r="S2118" s="20">
        <f t="shared" si="134"/>
        <v>41136.777812500004</v>
      </c>
      <c r="T2118" s="20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8">
        <v>1200</v>
      </c>
      <c r="E2119" s="11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50">
        <f t="shared" si="133"/>
        <v>148</v>
      </c>
      <c r="P2119">
        <f t="shared" si="132"/>
        <v>50.66</v>
      </c>
      <c r="Q2119" s="14" t="s">
        <v>8323</v>
      </c>
      <c r="R2119" t="s">
        <v>8327</v>
      </c>
      <c r="S2119" s="20">
        <f t="shared" si="134"/>
        <v>42290.059594907405</v>
      </c>
      <c r="T2119" s="20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8">
        <v>1000</v>
      </c>
      <c r="E2120" s="11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50">
        <f t="shared" si="133"/>
        <v>135</v>
      </c>
      <c r="P2120">
        <f t="shared" si="132"/>
        <v>79.180000000000007</v>
      </c>
      <c r="Q2120" s="14" t="s">
        <v>8323</v>
      </c>
      <c r="R2120" t="s">
        <v>8327</v>
      </c>
      <c r="S2120" s="20">
        <f t="shared" si="134"/>
        <v>40718.839537037034</v>
      </c>
      <c r="T2120" s="20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8">
        <v>2000</v>
      </c>
      <c r="E2121" s="1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50">
        <f t="shared" si="133"/>
        <v>101</v>
      </c>
      <c r="P2121">
        <f t="shared" si="132"/>
        <v>91.59</v>
      </c>
      <c r="Q2121" s="14" t="s">
        <v>8323</v>
      </c>
      <c r="R2121" t="s">
        <v>8327</v>
      </c>
      <c r="S2121" s="20">
        <f t="shared" si="134"/>
        <v>41107.130150462966</v>
      </c>
      <c r="T2121" s="20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8">
        <v>8000</v>
      </c>
      <c r="E2122" s="11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50">
        <f t="shared" si="133"/>
        <v>101</v>
      </c>
      <c r="P2122">
        <f t="shared" si="132"/>
        <v>116.96</v>
      </c>
      <c r="Q2122" s="14" t="s">
        <v>8323</v>
      </c>
      <c r="R2122" t="s">
        <v>8327</v>
      </c>
      <c r="S2122" s="20">
        <f t="shared" si="134"/>
        <v>41591.964537037034</v>
      </c>
      <c r="T2122" s="20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8">
        <v>50000</v>
      </c>
      <c r="E2123" s="11">
        <v>284</v>
      </c>
      <c r="F2123" t="s">
        <v>8218</v>
      </c>
      <c r="G2123" t="s">
        <v>8223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50">
        <f t="shared" si="133"/>
        <v>1</v>
      </c>
      <c r="P2123">
        <f t="shared" si="132"/>
        <v>28.4</v>
      </c>
      <c r="Q2123" s="14" t="s">
        <v>8331</v>
      </c>
      <c r="R2123" t="s">
        <v>8327</v>
      </c>
      <c r="S2123" s="20">
        <f t="shared" si="134"/>
        <v>42716.7424537037</v>
      </c>
      <c r="T2123" s="20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8">
        <v>80000</v>
      </c>
      <c r="E2124" s="11">
        <v>310</v>
      </c>
      <c r="F2124" t="s">
        <v>8218</v>
      </c>
      <c r="G2124" t="s">
        <v>8223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50">
        <f t="shared" si="133"/>
        <v>0</v>
      </c>
      <c r="P2124">
        <f t="shared" si="132"/>
        <v>103.33</v>
      </c>
      <c r="Q2124" s="14" t="s">
        <v>8331</v>
      </c>
      <c r="R2124" t="s">
        <v>8327</v>
      </c>
      <c r="S2124" s="20">
        <f t="shared" si="134"/>
        <v>42712.300567129627</v>
      </c>
      <c r="T2124" s="20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8">
        <v>500</v>
      </c>
      <c r="E2125" s="11">
        <v>50</v>
      </c>
      <c r="F2125" t="s">
        <v>8218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50">
        <f t="shared" si="133"/>
        <v>10</v>
      </c>
      <c r="P2125">
        <f t="shared" si="132"/>
        <v>10</v>
      </c>
      <c r="Q2125" s="14" t="s">
        <v>8331</v>
      </c>
      <c r="R2125" t="s">
        <v>8327</v>
      </c>
      <c r="S2125" s="20">
        <f t="shared" si="134"/>
        <v>40198.424849537041</v>
      </c>
      <c r="T2125" s="20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8">
        <v>1100</v>
      </c>
      <c r="E2126" s="11">
        <v>115</v>
      </c>
      <c r="F2126" t="s">
        <v>8218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50">
        <f t="shared" si="133"/>
        <v>10</v>
      </c>
      <c r="P2126">
        <f t="shared" si="132"/>
        <v>23</v>
      </c>
      <c r="Q2126" s="14" t="s">
        <v>8331</v>
      </c>
      <c r="R2126" t="s">
        <v>8327</v>
      </c>
      <c r="S2126" s="20">
        <f t="shared" si="134"/>
        <v>40464.028182870366</v>
      </c>
      <c r="T2126" s="20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8">
        <v>60000</v>
      </c>
      <c r="E2127" s="11">
        <v>852</v>
      </c>
      <c r="F2127" t="s">
        <v>8218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50">
        <f t="shared" si="133"/>
        <v>1</v>
      </c>
      <c r="P2127">
        <f t="shared" si="132"/>
        <v>31.56</v>
      </c>
      <c r="Q2127" s="14" t="s">
        <v>8331</v>
      </c>
      <c r="R2127" t="s">
        <v>8327</v>
      </c>
      <c r="S2127" s="20">
        <f t="shared" si="134"/>
        <v>42191.023530092592</v>
      </c>
      <c r="T2127" s="20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8">
        <v>20000</v>
      </c>
      <c r="E2128" s="11">
        <v>10</v>
      </c>
      <c r="F2128" t="s">
        <v>8218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50">
        <f t="shared" si="133"/>
        <v>0</v>
      </c>
      <c r="P2128">
        <f t="shared" si="132"/>
        <v>5</v>
      </c>
      <c r="Q2128" s="14" t="s">
        <v>8331</v>
      </c>
      <c r="R2128" t="s">
        <v>8327</v>
      </c>
      <c r="S2128" s="20">
        <f t="shared" si="134"/>
        <v>41951.973229166666</v>
      </c>
      <c r="T2128" s="20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8">
        <v>28000</v>
      </c>
      <c r="E2129" s="11">
        <v>8076</v>
      </c>
      <c r="F2129" t="s">
        <v>8218</v>
      </c>
      <c r="G2129" t="s">
        <v>8223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50">
        <f t="shared" si="133"/>
        <v>29</v>
      </c>
      <c r="P2129">
        <f t="shared" si="132"/>
        <v>34.22</v>
      </c>
      <c r="Q2129" s="14" t="s">
        <v>8331</v>
      </c>
      <c r="R2129" t="s">
        <v>8327</v>
      </c>
      <c r="S2129" s="20">
        <f t="shared" si="134"/>
        <v>42045.50535879629</v>
      </c>
      <c r="T2129" s="20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8">
        <v>15000</v>
      </c>
      <c r="E2130" s="11">
        <v>25</v>
      </c>
      <c r="F2130" t="s">
        <v>8218</v>
      </c>
      <c r="G2130" t="s">
        <v>8223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50">
        <f t="shared" si="133"/>
        <v>0</v>
      </c>
      <c r="P2130">
        <f t="shared" si="132"/>
        <v>25</v>
      </c>
      <c r="Q2130" s="14" t="s">
        <v>8331</v>
      </c>
      <c r="R2130" t="s">
        <v>8327</v>
      </c>
      <c r="S2130" s="20">
        <f t="shared" si="134"/>
        <v>41843.772789351853</v>
      </c>
      <c r="T2130" s="20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8">
        <v>2000</v>
      </c>
      <c r="E2131" s="11">
        <v>236</v>
      </c>
      <c r="F2131" t="s">
        <v>8218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50">
        <f t="shared" si="133"/>
        <v>12</v>
      </c>
      <c r="P2131">
        <f t="shared" si="132"/>
        <v>19.670000000000002</v>
      </c>
      <c r="Q2131" s="14" t="s">
        <v>8331</v>
      </c>
      <c r="R2131" t="s">
        <v>8327</v>
      </c>
      <c r="S2131" s="20">
        <f t="shared" si="134"/>
        <v>42409.024305555555</v>
      </c>
      <c r="T2131" s="20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8">
        <v>42000</v>
      </c>
      <c r="E2132" s="11">
        <v>85</v>
      </c>
      <c r="F2132" t="s">
        <v>8218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50">
        <f t="shared" si="133"/>
        <v>0</v>
      </c>
      <c r="P2132">
        <f t="shared" si="132"/>
        <v>21.25</v>
      </c>
      <c r="Q2132" s="14" t="s">
        <v>8331</v>
      </c>
      <c r="R2132" t="s">
        <v>8327</v>
      </c>
      <c r="S2132" s="20">
        <f t="shared" si="134"/>
        <v>41832.086377314816</v>
      </c>
      <c r="T2132" s="20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8">
        <v>500</v>
      </c>
      <c r="E2133" s="11">
        <v>25</v>
      </c>
      <c r="F2133" t="s">
        <v>8218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50">
        <f t="shared" si="133"/>
        <v>5</v>
      </c>
      <c r="P2133">
        <f t="shared" si="132"/>
        <v>8.33</v>
      </c>
      <c r="Q2133" s="14" t="s">
        <v>8331</v>
      </c>
      <c r="R2133" t="s">
        <v>8327</v>
      </c>
      <c r="S2133" s="20">
        <f t="shared" si="134"/>
        <v>42167.207071759258</v>
      </c>
      <c r="T2133" s="20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8">
        <v>100000</v>
      </c>
      <c r="E2134" s="11">
        <v>2112.9899999999998</v>
      </c>
      <c r="F2134" t="s">
        <v>8218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50">
        <f t="shared" si="133"/>
        <v>2</v>
      </c>
      <c r="P2134">
        <f t="shared" si="132"/>
        <v>21.34</v>
      </c>
      <c r="Q2134" s="14" t="s">
        <v>8331</v>
      </c>
      <c r="R2134" t="s">
        <v>8327</v>
      </c>
      <c r="S2134" s="20">
        <f t="shared" si="134"/>
        <v>41643.487175925926</v>
      </c>
      <c r="T2134" s="20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8">
        <v>1000</v>
      </c>
      <c r="E2135" s="11">
        <v>16</v>
      </c>
      <c r="F2135" t="s">
        <v>8218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50">
        <f t="shared" si="133"/>
        <v>2</v>
      </c>
      <c r="P2135">
        <f t="shared" si="132"/>
        <v>5.33</v>
      </c>
      <c r="Q2135" s="14" t="s">
        <v>8331</v>
      </c>
      <c r="R2135" t="s">
        <v>8327</v>
      </c>
      <c r="S2135" s="20">
        <f t="shared" si="134"/>
        <v>40619.097210648149</v>
      </c>
      <c r="T2135" s="20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8">
        <v>6000</v>
      </c>
      <c r="E2136" s="11">
        <v>104</v>
      </c>
      <c r="F2136" t="s">
        <v>8218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50">
        <f t="shared" si="133"/>
        <v>2</v>
      </c>
      <c r="P2136">
        <f t="shared" si="132"/>
        <v>34.67</v>
      </c>
      <c r="Q2136" s="14" t="s">
        <v>8331</v>
      </c>
      <c r="R2136" t="s">
        <v>8327</v>
      </c>
      <c r="S2136" s="20">
        <f t="shared" si="134"/>
        <v>41361.886469907404</v>
      </c>
      <c r="T2136" s="20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8">
        <v>5000</v>
      </c>
      <c r="E2137" s="11">
        <v>478</v>
      </c>
      <c r="F2137" t="s">
        <v>8218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50">
        <f t="shared" si="133"/>
        <v>10</v>
      </c>
      <c r="P2137">
        <f t="shared" si="132"/>
        <v>21.73</v>
      </c>
      <c r="Q2137" s="14" t="s">
        <v>8331</v>
      </c>
      <c r="R2137" t="s">
        <v>8327</v>
      </c>
      <c r="S2137" s="20">
        <f t="shared" si="134"/>
        <v>41156.963344907403</v>
      </c>
      <c r="T2137" s="20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8">
        <v>80000</v>
      </c>
      <c r="E2138" s="11">
        <v>47.69</v>
      </c>
      <c r="F2138" t="s">
        <v>8218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50">
        <f t="shared" si="133"/>
        <v>0</v>
      </c>
      <c r="P2138">
        <f t="shared" si="132"/>
        <v>11.92</v>
      </c>
      <c r="Q2138" s="14" t="s">
        <v>8331</v>
      </c>
      <c r="R2138" t="s">
        <v>8327</v>
      </c>
      <c r="S2138" s="20">
        <f t="shared" si="134"/>
        <v>41536.509097222224</v>
      </c>
      <c r="T2138" s="20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8">
        <v>50000</v>
      </c>
      <c r="E2139" s="11">
        <v>14203</v>
      </c>
      <c r="F2139" t="s">
        <v>8218</v>
      </c>
      <c r="G2139" t="s">
        <v>8223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50">
        <f t="shared" si="133"/>
        <v>28</v>
      </c>
      <c r="P2139">
        <f t="shared" si="132"/>
        <v>26.6</v>
      </c>
      <c r="Q2139" s="14" t="s">
        <v>8331</v>
      </c>
      <c r="R2139" t="s">
        <v>8327</v>
      </c>
      <c r="S2139" s="20">
        <f t="shared" si="134"/>
        <v>41948.771168981482</v>
      </c>
      <c r="T2139" s="20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8">
        <v>1000</v>
      </c>
      <c r="E2140" s="11">
        <v>128</v>
      </c>
      <c r="F2140" t="s">
        <v>8218</v>
      </c>
      <c r="G2140" t="s">
        <v>8223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50">
        <f t="shared" si="133"/>
        <v>13</v>
      </c>
      <c r="P2140">
        <f t="shared" si="132"/>
        <v>10.67</v>
      </c>
      <c r="Q2140" s="14" t="s">
        <v>8331</v>
      </c>
      <c r="R2140" t="s">
        <v>8327</v>
      </c>
      <c r="S2140" s="20">
        <f t="shared" si="134"/>
        <v>41557.013182870374</v>
      </c>
      <c r="T2140" s="20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8">
        <v>30000</v>
      </c>
      <c r="E2141" s="11">
        <v>1626</v>
      </c>
      <c r="F2141" t="s">
        <v>8218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50">
        <f t="shared" si="133"/>
        <v>5</v>
      </c>
      <c r="P2141">
        <f t="shared" si="132"/>
        <v>29.04</v>
      </c>
      <c r="Q2141" s="14" t="s">
        <v>8331</v>
      </c>
      <c r="R2141" t="s">
        <v>8327</v>
      </c>
      <c r="S2141" s="20">
        <f t="shared" si="134"/>
        <v>42647.750092592592</v>
      </c>
      <c r="T2141" s="20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8">
        <v>500000</v>
      </c>
      <c r="E2142" s="11">
        <v>560</v>
      </c>
      <c r="F2142" t="s">
        <v>8218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50">
        <f t="shared" si="133"/>
        <v>0</v>
      </c>
      <c r="P2142">
        <f t="shared" si="132"/>
        <v>50.91</v>
      </c>
      <c r="Q2142" s="14" t="s">
        <v>8331</v>
      </c>
      <c r="R2142" t="s">
        <v>8327</v>
      </c>
      <c r="S2142" s="20">
        <f t="shared" si="134"/>
        <v>41255.833611111113</v>
      </c>
      <c r="T2142" s="20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8">
        <v>15000</v>
      </c>
      <c r="E2143" s="11">
        <v>0</v>
      </c>
      <c r="F2143" t="s">
        <v>8218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50">
        <f t="shared" si="133"/>
        <v>0</v>
      </c>
      <c r="P2143">
        <f t="shared" si="132"/>
        <v>0</v>
      </c>
      <c r="Q2143" s="14" t="s">
        <v>8331</v>
      </c>
      <c r="R2143" t="s">
        <v>8327</v>
      </c>
      <c r="S2143" s="20">
        <f t="shared" si="134"/>
        <v>41927.235636574071</v>
      </c>
      <c r="T2143" s="20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8">
        <v>10500</v>
      </c>
      <c r="E2144" s="11">
        <v>601</v>
      </c>
      <c r="F2144" t="s">
        <v>8218</v>
      </c>
      <c r="G2144" t="s">
        <v>8223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50">
        <f t="shared" si="133"/>
        <v>6</v>
      </c>
      <c r="P2144">
        <f t="shared" si="132"/>
        <v>50.08</v>
      </c>
      <c r="Q2144" s="14" t="s">
        <v>8331</v>
      </c>
      <c r="R2144" t="s">
        <v>8327</v>
      </c>
      <c r="S2144" s="20">
        <f t="shared" si="134"/>
        <v>42340.701504629629</v>
      </c>
      <c r="T2144" s="20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8">
        <v>2000</v>
      </c>
      <c r="E2145" s="11">
        <v>225</v>
      </c>
      <c r="F2145" t="s">
        <v>8218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50">
        <f t="shared" si="133"/>
        <v>11</v>
      </c>
      <c r="P2145">
        <f t="shared" si="132"/>
        <v>45</v>
      </c>
      <c r="Q2145" s="14" t="s">
        <v>8331</v>
      </c>
      <c r="R2145" t="s">
        <v>8327</v>
      </c>
      <c r="S2145" s="20">
        <f t="shared" si="134"/>
        <v>40332.886712962965</v>
      </c>
      <c r="T2145" s="20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8">
        <v>35500</v>
      </c>
      <c r="E2146" s="11">
        <v>607</v>
      </c>
      <c r="F2146" t="s">
        <v>8218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50">
        <f t="shared" si="133"/>
        <v>2</v>
      </c>
      <c r="P2146">
        <f t="shared" si="132"/>
        <v>25.29</v>
      </c>
      <c r="Q2146" s="14" t="s">
        <v>8331</v>
      </c>
      <c r="R2146" t="s">
        <v>8327</v>
      </c>
      <c r="S2146" s="20">
        <f t="shared" si="134"/>
        <v>41499.546759259261</v>
      </c>
      <c r="T2146" s="20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8">
        <v>15000</v>
      </c>
      <c r="E2147" s="11">
        <v>4565</v>
      </c>
      <c r="F2147" t="s">
        <v>8218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50">
        <f t="shared" si="133"/>
        <v>30</v>
      </c>
      <c r="P2147">
        <f t="shared" si="132"/>
        <v>51.29</v>
      </c>
      <c r="Q2147" s="14" t="s">
        <v>8331</v>
      </c>
      <c r="R2147" t="s">
        <v>8327</v>
      </c>
      <c r="S2147" s="20">
        <f t="shared" si="134"/>
        <v>41575.237430555557</v>
      </c>
      <c r="T2147" s="20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8">
        <v>5000</v>
      </c>
      <c r="E2148" s="11">
        <v>1</v>
      </c>
      <c r="F2148" t="s">
        <v>8218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50">
        <f t="shared" si="133"/>
        <v>0</v>
      </c>
      <c r="P2148">
        <f t="shared" si="132"/>
        <v>1</v>
      </c>
      <c r="Q2148" s="14" t="s">
        <v>8331</v>
      </c>
      <c r="R2148" t="s">
        <v>8327</v>
      </c>
      <c r="S2148" s="20">
        <f t="shared" si="134"/>
        <v>42397.679513888885</v>
      </c>
      <c r="T2148" s="20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8">
        <v>390000</v>
      </c>
      <c r="E2149" s="11">
        <v>2716</v>
      </c>
      <c r="F2149" t="s">
        <v>8218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50">
        <f t="shared" si="133"/>
        <v>1</v>
      </c>
      <c r="P2149">
        <f t="shared" si="132"/>
        <v>49.38</v>
      </c>
      <c r="Q2149" s="14" t="s">
        <v>8331</v>
      </c>
      <c r="R2149" t="s">
        <v>8327</v>
      </c>
      <c r="S2149" s="20">
        <f t="shared" si="134"/>
        <v>41927.295694444445</v>
      </c>
      <c r="T2149" s="20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8">
        <v>100</v>
      </c>
      <c r="E2150" s="11">
        <v>2</v>
      </c>
      <c r="F2150" t="s">
        <v>8218</v>
      </c>
      <c r="G2150" t="s">
        <v>8223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50">
        <f t="shared" si="133"/>
        <v>2</v>
      </c>
      <c r="P2150">
        <f t="shared" si="132"/>
        <v>1</v>
      </c>
      <c r="Q2150" s="14" t="s">
        <v>8331</v>
      </c>
      <c r="R2150" t="s">
        <v>8327</v>
      </c>
      <c r="S2150" s="20">
        <f t="shared" si="134"/>
        <v>42066.733587962968</v>
      </c>
      <c r="T2150" s="20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8">
        <v>2000</v>
      </c>
      <c r="E2151" s="11">
        <v>0</v>
      </c>
      <c r="F2151" t="s">
        <v>8218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50">
        <f t="shared" si="133"/>
        <v>0</v>
      </c>
      <c r="P2151">
        <f t="shared" si="132"/>
        <v>0</v>
      </c>
      <c r="Q2151" s="14" t="s">
        <v>8331</v>
      </c>
      <c r="R2151" t="s">
        <v>8327</v>
      </c>
      <c r="S2151" s="20">
        <f t="shared" si="134"/>
        <v>40355.024953703702</v>
      </c>
      <c r="T2151" s="20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8">
        <v>50000</v>
      </c>
      <c r="E2152" s="11">
        <v>405</v>
      </c>
      <c r="F2152" t="s">
        <v>8218</v>
      </c>
      <c r="G2152" t="s">
        <v>8223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50">
        <f t="shared" si="133"/>
        <v>1</v>
      </c>
      <c r="P2152">
        <f t="shared" si="132"/>
        <v>101.25</v>
      </c>
      <c r="Q2152" s="14" t="s">
        <v>8331</v>
      </c>
      <c r="R2152" t="s">
        <v>8326</v>
      </c>
      <c r="S2152" s="20">
        <f t="shared" si="134"/>
        <v>42534.284710648149</v>
      </c>
      <c r="T2152" s="20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8">
        <v>45000</v>
      </c>
      <c r="E2153" s="11">
        <v>118</v>
      </c>
      <c r="F2153" t="s">
        <v>8218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50">
        <f t="shared" si="133"/>
        <v>0</v>
      </c>
      <c r="P2153">
        <f t="shared" si="132"/>
        <v>19.670000000000002</v>
      </c>
      <c r="Q2153" s="14" t="s">
        <v>8331</v>
      </c>
      <c r="R2153" t="s">
        <v>8326</v>
      </c>
      <c r="S2153" s="20">
        <f t="shared" si="134"/>
        <v>42520.847384259265</v>
      </c>
      <c r="T2153" s="20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8">
        <v>30000</v>
      </c>
      <c r="E2154" s="11">
        <v>50</v>
      </c>
      <c r="F2154" t="s">
        <v>8218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50">
        <f t="shared" si="133"/>
        <v>0</v>
      </c>
      <c r="P2154">
        <f t="shared" si="132"/>
        <v>12.5</v>
      </c>
      <c r="Q2154" s="14" t="s">
        <v>8331</v>
      </c>
      <c r="R2154" t="s">
        <v>8326</v>
      </c>
      <c r="S2154" s="20">
        <f t="shared" si="134"/>
        <v>41683.832280092596</v>
      </c>
      <c r="T2154" s="20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8">
        <v>372625</v>
      </c>
      <c r="E2155" s="11">
        <v>34</v>
      </c>
      <c r="F2155" t="s">
        <v>8218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50">
        <f t="shared" si="133"/>
        <v>0</v>
      </c>
      <c r="P2155">
        <f t="shared" si="132"/>
        <v>8.5</v>
      </c>
      <c r="Q2155" s="14" t="s">
        <v>8331</v>
      </c>
      <c r="R2155" t="s">
        <v>8326</v>
      </c>
      <c r="S2155" s="20">
        <f t="shared" si="134"/>
        <v>41974.911087962959</v>
      </c>
      <c r="T2155" s="20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8">
        <v>250</v>
      </c>
      <c r="E2156" s="11">
        <v>2</v>
      </c>
      <c r="F2156" t="s">
        <v>8218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50">
        <f t="shared" si="133"/>
        <v>1</v>
      </c>
      <c r="P2156">
        <f t="shared" si="132"/>
        <v>1</v>
      </c>
      <c r="Q2156" s="14" t="s">
        <v>8331</v>
      </c>
      <c r="R2156" t="s">
        <v>8326</v>
      </c>
      <c r="S2156" s="20">
        <f t="shared" si="134"/>
        <v>41647.632256944446</v>
      </c>
      <c r="T2156" s="20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8">
        <v>5000</v>
      </c>
      <c r="E2157" s="11">
        <v>115</v>
      </c>
      <c r="F2157" t="s">
        <v>8218</v>
      </c>
      <c r="G2157" t="s">
        <v>8223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50">
        <f t="shared" si="133"/>
        <v>2</v>
      </c>
      <c r="P2157">
        <f t="shared" si="132"/>
        <v>23</v>
      </c>
      <c r="Q2157" s="14" t="s">
        <v>8331</v>
      </c>
      <c r="R2157" t="s">
        <v>8326</v>
      </c>
      <c r="S2157" s="20">
        <f t="shared" si="134"/>
        <v>42430.747511574074</v>
      </c>
      <c r="T2157" s="20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8">
        <v>56000</v>
      </c>
      <c r="E2158" s="11">
        <v>1493</v>
      </c>
      <c r="F2158" t="s">
        <v>8218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50">
        <f t="shared" si="133"/>
        <v>3</v>
      </c>
      <c r="P2158">
        <f t="shared" si="132"/>
        <v>17.989999999999998</v>
      </c>
      <c r="Q2158" s="14" t="s">
        <v>8331</v>
      </c>
      <c r="R2158" t="s">
        <v>8326</v>
      </c>
      <c r="S2158" s="20">
        <f t="shared" si="134"/>
        <v>41488.85423611111</v>
      </c>
      <c r="T2158" s="20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8">
        <v>75000</v>
      </c>
      <c r="E2159" s="11">
        <v>21144</v>
      </c>
      <c r="F2159" t="s">
        <v>8218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50">
        <f t="shared" si="133"/>
        <v>28</v>
      </c>
      <c r="P2159">
        <f t="shared" si="132"/>
        <v>370.95</v>
      </c>
      <c r="Q2159" s="14" t="s">
        <v>8331</v>
      </c>
      <c r="R2159" t="s">
        <v>8326</v>
      </c>
      <c r="S2159" s="20">
        <f t="shared" si="134"/>
        <v>42694.98128472222</v>
      </c>
      <c r="T2159" s="20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8">
        <v>300000</v>
      </c>
      <c r="E2160" s="11">
        <v>19770.11</v>
      </c>
      <c r="F2160" t="s">
        <v>8218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50">
        <f t="shared" si="133"/>
        <v>7</v>
      </c>
      <c r="P2160">
        <f t="shared" si="132"/>
        <v>63.57</v>
      </c>
      <c r="Q2160" s="14" t="s">
        <v>8331</v>
      </c>
      <c r="R2160" t="s">
        <v>8326</v>
      </c>
      <c r="S2160" s="20">
        <f t="shared" si="134"/>
        <v>41264.853865740741</v>
      </c>
      <c r="T2160" s="20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8">
        <v>3600</v>
      </c>
      <c r="E2161" s="11">
        <v>26</v>
      </c>
      <c r="F2161" t="s">
        <v>8218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50">
        <f t="shared" si="133"/>
        <v>1</v>
      </c>
      <c r="P2161">
        <f t="shared" si="132"/>
        <v>13</v>
      </c>
      <c r="Q2161" s="14" t="s">
        <v>8331</v>
      </c>
      <c r="R2161" t="s">
        <v>8326</v>
      </c>
      <c r="S2161" s="20">
        <f t="shared" si="134"/>
        <v>40710.731180555551</v>
      </c>
      <c r="T2161" s="20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8">
        <v>10000</v>
      </c>
      <c r="E2162" s="11">
        <v>85</v>
      </c>
      <c r="F2162" t="s">
        <v>8218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50">
        <f t="shared" si="133"/>
        <v>1</v>
      </c>
      <c r="P2162">
        <f t="shared" si="132"/>
        <v>5.31</v>
      </c>
      <c r="Q2162" s="14" t="s">
        <v>8331</v>
      </c>
      <c r="R2162" t="s">
        <v>8326</v>
      </c>
      <c r="S2162" s="20">
        <f t="shared" si="134"/>
        <v>41018.711863425924</v>
      </c>
      <c r="T2162" s="20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8">
        <v>400</v>
      </c>
      <c r="E2163" s="11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50">
        <f t="shared" si="133"/>
        <v>116</v>
      </c>
      <c r="P2163">
        <f t="shared" si="132"/>
        <v>35.619999999999997</v>
      </c>
      <c r="Q2163" s="14" t="s">
        <v>8323</v>
      </c>
      <c r="R2163" t="s">
        <v>8326</v>
      </c>
      <c r="S2163" s="20">
        <f t="shared" si="134"/>
        <v>42240.852534722217</v>
      </c>
      <c r="T2163" s="20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8">
        <v>4500</v>
      </c>
      <c r="E2164" s="11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50">
        <f t="shared" si="133"/>
        <v>112</v>
      </c>
      <c r="P2164">
        <f t="shared" si="132"/>
        <v>87.1</v>
      </c>
      <c r="Q2164" s="14" t="s">
        <v>8323</v>
      </c>
      <c r="R2164" t="s">
        <v>8326</v>
      </c>
      <c r="S2164" s="20">
        <f t="shared" si="134"/>
        <v>41813.766099537039</v>
      </c>
      <c r="T2164" s="20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8">
        <v>2500</v>
      </c>
      <c r="E2165" s="11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50">
        <f t="shared" si="133"/>
        <v>132</v>
      </c>
      <c r="P2165">
        <f t="shared" si="132"/>
        <v>75.11</v>
      </c>
      <c r="Q2165" s="14" t="s">
        <v>8323</v>
      </c>
      <c r="R2165" t="s">
        <v>8326</v>
      </c>
      <c r="S2165" s="20">
        <f t="shared" si="134"/>
        <v>42111.899537037039</v>
      </c>
      <c r="T2165" s="20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8">
        <v>5500</v>
      </c>
      <c r="E2166" s="11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50">
        <f t="shared" si="133"/>
        <v>103</v>
      </c>
      <c r="P2166">
        <f t="shared" si="132"/>
        <v>68.010000000000005</v>
      </c>
      <c r="Q2166" s="14" t="s">
        <v>8323</v>
      </c>
      <c r="R2166" t="s">
        <v>8326</v>
      </c>
      <c r="S2166" s="20">
        <f t="shared" si="134"/>
        <v>42515.71775462963</v>
      </c>
      <c r="T2166" s="20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8">
        <v>2500</v>
      </c>
      <c r="E2167" s="11">
        <v>3466</v>
      </c>
      <c r="F2167" t="s">
        <v>8218</v>
      </c>
      <c r="G2167" t="s">
        <v>8223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50">
        <f t="shared" si="133"/>
        <v>139</v>
      </c>
      <c r="P2167">
        <f t="shared" si="132"/>
        <v>29.62</v>
      </c>
      <c r="Q2167" s="14" t="s">
        <v>8323</v>
      </c>
      <c r="R2167" t="s">
        <v>8326</v>
      </c>
      <c r="S2167" s="20">
        <f t="shared" si="134"/>
        <v>42438.667071759264</v>
      </c>
      <c r="T2167" s="20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8">
        <v>2000</v>
      </c>
      <c r="E2168" s="11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50">
        <f t="shared" si="133"/>
        <v>147</v>
      </c>
      <c r="P2168">
        <f t="shared" si="132"/>
        <v>91.63</v>
      </c>
      <c r="Q2168" s="14" t="s">
        <v>8323</v>
      </c>
      <c r="R2168" t="s">
        <v>8326</v>
      </c>
      <c r="S2168" s="20">
        <f t="shared" si="134"/>
        <v>41933.838171296295</v>
      </c>
      <c r="T2168" s="20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8">
        <v>150</v>
      </c>
      <c r="E2169" s="11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50">
        <f t="shared" si="133"/>
        <v>120</v>
      </c>
      <c r="P2169">
        <f t="shared" si="132"/>
        <v>22.5</v>
      </c>
      <c r="Q2169" s="14" t="s">
        <v>8323</v>
      </c>
      <c r="R2169" t="s">
        <v>8326</v>
      </c>
      <c r="S2169" s="20">
        <f t="shared" si="134"/>
        <v>41153.066400462965</v>
      </c>
      <c r="T2169" s="20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8">
        <v>18000</v>
      </c>
      <c r="E2170" s="11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50">
        <f t="shared" si="133"/>
        <v>122</v>
      </c>
      <c r="P2170">
        <f t="shared" si="132"/>
        <v>64.37</v>
      </c>
      <c r="Q2170" s="14" t="s">
        <v>8323</v>
      </c>
      <c r="R2170" t="s">
        <v>8326</v>
      </c>
      <c r="S2170" s="20">
        <f t="shared" si="134"/>
        <v>42745.600243055553</v>
      </c>
      <c r="T2170" s="20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8">
        <v>153</v>
      </c>
      <c r="E2171" s="1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50">
        <f t="shared" si="133"/>
        <v>100</v>
      </c>
      <c r="P2171">
        <f t="shared" si="132"/>
        <v>21.86</v>
      </c>
      <c r="Q2171" s="14" t="s">
        <v>8323</v>
      </c>
      <c r="R2171" t="s">
        <v>8326</v>
      </c>
      <c r="S2171" s="20">
        <f t="shared" si="134"/>
        <v>42793.700821759259</v>
      </c>
      <c r="T2171" s="20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8">
        <v>350</v>
      </c>
      <c r="E2172" s="11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50">
        <f t="shared" si="133"/>
        <v>181</v>
      </c>
      <c r="P2172">
        <f t="shared" si="132"/>
        <v>33.32</v>
      </c>
      <c r="Q2172" s="14" t="s">
        <v>8323</v>
      </c>
      <c r="R2172" t="s">
        <v>8326</v>
      </c>
      <c r="S2172" s="20">
        <f t="shared" si="134"/>
        <v>42198.750254629631</v>
      </c>
      <c r="T2172" s="20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8">
        <v>4000</v>
      </c>
      <c r="E2173" s="11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50">
        <f t="shared" si="133"/>
        <v>106</v>
      </c>
      <c r="P2173">
        <f t="shared" ref="P2173:P2236" si="136">IFERROR(ROUND(E2173/L2173,2),0)</f>
        <v>90.28</v>
      </c>
      <c r="Q2173" s="14" t="s">
        <v>8323</v>
      </c>
      <c r="R2173" t="s">
        <v>8326</v>
      </c>
      <c r="S2173" s="20">
        <f t="shared" si="134"/>
        <v>42141.95711805555</v>
      </c>
      <c r="T2173" s="20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8">
        <v>1000</v>
      </c>
      <c r="E2174" s="11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50">
        <f t="shared" si="133"/>
        <v>100</v>
      </c>
      <c r="P2174">
        <f t="shared" si="136"/>
        <v>76.92</v>
      </c>
      <c r="Q2174" s="14" t="s">
        <v>8323</v>
      </c>
      <c r="R2174" t="s">
        <v>8326</v>
      </c>
      <c r="S2174" s="20">
        <f t="shared" si="134"/>
        <v>42082.580092592587</v>
      </c>
      <c r="T2174" s="20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8">
        <v>4200</v>
      </c>
      <c r="E2175" s="11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50">
        <f t="shared" si="133"/>
        <v>127</v>
      </c>
      <c r="P2175">
        <f t="shared" si="136"/>
        <v>59.23</v>
      </c>
      <c r="Q2175" s="14" t="s">
        <v>8323</v>
      </c>
      <c r="R2175" t="s">
        <v>8326</v>
      </c>
      <c r="S2175" s="20">
        <f t="shared" si="134"/>
        <v>41495.692627314813</v>
      </c>
      <c r="T2175" s="20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8">
        <v>4000</v>
      </c>
      <c r="E2176" s="11">
        <v>4119</v>
      </c>
      <c r="F2176" t="s">
        <v>8218</v>
      </c>
      <c r="G2176" t="s">
        <v>8223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50">
        <f t="shared" si="133"/>
        <v>103</v>
      </c>
      <c r="P2176">
        <f t="shared" si="136"/>
        <v>65.38</v>
      </c>
      <c r="Q2176" s="14" t="s">
        <v>8323</v>
      </c>
      <c r="R2176" t="s">
        <v>8326</v>
      </c>
      <c r="S2176" s="20">
        <f t="shared" si="134"/>
        <v>42465.542905092589</v>
      </c>
      <c r="T2176" s="20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8">
        <v>700</v>
      </c>
      <c r="E2177" s="11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50">
        <f t="shared" si="133"/>
        <v>250</v>
      </c>
      <c r="P2177">
        <f t="shared" si="136"/>
        <v>67.31</v>
      </c>
      <c r="Q2177" s="14" t="s">
        <v>8323</v>
      </c>
      <c r="R2177" t="s">
        <v>8326</v>
      </c>
      <c r="S2177" s="20">
        <f t="shared" si="134"/>
        <v>42565.009097222224</v>
      </c>
      <c r="T2177" s="20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8">
        <v>5000</v>
      </c>
      <c r="E2178" s="11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50">
        <f t="shared" ref="O2178:O2241" si="137">ROUND(E2178/D2178*100,0)</f>
        <v>126</v>
      </c>
      <c r="P2178">
        <f t="shared" si="136"/>
        <v>88.75</v>
      </c>
      <c r="Q2178" s="14" t="s">
        <v>8323</v>
      </c>
      <c r="R2178" t="s">
        <v>8326</v>
      </c>
      <c r="S2178" s="20">
        <f t="shared" si="134"/>
        <v>42096.633206018523</v>
      </c>
      <c r="T2178" s="20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8">
        <v>2500</v>
      </c>
      <c r="E2179" s="11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50">
        <f t="shared" si="137"/>
        <v>100</v>
      </c>
      <c r="P2179">
        <f t="shared" si="136"/>
        <v>65.87</v>
      </c>
      <c r="Q2179" s="14" t="s">
        <v>8323</v>
      </c>
      <c r="R2179" t="s">
        <v>8326</v>
      </c>
      <c r="S2179" s="20">
        <f t="shared" ref="S2179:S2242" si="138">(((J2179/60)/60)/24)+DATE(1970,1,1)</f>
        <v>42502.250775462962</v>
      </c>
      <c r="T2179" s="20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8">
        <v>25000</v>
      </c>
      <c r="E2180" s="11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50">
        <f t="shared" si="137"/>
        <v>139</v>
      </c>
      <c r="P2180">
        <f t="shared" si="136"/>
        <v>40.35</v>
      </c>
      <c r="Q2180" s="14" t="s">
        <v>8323</v>
      </c>
      <c r="R2180" t="s">
        <v>8326</v>
      </c>
      <c r="S2180" s="20">
        <f t="shared" si="138"/>
        <v>42723.63653935185</v>
      </c>
      <c r="T2180" s="20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8">
        <v>1000</v>
      </c>
      <c r="E2181" s="1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50">
        <f t="shared" si="137"/>
        <v>161</v>
      </c>
      <c r="P2181">
        <f t="shared" si="136"/>
        <v>76.86</v>
      </c>
      <c r="Q2181" s="14" t="s">
        <v>8323</v>
      </c>
      <c r="R2181" t="s">
        <v>8326</v>
      </c>
      <c r="S2181" s="20">
        <f t="shared" si="138"/>
        <v>42075.171203703707</v>
      </c>
      <c r="T2181" s="20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8">
        <v>5000</v>
      </c>
      <c r="E2182" s="11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50">
        <f t="shared" si="137"/>
        <v>107</v>
      </c>
      <c r="P2182">
        <f t="shared" si="136"/>
        <v>68.709999999999994</v>
      </c>
      <c r="Q2182" s="14" t="s">
        <v>8323</v>
      </c>
      <c r="R2182" t="s">
        <v>8326</v>
      </c>
      <c r="S2182" s="20">
        <f t="shared" si="138"/>
        <v>42279.669768518521</v>
      </c>
      <c r="T2182" s="20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8">
        <v>2000</v>
      </c>
      <c r="E2183" s="11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50">
        <f t="shared" si="137"/>
        <v>153</v>
      </c>
      <c r="P2183">
        <f t="shared" si="136"/>
        <v>57.77</v>
      </c>
      <c r="Q2183" s="14" t="s">
        <v>8331</v>
      </c>
      <c r="R2183" t="s">
        <v>8326</v>
      </c>
      <c r="S2183" s="20">
        <f t="shared" si="138"/>
        <v>42773.005243055552</v>
      </c>
      <c r="T2183" s="20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8">
        <v>3000</v>
      </c>
      <c r="E2184" s="11">
        <v>15725</v>
      </c>
      <c r="F2184" t="s">
        <v>8218</v>
      </c>
      <c r="G2184" t="s">
        <v>8223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50">
        <f t="shared" si="137"/>
        <v>524</v>
      </c>
      <c r="P2184">
        <f t="shared" si="136"/>
        <v>44.17</v>
      </c>
      <c r="Q2184" s="14" t="s">
        <v>8331</v>
      </c>
      <c r="R2184" t="s">
        <v>8326</v>
      </c>
      <c r="S2184" s="20">
        <f t="shared" si="138"/>
        <v>41879.900752314818</v>
      </c>
      <c r="T2184" s="20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8">
        <v>1800</v>
      </c>
      <c r="E2185" s="11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50">
        <f t="shared" si="137"/>
        <v>489</v>
      </c>
      <c r="P2185">
        <f t="shared" si="136"/>
        <v>31.57</v>
      </c>
      <c r="Q2185" s="14" t="s">
        <v>8331</v>
      </c>
      <c r="R2185" t="s">
        <v>8326</v>
      </c>
      <c r="S2185" s="20">
        <f t="shared" si="138"/>
        <v>42745.365474537044</v>
      </c>
      <c r="T2185" s="20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8">
        <v>10000</v>
      </c>
      <c r="E2186" s="11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50">
        <f t="shared" si="137"/>
        <v>285</v>
      </c>
      <c r="P2186">
        <f t="shared" si="136"/>
        <v>107.05</v>
      </c>
      <c r="Q2186" s="14" t="s">
        <v>8331</v>
      </c>
      <c r="R2186" t="s">
        <v>8326</v>
      </c>
      <c r="S2186" s="20">
        <f t="shared" si="138"/>
        <v>42380.690289351856</v>
      </c>
      <c r="T2186" s="20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8">
        <v>5000</v>
      </c>
      <c r="E2187" s="11">
        <v>92848.5</v>
      </c>
      <c r="F2187" t="s">
        <v>8218</v>
      </c>
      <c r="G2187" t="s">
        <v>8223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50">
        <f t="shared" si="137"/>
        <v>1857</v>
      </c>
      <c r="P2187">
        <f t="shared" si="136"/>
        <v>149.03</v>
      </c>
      <c r="Q2187" s="14" t="s">
        <v>8331</v>
      </c>
      <c r="R2187" t="s">
        <v>8326</v>
      </c>
      <c r="S2187" s="20">
        <f t="shared" si="138"/>
        <v>41319.349988425929</v>
      </c>
      <c r="T2187" s="20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8">
        <v>20000</v>
      </c>
      <c r="E2188" s="11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50">
        <f t="shared" si="137"/>
        <v>110</v>
      </c>
      <c r="P2188">
        <f t="shared" si="136"/>
        <v>55.96</v>
      </c>
      <c r="Q2188" s="14" t="s">
        <v>8331</v>
      </c>
      <c r="R2188" t="s">
        <v>8326</v>
      </c>
      <c r="S2188" s="20">
        <f t="shared" si="138"/>
        <v>42583.615081018521</v>
      </c>
      <c r="T2188" s="20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8">
        <v>20000</v>
      </c>
      <c r="E2189" s="11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50">
        <f t="shared" si="137"/>
        <v>1015</v>
      </c>
      <c r="P2189">
        <f t="shared" si="136"/>
        <v>56.97</v>
      </c>
      <c r="Q2189" s="14" t="s">
        <v>8331</v>
      </c>
      <c r="R2189" t="s">
        <v>8326</v>
      </c>
      <c r="S2189" s="20">
        <f t="shared" si="138"/>
        <v>42068.209097222221</v>
      </c>
      <c r="T2189" s="20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8">
        <v>5494</v>
      </c>
      <c r="E2190" s="11">
        <v>22645</v>
      </c>
      <c r="F2190" t="s">
        <v>8218</v>
      </c>
      <c r="G2190" t="s">
        <v>8223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50">
        <f t="shared" si="137"/>
        <v>412</v>
      </c>
      <c r="P2190">
        <f t="shared" si="136"/>
        <v>44.06</v>
      </c>
      <c r="Q2190" s="14" t="s">
        <v>8331</v>
      </c>
      <c r="R2190" t="s">
        <v>8326</v>
      </c>
      <c r="S2190" s="20">
        <f t="shared" si="138"/>
        <v>42633.586122685185</v>
      </c>
      <c r="T2190" s="20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8">
        <v>1200</v>
      </c>
      <c r="E2191" s="11">
        <v>6039</v>
      </c>
      <c r="F2191" t="s">
        <v>8218</v>
      </c>
      <c r="G2191" t="s">
        <v>8223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50">
        <f t="shared" si="137"/>
        <v>503</v>
      </c>
      <c r="P2191">
        <f t="shared" si="136"/>
        <v>68.63</v>
      </c>
      <c r="Q2191" s="14" t="s">
        <v>8331</v>
      </c>
      <c r="R2191" t="s">
        <v>8326</v>
      </c>
      <c r="S2191" s="20">
        <f t="shared" si="138"/>
        <v>42467.788194444445</v>
      </c>
      <c r="T2191" s="20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8">
        <v>19000</v>
      </c>
      <c r="E2192" s="11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50">
        <f t="shared" si="137"/>
        <v>185</v>
      </c>
      <c r="P2192">
        <f t="shared" si="136"/>
        <v>65.319999999999993</v>
      </c>
      <c r="Q2192" s="14" t="s">
        <v>8331</v>
      </c>
      <c r="R2192" t="s">
        <v>8326</v>
      </c>
      <c r="S2192" s="20">
        <f t="shared" si="138"/>
        <v>42417.625046296293</v>
      </c>
      <c r="T2192" s="20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8">
        <v>750</v>
      </c>
      <c r="E2193" s="11">
        <v>898</v>
      </c>
      <c r="F2193" t="s">
        <v>8218</v>
      </c>
      <c r="G2193" t="s">
        <v>8223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50">
        <f t="shared" si="137"/>
        <v>120</v>
      </c>
      <c r="P2193">
        <f t="shared" si="136"/>
        <v>35.92</v>
      </c>
      <c r="Q2193" s="14" t="s">
        <v>8331</v>
      </c>
      <c r="R2193" t="s">
        <v>8326</v>
      </c>
      <c r="S2193" s="20">
        <f t="shared" si="138"/>
        <v>42768.833645833336</v>
      </c>
      <c r="T2193" s="20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8">
        <v>12000</v>
      </c>
      <c r="E2194" s="11">
        <v>129748.82</v>
      </c>
      <c r="F2194" t="s">
        <v>8218</v>
      </c>
      <c r="G2194" t="s">
        <v>8223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50">
        <f t="shared" si="137"/>
        <v>1081</v>
      </c>
      <c r="P2194">
        <f t="shared" si="136"/>
        <v>40.07</v>
      </c>
      <c r="Q2194" s="14" t="s">
        <v>8331</v>
      </c>
      <c r="R2194" t="s">
        <v>8326</v>
      </c>
      <c r="S2194" s="20">
        <f t="shared" si="138"/>
        <v>42691.8512037037</v>
      </c>
      <c r="T2194" s="20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8">
        <v>15000</v>
      </c>
      <c r="E2195" s="11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50">
        <f t="shared" si="137"/>
        <v>452</v>
      </c>
      <c r="P2195">
        <f t="shared" si="136"/>
        <v>75.650000000000006</v>
      </c>
      <c r="Q2195" s="14" t="s">
        <v>8331</v>
      </c>
      <c r="R2195" t="s">
        <v>8326</v>
      </c>
      <c r="S2195" s="20">
        <f t="shared" si="138"/>
        <v>42664.405925925923</v>
      </c>
      <c r="T2195" s="20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8">
        <v>10000</v>
      </c>
      <c r="E2196" s="11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50">
        <f t="shared" si="137"/>
        <v>537</v>
      </c>
      <c r="P2196">
        <f t="shared" si="136"/>
        <v>61.2</v>
      </c>
      <c r="Q2196" s="14" t="s">
        <v>8331</v>
      </c>
      <c r="R2196" t="s">
        <v>8326</v>
      </c>
      <c r="S2196" s="20">
        <f t="shared" si="138"/>
        <v>42425.757986111115</v>
      </c>
      <c r="T2196" s="20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8">
        <v>4600</v>
      </c>
      <c r="E2197" s="11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50">
        <f t="shared" si="137"/>
        <v>120</v>
      </c>
      <c r="P2197">
        <f t="shared" si="136"/>
        <v>48.13</v>
      </c>
      <c r="Q2197" s="14" t="s">
        <v>8331</v>
      </c>
      <c r="R2197" t="s">
        <v>8326</v>
      </c>
      <c r="S2197" s="20">
        <f t="shared" si="138"/>
        <v>42197.771990740745</v>
      </c>
      <c r="T2197" s="20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8">
        <v>14000</v>
      </c>
      <c r="E2198" s="11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50">
        <f t="shared" si="137"/>
        <v>114</v>
      </c>
      <c r="P2198">
        <f t="shared" si="136"/>
        <v>68.11</v>
      </c>
      <c r="Q2198" s="14" t="s">
        <v>8331</v>
      </c>
      <c r="R2198" t="s">
        <v>8326</v>
      </c>
      <c r="S2198" s="20">
        <f t="shared" si="138"/>
        <v>42675.487291666665</v>
      </c>
      <c r="T2198" s="20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8">
        <v>30000</v>
      </c>
      <c r="E2199" s="11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50">
        <f t="shared" si="137"/>
        <v>951</v>
      </c>
      <c r="P2199">
        <f t="shared" si="136"/>
        <v>65.89</v>
      </c>
      <c r="Q2199" s="14" t="s">
        <v>8331</v>
      </c>
      <c r="R2199" t="s">
        <v>8326</v>
      </c>
      <c r="S2199" s="20">
        <f t="shared" si="138"/>
        <v>42033.584016203706</v>
      </c>
      <c r="T2199" s="20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8">
        <v>40000</v>
      </c>
      <c r="E2200" s="11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50">
        <f t="shared" si="137"/>
        <v>133</v>
      </c>
      <c r="P2200">
        <f t="shared" si="136"/>
        <v>81.650000000000006</v>
      </c>
      <c r="Q2200" s="14" t="s">
        <v>8331</v>
      </c>
      <c r="R2200" t="s">
        <v>8326</v>
      </c>
      <c r="S2200" s="20">
        <f t="shared" si="138"/>
        <v>42292.513888888891</v>
      </c>
      <c r="T2200" s="20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8">
        <v>9000</v>
      </c>
      <c r="E2201" s="11">
        <v>13228</v>
      </c>
      <c r="F2201" t="s">
        <v>8218</v>
      </c>
      <c r="G2201" t="s">
        <v>8223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50">
        <f t="shared" si="137"/>
        <v>147</v>
      </c>
      <c r="P2201">
        <f t="shared" si="136"/>
        <v>52.7</v>
      </c>
      <c r="Q2201" s="14" t="s">
        <v>8331</v>
      </c>
      <c r="R2201" t="s">
        <v>8326</v>
      </c>
      <c r="S2201" s="20">
        <f t="shared" si="138"/>
        <v>42262.416643518518</v>
      </c>
      <c r="T2201" s="20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8">
        <v>2000</v>
      </c>
      <c r="E2202" s="11">
        <v>10843</v>
      </c>
      <c r="F2202" t="s">
        <v>8218</v>
      </c>
      <c r="G2202" t="s">
        <v>8223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50">
        <f t="shared" si="137"/>
        <v>542</v>
      </c>
      <c r="P2202">
        <f t="shared" si="136"/>
        <v>41.23</v>
      </c>
      <c r="Q2202" s="14" t="s">
        <v>8331</v>
      </c>
      <c r="R2202" t="s">
        <v>8326</v>
      </c>
      <c r="S2202" s="20">
        <f t="shared" si="138"/>
        <v>42163.625787037032</v>
      </c>
      <c r="T2202" s="20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8">
        <v>110</v>
      </c>
      <c r="E2203" s="11">
        <v>420.99</v>
      </c>
      <c r="F2203" t="s">
        <v>8218</v>
      </c>
      <c r="G2203" t="s">
        <v>8223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50">
        <f t="shared" si="137"/>
        <v>383</v>
      </c>
      <c r="P2203">
        <f t="shared" si="136"/>
        <v>15.04</v>
      </c>
      <c r="Q2203" s="14" t="s">
        <v>8323</v>
      </c>
      <c r="R2203" t="s">
        <v>8326</v>
      </c>
      <c r="S2203" s="20">
        <f t="shared" si="138"/>
        <v>41276.846817129634</v>
      </c>
      <c r="T2203" s="20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8">
        <v>4000</v>
      </c>
      <c r="E2204" s="11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50">
        <f t="shared" si="137"/>
        <v>704</v>
      </c>
      <c r="P2204">
        <f t="shared" si="136"/>
        <v>39.07</v>
      </c>
      <c r="Q2204" s="14" t="s">
        <v>8323</v>
      </c>
      <c r="R2204" t="s">
        <v>8326</v>
      </c>
      <c r="S2204" s="20">
        <f t="shared" si="138"/>
        <v>41184.849166666667</v>
      </c>
      <c r="T2204" s="20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8">
        <v>2000</v>
      </c>
      <c r="E2205" s="11">
        <v>2191</v>
      </c>
      <c r="F2205" t="s">
        <v>8218</v>
      </c>
      <c r="G2205" t="s">
        <v>8223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50">
        <f t="shared" si="137"/>
        <v>110</v>
      </c>
      <c r="P2205">
        <f t="shared" si="136"/>
        <v>43.82</v>
      </c>
      <c r="Q2205" s="14" t="s">
        <v>8323</v>
      </c>
      <c r="R2205" t="s">
        <v>8326</v>
      </c>
      <c r="S2205" s="20">
        <f t="shared" si="138"/>
        <v>42241.85974537037</v>
      </c>
      <c r="T2205" s="20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8">
        <v>1500</v>
      </c>
      <c r="E2206" s="11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50">
        <f t="shared" si="137"/>
        <v>133</v>
      </c>
      <c r="P2206">
        <f t="shared" si="136"/>
        <v>27.3</v>
      </c>
      <c r="Q2206" s="14" t="s">
        <v>8323</v>
      </c>
      <c r="R2206" t="s">
        <v>8326</v>
      </c>
      <c r="S2206" s="20">
        <f t="shared" si="138"/>
        <v>41312.311562499999</v>
      </c>
      <c r="T2206" s="20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8">
        <v>750</v>
      </c>
      <c r="E2207" s="11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50">
        <f t="shared" si="137"/>
        <v>152</v>
      </c>
      <c r="P2207">
        <f t="shared" si="136"/>
        <v>42.22</v>
      </c>
      <c r="Q2207" s="14" t="s">
        <v>8323</v>
      </c>
      <c r="R2207" t="s">
        <v>8326</v>
      </c>
      <c r="S2207" s="20">
        <f t="shared" si="138"/>
        <v>41031.82163194444</v>
      </c>
      <c r="T2207" s="20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8">
        <v>1100</v>
      </c>
      <c r="E2208" s="11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50">
        <f t="shared" si="137"/>
        <v>103</v>
      </c>
      <c r="P2208">
        <f t="shared" si="136"/>
        <v>33.24</v>
      </c>
      <c r="Q2208" s="14" t="s">
        <v>8323</v>
      </c>
      <c r="R2208" t="s">
        <v>8326</v>
      </c>
      <c r="S2208" s="20">
        <f t="shared" si="138"/>
        <v>40997.257222222222</v>
      </c>
      <c r="T2208" s="20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8">
        <v>2000</v>
      </c>
      <c r="E2209" s="11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50">
        <f t="shared" si="137"/>
        <v>100</v>
      </c>
      <c r="P2209">
        <f t="shared" si="136"/>
        <v>285.70999999999998</v>
      </c>
      <c r="Q2209" s="14" t="s">
        <v>8323</v>
      </c>
      <c r="R2209" t="s">
        <v>8326</v>
      </c>
      <c r="S2209" s="20">
        <f t="shared" si="138"/>
        <v>41564.194131944445</v>
      </c>
      <c r="T2209" s="20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8">
        <v>1000</v>
      </c>
      <c r="E2210" s="11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50">
        <f t="shared" si="137"/>
        <v>102</v>
      </c>
      <c r="P2210">
        <f t="shared" si="136"/>
        <v>42.33</v>
      </c>
      <c r="Q2210" s="14" t="s">
        <v>8323</v>
      </c>
      <c r="R2210" t="s">
        <v>8326</v>
      </c>
      <c r="S2210" s="20">
        <f t="shared" si="138"/>
        <v>40946.882245370369</v>
      </c>
      <c r="T2210" s="20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8">
        <v>500</v>
      </c>
      <c r="E2211" s="11">
        <v>754</v>
      </c>
      <c r="F2211" t="s">
        <v>8218</v>
      </c>
      <c r="G2211" t="s">
        <v>8223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50">
        <f t="shared" si="137"/>
        <v>151</v>
      </c>
      <c r="P2211">
        <f t="shared" si="136"/>
        <v>50.27</v>
      </c>
      <c r="Q2211" s="14" t="s">
        <v>8323</v>
      </c>
      <c r="R2211" t="s">
        <v>8326</v>
      </c>
      <c r="S2211" s="20">
        <f t="shared" si="138"/>
        <v>41732.479675925926</v>
      </c>
      <c r="T2211" s="20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8">
        <v>4000</v>
      </c>
      <c r="E2212" s="11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50">
        <f t="shared" si="137"/>
        <v>111</v>
      </c>
      <c r="P2212">
        <f t="shared" si="136"/>
        <v>61.9</v>
      </c>
      <c r="Q2212" s="14" t="s">
        <v>8323</v>
      </c>
      <c r="R2212" t="s">
        <v>8354</v>
      </c>
      <c r="S2212" s="20">
        <f t="shared" si="138"/>
        <v>40956.066087962965</v>
      </c>
      <c r="T2212" s="20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8">
        <v>2500</v>
      </c>
      <c r="E2213" s="11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50">
        <f t="shared" si="137"/>
        <v>196</v>
      </c>
      <c r="P2213">
        <f t="shared" si="136"/>
        <v>40.75</v>
      </c>
      <c r="Q2213" s="14" t="s">
        <v>8323</v>
      </c>
      <c r="R2213" t="s">
        <v>8354</v>
      </c>
      <c r="S2213" s="20">
        <f t="shared" si="138"/>
        <v>41716.785011574073</v>
      </c>
      <c r="T2213" s="20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8">
        <v>6000</v>
      </c>
      <c r="E2214" s="11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50">
        <f t="shared" si="137"/>
        <v>114</v>
      </c>
      <c r="P2214">
        <f t="shared" si="136"/>
        <v>55.8</v>
      </c>
      <c r="Q2214" s="14" t="s">
        <v>8323</v>
      </c>
      <c r="R2214" t="s">
        <v>8354</v>
      </c>
      <c r="S2214" s="20">
        <f t="shared" si="138"/>
        <v>41548.747418981482</v>
      </c>
      <c r="T2214" s="20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8">
        <v>5</v>
      </c>
      <c r="E2215" s="11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50">
        <f t="shared" si="137"/>
        <v>200</v>
      </c>
      <c r="P2215">
        <f t="shared" si="136"/>
        <v>10</v>
      </c>
      <c r="Q2215" s="14" t="s">
        <v>8323</v>
      </c>
      <c r="R2215" t="s">
        <v>8354</v>
      </c>
      <c r="S2215" s="20">
        <f t="shared" si="138"/>
        <v>42109.826145833329</v>
      </c>
      <c r="T2215" s="20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8">
        <v>600</v>
      </c>
      <c r="E2216" s="11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50">
        <f t="shared" si="137"/>
        <v>293</v>
      </c>
      <c r="P2216">
        <f t="shared" si="136"/>
        <v>73.13</v>
      </c>
      <c r="Q2216" s="14" t="s">
        <v>8323</v>
      </c>
      <c r="R2216" t="s">
        <v>8354</v>
      </c>
      <c r="S2216" s="20">
        <f t="shared" si="138"/>
        <v>41646.792222222226</v>
      </c>
      <c r="T2216" s="20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8">
        <v>550</v>
      </c>
      <c r="E2217" s="11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50">
        <f t="shared" si="137"/>
        <v>156</v>
      </c>
      <c r="P2217">
        <f t="shared" si="136"/>
        <v>26.06</v>
      </c>
      <c r="Q2217" s="14" t="s">
        <v>8323</v>
      </c>
      <c r="R2217" t="s">
        <v>8354</v>
      </c>
      <c r="S2217" s="20">
        <f t="shared" si="138"/>
        <v>40958.717268518521</v>
      </c>
      <c r="T2217" s="20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8">
        <v>300</v>
      </c>
      <c r="E2218" s="11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50">
        <f t="shared" si="137"/>
        <v>106</v>
      </c>
      <c r="P2218">
        <f t="shared" si="136"/>
        <v>22.64</v>
      </c>
      <c r="Q2218" s="14" t="s">
        <v>8323</v>
      </c>
      <c r="R2218" t="s">
        <v>8354</v>
      </c>
      <c r="S2218" s="20">
        <f t="shared" si="138"/>
        <v>42194.751678240747</v>
      </c>
      <c r="T2218" s="20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8">
        <v>420</v>
      </c>
      <c r="E2219" s="11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50">
        <f t="shared" si="137"/>
        <v>101</v>
      </c>
      <c r="P2219">
        <f t="shared" si="136"/>
        <v>47.22</v>
      </c>
      <c r="Q2219" s="14" t="s">
        <v>8323</v>
      </c>
      <c r="R2219" t="s">
        <v>8354</v>
      </c>
      <c r="S2219" s="20">
        <f t="shared" si="138"/>
        <v>42299.776770833334</v>
      </c>
      <c r="T2219" s="20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8">
        <v>2000</v>
      </c>
      <c r="E2220" s="11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50">
        <f t="shared" si="137"/>
        <v>123</v>
      </c>
      <c r="P2220">
        <f t="shared" si="136"/>
        <v>32.32</v>
      </c>
      <c r="Q2220" s="14" t="s">
        <v>8323</v>
      </c>
      <c r="R2220" t="s">
        <v>8354</v>
      </c>
      <c r="S2220" s="20">
        <f t="shared" si="138"/>
        <v>41127.812303240738</v>
      </c>
      <c r="T2220" s="20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8">
        <v>1000</v>
      </c>
      <c r="E2221" s="1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50">
        <f t="shared" si="137"/>
        <v>102</v>
      </c>
      <c r="P2221">
        <f t="shared" si="136"/>
        <v>53.42</v>
      </c>
      <c r="Q2221" s="14" t="s">
        <v>8323</v>
      </c>
      <c r="R2221" t="s">
        <v>8354</v>
      </c>
      <c r="S2221" s="20">
        <f t="shared" si="138"/>
        <v>42205.718888888892</v>
      </c>
      <c r="T2221" s="20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8">
        <v>3500</v>
      </c>
      <c r="E2222" s="11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50">
        <f t="shared" si="137"/>
        <v>101</v>
      </c>
      <c r="P2222">
        <f t="shared" si="136"/>
        <v>51.3</v>
      </c>
      <c r="Q2222" s="14" t="s">
        <v>8323</v>
      </c>
      <c r="R2222" t="s">
        <v>8354</v>
      </c>
      <c r="S2222" s="20">
        <f t="shared" si="138"/>
        <v>41452.060601851852</v>
      </c>
      <c r="T2222" s="20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8">
        <v>7500</v>
      </c>
      <c r="E2223" s="11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50">
        <f t="shared" si="137"/>
        <v>108</v>
      </c>
      <c r="P2223">
        <f t="shared" si="136"/>
        <v>37.200000000000003</v>
      </c>
      <c r="Q2223" s="14" t="s">
        <v>8331</v>
      </c>
      <c r="R2223" t="s">
        <v>8354</v>
      </c>
      <c r="S2223" s="20">
        <f t="shared" si="138"/>
        <v>42452.666770833333</v>
      </c>
      <c r="T2223" s="20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8">
        <v>500</v>
      </c>
      <c r="E2224" s="11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50">
        <f t="shared" si="137"/>
        <v>163</v>
      </c>
      <c r="P2224">
        <f t="shared" si="136"/>
        <v>27.1</v>
      </c>
      <c r="Q2224" s="14" t="s">
        <v>8331</v>
      </c>
      <c r="R2224" t="s">
        <v>8354</v>
      </c>
      <c r="S2224" s="20">
        <f t="shared" si="138"/>
        <v>40906.787581018521</v>
      </c>
      <c r="T2224" s="20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8">
        <v>19500</v>
      </c>
      <c r="E2225" s="11">
        <v>20631</v>
      </c>
      <c r="F2225" t="s">
        <v>8218</v>
      </c>
      <c r="G2225" t="s">
        <v>8223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50">
        <f t="shared" si="137"/>
        <v>106</v>
      </c>
      <c r="P2225">
        <f t="shared" si="136"/>
        <v>206.31</v>
      </c>
      <c r="Q2225" s="14" t="s">
        <v>8331</v>
      </c>
      <c r="R2225" t="s">
        <v>8354</v>
      </c>
      <c r="S2225" s="20">
        <f t="shared" si="138"/>
        <v>42152.640833333338</v>
      </c>
      <c r="T2225" s="20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8">
        <v>10000</v>
      </c>
      <c r="E2226" s="11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50">
        <f t="shared" si="137"/>
        <v>243</v>
      </c>
      <c r="P2226">
        <f t="shared" si="136"/>
        <v>82.15</v>
      </c>
      <c r="Q2226" s="14" t="s">
        <v>8331</v>
      </c>
      <c r="R2226" t="s">
        <v>8354</v>
      </c>
      <c r="S2226" s="20">
        <f t="shared" si="138"/>
        <v>42644.667534722219</v>
      </c>
      <c r="T2226" s="20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8">
        <v>21000</v>
      </c>
      <c r="E2227" s="11">
        <v>198415.01</v>
      </c>
      <c r="F2227" t="s">
        <v>8218</v>
      </c>
      <c r="G2227" t="s">
        <v>8223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50">
        <f t="shared" si="137"/>
        <v>945</v>
      </c>
      <c r="P2227">
        <f t="shared" si="136"/>
        <v>164.8</v>
      </c>
      <c r="Q2227" s="14" t="s">
        <v>8331</v>
      </c>
      <c r="R2227" t="s">
        <v>8354</v>
      </c>
      <c r="S2227" s="20">
        <f t="shared" si="138"/>
        <v>41873.79184027778</v>
      </c>
      <c r="T2227" s="20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8">
        <v>18000</v>
      </c>
      <c r="E2228" s="11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50">
        <f t="shared" si="137"/>
        <v>108</v>
      </c>
      <c r="P2228">
        <f t="shared" si="136"/>
        <v>60.82</v>
      </c>
      <c r="Q2228" s="14" t="s">
        <v>8331</v>
      </c>
      <c r="R2228" t="s">
        <v>8354</v>
      </c>
      <c r="S2228" s="20">
        <f t="shared" si="138"/>
        <v>42381.79886574074</v>
      </c>
      <c r="T2228" s="20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8">
        <v>13000</v>
      </c>
      <c r="E2229" s="11">
        <v>20459</v>
      </c>
      <c r="F2229" t="s">
        <v>8218</v>
      </c>
      <c r="G2229" t="s">
        <v>8223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50">
        <f t="shared" si="137"/>
        <v>157</v>
      </c>
      <c r="P2229">
        <f t="shared" si="136"/>
        <v>67.97</v>
      </c>
      <c r="Q2229" s="14" t="s">
        <v>8331</v>
      </c>
      <c r="R2229" t="s">
        <v>8354</v>
      </c>
      <c r="S2229" s="20">
        <f t="shared" si="138"/>
        <v>41561.807349537034</v>
      </c>
      <c r="T2229" s="20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8">
        <v>1000</v>
      </c>
      <c r="E2230" s="11">
        <v>11744.9</v>
      </c>
      <c r="F2230" t="s">
        <v>8218</v>
      </c>
      <c r="G2230" t="s">
        <v>8223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50">
        <f t="shared" si="137"/>
        <v>1174</v>
      </c>
      <c r="P2230">
        <f t="shared" si="136"/>
        <v>81.56</v>
      </c>
      <c r="Q2230" s="14" t="s">
        <v>8331</v>
      </c>
      <c r="R2230" t="s">
        <v>8354</v>
      </c>
      <c r="S2230" s="20">
        <f t="shared" si="138"/>
        <v>42202.278194444443</v>
      </c>
      <c r="T2230" s="20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8">
        <v>8012</v>
      </c>
      <c r="E2231" s="11">
        <v>13704.33</v>
      </c>
      <c r="F2231" s="5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50">
        <f t="shared" si="137"/>
        <v>171</v>
      </c>
      <c r="P2231">
        <f t="shared" si="136"/>
        <v>25.43</v>
      </c>
      <c r="Q2231" s="14" t="s">
        <v>8331</v>
      </c>
      <c r="R2231" t="s">
        <v>8354</v>
      </c>
      <c r="S2231" s="20">
        <f t="shared" si="138"/>
        <v>41484.664247685185</v>
      </c>
      <c r="T2231" s="20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8">
        <v>8500</v>
      </c>
      <c r="E2232" s="11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50">
        <f t="shared" si="137"/>
        <v>126</v>
      </c>
      <c r="P2232">
        <f t="shared" si="136"/>
        <v>21.5</v>
      </c>
      <c r="Q2232" s="14" t="s">
        <v>8331</v>
      </c>
      <c r="R2232" t="s">
        <v>8325</v>
      </c>
      <c r="S2232" s="20">
        <f t="shared" si="138"/>
        <v>41724.881099537037</v>
      </c>
      <c r="T2232" s="20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8">
        <v>2500</v>
      </c>
      <c r="E2233" s="11">
        <v>30303.24</v>
      </c>
      <c r="F2233" s="5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50">
        <f t="shared" si="137"/>
        <v>1212</v>
      </c>
      <c r="P2233">
        <f t="shared" si="136"/>
        <v>27.23</v>
      </c>
      <c r="Q2233" s="14" t="s">
        <v>8331</v>
      </c>
      <c r="R2233" t="s">
        <v>8325</v>
      </c>
      <c r="S2233" s="20">
        <f t="shared" si="138"/>
        <v>41423.910891203705</v>
      </c>
      <c r="T2233" s="20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8">
        <v>5000</v>
      </c>
      <c r="E2234" s="11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50">
        <f t="shared" si="137"/>
        <v>496</v>
      </c>
      <c r="P2234">
        <f t="shared" si="136"/>
        <v>25.09</v>
      </c>
      <c r="Q2234" s="14" t="s">
        <v>8331</v>
      </c>
      <c r="R2234" t="s">
        <v>8325</v>
      </c>
      <c r="S2234" s="20">
        <f t="shared" si="138"/>
        <v>41806.794074074074</v>
      </c>
      <c r="T2234" s="20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8">
        <v>2500</v>
      </c>
      <c r="E2235" s="11">
        <v>8301</v>
      </c>
      <c r="F2235" t="s">
        <v>8218</v>
      </c>
      <c r="G2235" t="s">
        <v>8223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50">
        <f t="shared" si="137"/>
        <v>332</v>
      </c>
      <c r="P2235">
        <f t="shared" si="136"/>
        <v>21.23</v>
      </c>
      <c r="Q2235" s="14" t="s">
        <v>8331</v>
      </c>
      <c r="R2235" t="s">
        <v>8325</v>
      </c>
      <c r="S2235" s="20">
        <f t="shared" si="138"/>
        <v>42331.378923611104</v>
      </c>
      <c r="T2235" s="20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8">
        <v>100</v>
      </c>
      <c r="E2236" s="11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50">
        <f t="shared" si="137"/>
        <v>1165</v>
      </c>
      <c r="P2236">
        <f t="shared" si="136"/>
        <v>41.61</v>
      </c>
      <c r="Q2236" s="14" t="s">
        <v>8331</v>
      </c>
      <c r="R2236" t="s">
        <v>8325</v>
      </c>
      <c r="S2236" s="20">
        <f t="shared" si="138"/>
        <v>42710.824618055558</v>
      </c>
      <c r="T2236" s="20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8">
        <v>13000</v>
      </c>
      <c r="E2237" s="11">
        <v>19931</v>
      </c>
      <c r="F2237" t="s">
        <v>8218</v>
      </c>
      <c r="G2237" t="s">
        <v>8223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50">
        <f t="shared" si="137"/>
        <v>153</v>
      </c>
      <c r="P2237">
        <f t="shared" ref="P2237:P2300" si="140">IFERROR(ROUND(E2237/L2237,2),0)</f>
        <v>135.59</v>
      </c>
      <c r="Q2237" s="14" t="s">
        <v>8331</v>
      </c>
      <c r="R2237" t="s">
        <v>8325</v>
      </c>
      <c r="S2237" s="20">
        <f t="shared" si="138"/>
        <v>42062.022118055553</v>
      </c>
      <c r="T2237" s="20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8">
        <v>2800</v>
      </c>
      <c r="E2238" s="11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50">
        <f t="shared" si="137"/>
        <v>537</v>
      </c>
      <c r="P2238">
        <f t="shared" si="140"/>
        <v>22.12</v>
      </c>
      <c r="Q2238" s="14" t="s">
        <v>8331</v>
      </c>
      <c r="R2238" t="s">
        <v>8325</v>
      </c>
      <c r="S2238" s="20">
        <f t="shared" si="138"/>
        <v>42371.617164351846</v>
      </c>
      <c r="T2238" s="20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8">
        <v>18000</v>
      </c>
      <c r="E2239" s="11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50">
        <f t="shared" si="137"/>
        <v>353</v>
      </c>
      <c r="P2239">
        <f t="shared" si="140"/>
        <v>64.63</v>
      </c>
      <c r="Q2239" s="14" t="s">
        <v>8331</v>
      </c>
      <c r="R2239" t="s">
        <v>8325</v>
      </c>
      <c r="S2239" s="20">
        <f t="shared" si="138"/>
        <v>41915.003275462965</v>
      </c>
      <c r="T2239" s="20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8">
        <v>4000</v>
      </c>
      <c r="E2240" s="11">
        <v>5496</v>
      </c>
      <c r="F2240" t="s">
        <v>8218</v>
      </c>
      <c r="G2240" t="s">
        <v>8223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50">
        <f t="shared" si="137"/>
        <v>137</v>
      </c>
      <c r="P2240">
        <f t="shared" si="140"/>
        <v>69.569999999999993</v>
      </c>
      <c r="Q2240" s="14" t="s">
        <v>8331</v>
      </c>
      <c r="R2240" t="s">
        <v>8325</v>
      </c>
      <c r="S2240" s="20">
        <f t="shared" si="138"/>
        <v>42774.621712962966</v>
      </c>
      <c r="T2240" s="20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8">
        <v>25000</v>
      </c>
      <c r="E2241" s="1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50">
        <f t="shared" si="137"/>
        <v>128</v>
      </c>
      <c r="P2241">
        <f t="shared" si="140"/>
        <v>75.13</v>
      </c>
      <c r="Q2241" s="14" t="s">
        <v>8331</v>
      </c>
      <c r="R2241" t="s">
        <v>8325</v>
      </c>
      <c r="S2241" s="20">
        <f t="shared" si="138"/>
        <v>41572.958495370374</v>
      </c>
      <c r="T2241" s="20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8">
        <v>5000</v>
      </c>
      <c r="E2242" s="11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50">
        <f t="shared" ref="O2242:O2305" si="141">ROUND(E2242/D2242*100,0)</f>
        <v>271</v>
      </c>
      <c r="P2242">
        <f t="shared" si="140"/>
        <v>140.97999999999999</v>
      </c>
      <c r="Q2242" s="14" t="s">
        <v>8331</v>
      </c>
      <c r="R2242" t="s">
        <v>8325</v>
      </c>
      <c r="S2242" s="20">
        <f t="shared" si="138"/>
        <v>42452.825740740736</v>
      </c>
      <c r="T2242" s="20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8">
        <v>1000</v>
      </c>
      <c r="E2243" s="11">
        <v>8064</v>
      </c>
      <c r="F2243" t="s">
        <v>8218</v>
      </c>
      <c r="G2243" t="s">
        <v>8223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50">
        <f t="shared" si="141"/>
        <v>806</v>
      </c>
      <c r="P2243">
        <f t="shared" si="140"/>
        <v>49.47</v>
      </c>
      <c r="Q2243" s="14" t="s">
        <v>8331</v>
      </c>
      <c r="R2243" t="s">
        <v>8325</v>
      </c>
      <c r="S2243" s="20">
        <f t="shared" ref="S2243:S2306" si="142">(((J2243/60)/60)/24)+DATE(1970,1,1)</f>
        <v>42766.827546296292</v>
      </c>
      <c r="T2243" s="20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8">
        <v>10000</v>
      </c>
      <c r="E2244" s="11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50">
        <f t="shared" si="141"/>
        <v>1360</v>
      </c>
      <c r="P2244">
        <f t="shared" si="140"/>
        <v>53.87</v>
      </c>
      <c r="Q2244" s="14" t="s">
        <v>8331</v>
      </c>
      <c r="R2244" t="s">
        <v>8325</v>
      </c>
      <c r="S2244" s="20">
        <f t="shared" si="142"/>
        <v>41569.575613425928</v>
      </c>
      <c r="T2244" s="20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8">
        <v>1</v>
      </c>
      <c r="E2245" s="11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50">
        <f t="shared" si="141"/>
        <v>930250</v>
      </c>
      <c r="P2245">
        <f t="shared" si="140"/>
        <v>4.57</v>
      </c>
      <c r="Q2245" s="14" t="s">
        <v>8331</v>
      </c>
      <c r="R2245" t="s">
        <v>8325</v>
      </c>
      <c r="S2245" s="20">
        <f t="shared" si="142"/>
        <v>42800.751041666663</v>
      </c>
      <c r="T2245" s="20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8">
        <v>5000</v>
      </c>
      <c r="E2246" s="11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50">
        <f t="shared" si="141"/>
        <v>377</v>
      </c>
      <c r="P2246">
        <f t="shared" si="140"/>
        <v>65</v>
      </c>
      <c r="Q2246" s="14" t="s">
        <v>8331</v>
      </c>
      <c r="R2246" t="s">
        <v>8325</v>
      </c>
      <c r="S2246" s="20">
        <f t="shared" si="142"/>
        <v>42647.818819444445</v>
      </c>
      <c r="T2246" s="20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8">
        <v>4000</v>
      </c>
      <c r="E2247" s="11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50">
        <f t="shared" si="141"/>
        <v>2647</v>
      </c>
      <c r="P2247">
        <f t="shared" si="140"/>
        <v>53.48</v>
      </c>
      <c r="Q2247" s="14" t="s">
        <v>8331</v>
      </c>
      <c r="R2247" t="s">
        <v>8325</v>
      </c>
      <c r="S2247" s="20">
        <f t="shared" si="142"/>
        <v>41660.708530092597</v>
      </c>
      <c r="T2247" s="20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8">
        <v>2500</v>
      </c>
      <c r="E2248" s="11">
        <v>2503</v>
      </c>
      <c r="F2248" t="s">
        <v>8218</v>
      </c>
      <c r="G2248" t="s">
        <v>8223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50">
        <f t="shared" si="141"/>
        <v>100</v>
      </c>
      <c r="P2248">
        <f t="shared" si="140"/>
        <v>43.91</v>
      </c>
      <c r="Q2248" s="14" t="s">
        <v>8331</v>
      </c>
      <c r="R2248" t="s">
        <v>8325</v>
      </c>
      <c r="S2248" s="20">
        <f t="shared" si="142"/>
        <v>42221.79178240741</v>
      </c>
      <c r="T2248" s="20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8">
        <v>18500</v>
      </c>
      <c r="E2249" s="11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50">
        <f t="shared" si="141"/>
        <v>104</v>
      </c>
      <c r="P2249">
        <f t="shared" si="140"/>
        <v>50.85</v>
      </c>
      <c r="Q2249" s="14" t="s">
        <v>8331</v>
      </c>
      <c r="R2249" t="s">
        <v>8325</v>
      </c>
      <c r="S2249" s="20">
        <f t="shared" si="142"/>
        <v>42200.666261574079</v>
      </c>
      <c r="T2249" s="20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8">
        <v>7000</v>
      </c>
      <c r="E2250" s="11">
        <v>7505</v>
      </c>
      <c r="F2250" t="s">
        <v>8218</v>
      </c>
      <c r="G2250" t="s">
        <v>8223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50">
        <f t="shared" si="141"/>
        <v>107</v>
      </c>
      <c r="P2250">
        <f t="shared" si="140"/>
        <v>58.63</v>
      </c>
      <c r="Q2250" s="14" t="s">
        <v>8331</v>
      </c>
      <c r="R2250" t="s">
        <v>8325</v>
      </c>
      <c r="S2250" s="20">
        <f t="shared" si="142"/>
        <v>42688.875902777778</v>
      </c>
      <c r="T2250" s="20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8">
        <v>3500</v>
      </c>
      <c r="E2251" s="1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50">
        <f t="shared" si="141"/>
        <v>169</v>
      </c>
      <c r="P2251">
        <f t="shared" si="140"/>
        <v>32.82</v>
      </c>
      <c r="Q2251" s="14" t="s">
        <v>8331</v>
      </c>
      <c r="R2251" t="s">
        <v>8325</v>
      </c>
      <c r="S2251" s="20">
        <f t="shared" si="142"/>
        <v>41336.703298611108</v>
      </c>
      <c r="T2251" s="20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8">
        <v>25000</v>
      </c>
      <c r="E2252" s="11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50">
        <f t="shared" si="141"/>
        <v>975</v>
      </c>
      <c r="P2252">
        <f t="shared" si="140"/>
        <v>426.93</v>
      </c>
      <c r="Q2252" s="14" t="s">
        <v>8331</v>
      </c>
      <c r="R2252" t="s">
        <v>8333</v>
      </c>
      <c r="S2252" s="20">
        <f t="shared" si="142"/>
        <v>42677.005474537036</v>
      </c>
      <c r="T2252" s="20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8">
        <v>8500</v>
      </c>
      <c r="E2253" s="11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50">
        <f t="shared" si="141"/>
        <v>134</v>
      </c>
      <c r="P2253">
        <f t="shared" si="140"/>
        <v>23.81</v>
      </c>
      <c r="Q2253" s="14" t="s">
        <v>8331</v>
      </c>
      <c r="R2253" t="s">
        <v>8333</v>
      </c>
      <c r="S2253" s="20">
        <f t="shared" si="142"/>
        <v>41846.34579861111</v>
      </c>
      <c r="T2253" s="20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8">
        <v>9000</v>
      </c>
      <c r="E2254" s="11">
        <v>24505</v>
      </c>
      <c r="F2254" t="s">
        <v>8218</v>
      </c>
      <c r="G2254" t="s">
        <v>8223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50">
        <f t="shared" si="141"/>
        <v>272</v>
      </c>
      <c r="P2254">
        <f t="shared" si="140"/>
        <v>98.41</v>
      </c>
      <c r="Q2254" s="14" t="s">
        <v>8331</v>
      </c>
      <c r="R2254" t="s">
        <v>8333</v>
      </c>
      <c r="S2254" s="20">
        <f t="shared" si="142"/>
        <v>42573.327986111108</v>
      </c>
      <c r="T2254" s="20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8">
        <v>8000</v>
      </c>
      <c r="E2255" s="11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50">
        <f t="shared" si="141"/>
        <v>113</v>
      </c>
      <c r="P2255">
        <f t="shared" si="140"/>
        <v>107.32</v>
      </c>
      <c r="Q2255" s="14" t="s">
        <v>8331</v>
      </c>
      <c r="R2255" t="s">
        <v>8333</v>
      </c>
      <c r="S2255" s="20">
        <f t="shared" si="142"/>
        <v>42296.631331018521</v>
      </c>
      <c r="T2255" s="20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8">
        <v>500</v>
      </c>
      <c r="E2256" s="11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50">
        <f t="shared" si="141"/>
        <v>460</v>
      </c>
      <c r="P2256">
        <f t="shared" si="140"/>
        <v>11.67</v>
      </c>
      <c r="Q2256" s="14" t="s">
        <v>8331</v>
      </c>
      <c r="R2256" t="s">
        <v>8333</v>
      </c>
      <c r="S2256" s="20">
        <f t="shared" si="142"/>
        <v>42752.647777777776</v>
      </c>
      <c r="T2256" s="20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8">
        <v>3950</v>
      </c>
      <c r="E2257" s="11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50">
        <f t="shared" si="141"/>
        <v>287</v>
      </c>
      <c r="P2257">
        <f t="shared" si="140"/>
        <v>41.78</v>
      </c>
      <c r="Q2257" s="14" t="s">
        <v>8331</v>
      </c>
      <c r="R2257" t="s">
        <v>8333</v>
      </c>
      <c r="S2257" s="20">
        <f t="shared" si="142"/>
        <v>42467.951979166668</v>
      </c>
      <c r="T2257" s="20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8">
        <v>480</v>
      </c>
      <c r="E2258" s="11">
        <v>1069</v>
      </c>
      <c r="F2258" t="s">
        <v>8218</v>
      </c>
      <c r="G2258" t="s">
        <v>8223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50">
        <f t="shared" si="141"/>
        <v>223</v>
      </c>
      <c r="P2258">
        <f t="shared" si="140"/>
        <v>21.38</v>
      </c>
      <c r="Q2258" s="14" t="s">
        <v>8331</v>
      </c>
      <c r="R2258" t="s">
        <v>8333</v>
      </c>
      <c r="S2258" s="20">
        <f t="shared" si="142"/>
        <v>42682.451921296291</v>
      </c>
      <c r="T2258" s="20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8">
        <v>2500</v>
      </c>
      <c r="E2259" s="11">
        <v>15903.5</v>
      </c>
      <c r="F2259" t="s">
        <v>8218</v>
      </c>
      <c r="G2259" t="s">
        <v>8223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50">
        <f t="shared" si="141"/>
        <v>636</v>
      </c>
      <c r="P2259">
        <f t="shared" si="140"/>
        <v>94.1</v>
      </c>
      <c r="Q2259" s="14" t="s">
        <v>8331</v>
      </c>
      <c r="R2259" t="s">
        <v>8333</v>
      </c>
      <c r="S2259" s="20">
        <f t="shared" si="142"/>
        <v>42505.936678240745</v>
      </c>
      <c r="T2259" s="20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8">
        <v>2200</v>
      </c>
      <c r="E2260" s="11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50">
        <f t="shared" si="141"/>
        <v>147</v>
      </c>
      <c r="P2260">
        <f t="shared" si="140"/>
        <v>15.72</v>
      </c>
      <c r="Q2260" s="14" t="s">
        <v>8331</v>
      </c>
      <c r="R2260" t="s">
        <v>8333</v>
      </c>
      <c r="S2260" s="20">
        <f t="shared" si="142"/>
        <v>42136.75100694444</v>
      </c>
      <c r="T2260" s="20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8">
        <v>1000</v>
      </c>
      <c r="E2261" s="11">
        <v>18671</v>
      </c>
      <c r="F2261" t="s">
        <v>8218</v>
      </c>
      <c r="G2261" t="s">
        <v>8223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50">
        <f t="shared" si="141"/>
        <v>1867</v>
      </c>
      <c r="P2261">
        <f t="shared" si="140"/>
        <v>90.64</v>
      </c>
      <c r="Q2261" s="14" t="s">
        <v>8331</v>
      </c>
      <c r="R2261" t="s">
        <v>8333</v>
      </c>
      <c r="S2261" s="20">
        <f t="shared" si="142"/>
        <v>42702.804814814815</v>
      </c>
      <c r="T2261" s="20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8">
        <v>2500</v>
      </c>
      <c r="E2262" s="11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50">
        <f t="shared" si="141"/>
        <v>327</v>
      </c>
      <c r="P2262">
        <f t="shared" si="140"/>
        <v>97.3</v>
      </c>
      <c r="Q2262" s="14" t="s">
        <v>8331</v>
      </c>
      <c r="R2262" t="s">
        <v>8333</v>
      </c>
      <c r="S2262" s="20">
        <f t="shared" si="142"/>
        <v>41695.016782407409</v>
      </c>
      <c r="T2262" s="20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8">
        <v>1000</v>
      </c>
      <c r="E2263" s="11">
        <v>7795</v>
      </c>
      <c r="F2263" t="s">
        <v>8218</v>
      </c>
      <c r="G2263" t="s">
        <v>8223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50">
        <f t="shared" si="141"/>
        <v>780</v>
      </c>
      <c r="P2263">
        <f t="shared" si="140"/>
        <v>37.119999999999997</v>
      </c>
      <c r="Q2263" s="14" t="s">
        <v>8331</v>
      </c>
      <c r="R2263" t="s">
        <v>8333</v>
      </c>
      <c r="S2263" s="20">
        <f t="shared" si="142"/>
        <v>42759.724768518514</v>
      </c>
      <c r="T2263" s="20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8">
        <v>3300</v>
      </c>
      <c r="E2264" s="11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50">
        <f t="shared" si="141"/>
        <v>154</v>
      </c>
      <c r="P2264">
        <f t="shared" si="140"/>
        <v>28.1</v>
      </c>
      <c r="Q2264" s="14" t="s">
        <v>8331</v>
      </c>
      <c r="R2264" t="s">
        <v>8333</v>
      </c>
      <c r="S2264" s="20">
        <f t="shared" si="142"/>
        <v>41926.585162037038</v>
      </c>
      <c r="T2264" s="20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8">
        <v>7500</v>
      </c>
      <c r="E2265" s="11">
        <v>8666</v>
      </c>
      <c r="F2265" t="s">
        <v>8218</v>
      </c>
      <c r="G2265" t="s">
        <v>8223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50">
        <f t="shared" si="141"/>
        <v>116</v>
      </c>
      <c r="P2265">
        <f t="shared" si="140"/>
        <v>144.43</v>
      </c>
      <c r="Q2265" s="14" t="s">
        <v>8331</v>
      </c>
      <c r="R2265" t="s">
        <v>8333</v>
      </c>
      <c r="S2265" s="20">
        <f t="shared" si="142"/>
        <v>42014.832326388889</v>
      </c>
      <c r="T2265" s="20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8">
        <v>6000</v>
      </c>
      <c r="E2266" s="11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50">
        <f t="shared" si="141"/>
        <v>180</v>
      </c>
      <c r="P2266">
        <f t="shared" si="140"/>
        <v>24.27</v>
      </c>
      <c r="Q2266" s="14" t="s">
        <v>8331</v>
      </c>
      <c r="R2266" t="s">
        <v>8333</v>
      </c>
      <c r="S2266" s="20">
        <f t="shared" si="142"/>
        <v>42496.582337962958</v>
      </c>
      <c r="T2266" s="20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8">
        <v>200</v>
      </c>
      <c r="E2267" s="11">
        <v>597</v>
      </c>
      <c r="F2267" t="s">
        <v>8218</v>
      </c>
      <c r="G2267" t="s">
        <v>8223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50">
        <f t="shared" si="141"/>
        <v>299</v>
      </c>
      <c r="P2267">
        <f t="shared" si="140"/>
        <v>35.119999999999997</v>
      </c>
      <c r="Q2267" s="14" t="s">
        <v>8331</v>
      </c>
      <c r="R2267" t="s">
        <v>8333</v>
      </c>
      <c r="S2267" s="20">
        <f t="shared" si="142"/>
        <v>42689.853090277778</v>
      </c>
      <c r="T2267" s="20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8">
        <v>1500</v>
      </c>
      <c r="E2268" s="11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50">
        <f t="shared" si="141"/>
        <v>320</v>
      </c>
      <c r="P2268">
        <f t="shared" si="140"/>
        <v>24.76</v>
      </c>
      <c r="Q2268" s="14" t="s">
        <v>8331</v>
      </c>
      <c r="R2268" t="s">
        <v>8333</v>
      </c>
      <c r="S2268" s="20">
        <f t="shared" si="142"/>
        <v>42469.874907407408</v>
      </c>
      <c r="T2268" s="20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8">
        <v>20000</v>
      </c>
      <c r="E2269" s="11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50">
        <f t="shared" si="141"/>
        <v>381</v>
      </c>
      <c r="P2269">
        <f t="shared" si="140"/>
        <v>188.38</v>
      </c>
      <c r="Q2269" s="14" t="s">
        <v>8331</v>
      </c>
      <c r="R2269" t="s">
        <v>8333</v>
      </c>
      <c r="S2269" s="20">
        <f t="shared" si="142"/>
        <v>41968.829826388886</v>
      </c>
      <c r="T2269" s="20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8">
        <v>28000</v>
      </c>
      <c r="E2270" s="11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50">
        <f t="shared" si="141"/>
        <v>103</v>
      </c>
      <c r="P2270">
        <f t="shared" si="140"/>
        <v>148.08000000000001</v>
      </c>
      <c r="Q2270" s="14" t="s">
        <v>8331</v>
      </c>
      <c r="R2270" t="s">
        <v>8333</v>
      </c>
      <c r="S2270" s="20">
        <f t="shared" si="142"/>
        <v>42776.082349537035</v>
      </c>
      <c r="T2270" s="20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8">
        <v>2500</v>
      </c>
      <c r="E2271" s="1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50">
        <f t="shared" si="141"/>
        <v>1802</v>
      </c>
      <c r="P2271">
        <f t="shared" si="140"/>
        <v>49.93</v>
      </c>
      <c r="Q2271" s="14" t="s">
        <v>8331</v>
      </c>
      <c r="R2271" t="s">
        <v>8333</v>
      </c>
      <c r="S2271" s="20">
        <f t="shared" si="142"/>
        <v>42776.704432870371</v>
      </c>
      <c r="T2271" s="20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8">
        <v>25000</v>
      </c>
      <c r="E2272" s="11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50">
        <f t="shared" si="141"/>
        <v>720</v>
      </c>
      <c r="P2272">
        <f t="shared" si="140"/>
        <v>107.82</v>
      </c>
      <c r="Q2272" s="14" t="s">
        <v>8331</v>
      </c>
      <c r="R2272" t="s">
        <v>8333</v>
      </c>
      <c r="S2272" s="20">
        <f t="shared" si="142"/>
        <v>42725.869363425925</v>
      </c>
      <c r="T2272" s="20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8">
        <v>20000</v>
      </c>
      <c r="E2273" s="11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50">
        <f t="shared" si="141"/>
        <v>283</v>
      </c>
      <c r="P2273">
        <f t="shared" si="140"/>
        <v>42.63</v>
      </c>
      <c r="Q2273" s="14" t="s">
        <v>8331</v>
      </c>
      <c r="R2273" t="s">
        <v>8333</v>
      </c>
      <c r="S2273" s="20">
        <f t="shared" si="142"/>
        <v>42684.000046296293</v>
      </c>
      <c r="T2273" s="20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8">
        <v>1000</v>
      </c>
      <c r="E2274" s="11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50">
        <f t="shared" si="141"/>
        <v>1357</v>
      </c>
      <c r="P2274">
        <f t="shared" si="140"/>
        <v>14.37</v>
      </c>
      <c r="Q2274" s="14" t="s">
        <v>8331</v>
      </c>
      <c r="R2274" t="s">
        <v>8333</v>
      </c>
      <c r="S2274" s="20">
        <f t="shared" si="142"/>
        <v>42315.699490740735</v>
      </c>
      <c r="T2274" s="20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8">
        <v>2500</v>
      </c>
      <c r="E2275" s="11">
        <v>5509</v>
      </c>
      <c r="F2275" t="s">
        <v>8218</v>
      </c>
      <c r="G2275" t="s">
        <v>8223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50">
        <f t="shared" si="141"/>
        <v>220</v>
      </c>
      <c r="P2275">
        <f t="shared" si="140"/>
        <v>37.479999999999997</v>
      </c>
      <c r="Q2275" s="14" t="s">
        <v>8331</v>
      </c>
      <c r="R2275" t="s">
        <v>8333</v>
      </c>
      <c r="S2275" s="20">
        <f t="shared" si="142"/>
        <v>42781.549097222218</v>
      </c>
      <c r="T2275" s="20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8">
        <v>2500</v>
      </c>
      <c r="E2276" s="11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50">
        <f t="shared" si="141"/>
        <v>120</v>
      </c>
      <c r="P2276">
        <f t="shared" si="140"/>
        <v>30.2</v>
      </c>
      <c r="Q2276" s="14" t="s">
        <v>8331</v>
      </c>
      <c r="R2276" t="s">
        <v>8333</v>
      </c>
      <c r="S2276" s="20">
        <f t="shared" si="142"/>
        <v>41663.500659722224</v>
      </c>
      <c r="T2276" s="20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8">
        <v>650</v>
      </c>
      <c r="E2277" s="11">
        <v>2650.5</v>
      </c>
      <c r="F2277" t="s">
        <v>8218</v>
      </c>
      <c r="G2277" t="s">
        <v>8223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50">
        <f t="shared" si="141"/>
        <v>408</v>
      </c>
      <c r="P2277">
        <f t="shared" si="140"/>
        <v>33.549999999999997</v>
      </c>
      <c r="Q2277" s="14" t="s">
        <v>8331</v>
      </c>
      <c r="R2277" t="s">
        <v>8333</v>
      </c>
      <c r="S2277" s="20">
        <f t="shared" si="142"/>
        <v>41965.616655092599</v>
      </c>
      <c r="T2277" s="20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8">
        <v>4589</v>
      </c>
      <c r="E2278" s="11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50">
        <f t="shared" si="141"/>
        <v>106</v>
      </c>
      <c r="P2278">
        <f t="shared" si="140"/>
        <v>64.75</v>
      </c>
      <c r="Q2278" s="14" t="s">
        <v>8331</v>
      </c>
      <c r="R2278" t="s">
        <v>8333</v>
      </c>
      <c r="S2278" s="20">
        <f t="shared" si="142"/>
        <v>41614.651493055557</v>
      </c>
      <c r="T2278" s="20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8">
        <v>8500</v>
      </c>
      <c r="E2279" s="11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50">
        <f t="shared" si="141"/>
        <v>141</v>
      </c>
      <c r="P2279">
        <f t="shared" si="140"/>
        <v>57.93</v>
      </c>
      <c r="Q2279" s="14" t="s">
        <v>8331</v>
      </c>
      <c r="R2279" t="s">
        <v>8333</v>
      </c>
      <c r="S2279" s="20">
        <f t="shared" si="142"/>
        <v>40936.678506944445</v>
      </c>
      <c r="T2279" s="20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8">
        <v>2000</v>
      </c>
      <c r="E2280" s="11">
        <v>5414</v>
      </c>
      <c r="F2280" t="s">
        <v>8218</v>
      </c>
      <c r="G2280" t="s">
        <v>8223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50">
        <f t="shared" si="141"/>
        <v>271</v>
      </c>
      <c r="P2280">
        <f t="shared" si="140"/>
        <v>53.08</v>
      </c>
      <c r="Q2280" s="14" t="s">
        <v>8331</v>
      </c>
      <c r="R2280" t="s">
        <v>8333</v>
      </c>
      <c r="S2280" s="20">
        <f t="shared" si="142"/>
        <v>42338.709108796291</v>
      </c>
      <c r="T2280" s="20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8">
        <v>1000</v>
      </c>
      <c r="E2281" s="1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50">
        <f t="shared" si="141"/>
        <v>154</v>
      </c>
      <c r="P2281">
        <f t="shared" si="140"/>
        <v>48.06</v>
      </c>
      <c r="Q2281" s="14" t="s">
        <v>8331</v>
      </c>
      <c r="R2281" t="s">
        <v>8333</v>
      </c>
      <c r="S2281" s="20">
        <f t="shared" si="142"/>
        <v>42020.806701388887</v>
      </c>
      <c r="T2281" s="20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8">
        <v>9800</v>
      </c>
      <c r="E2282" s="11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50">
        <f t="shared" si="141"/>
        <v>404</v>
      </c>
      <c r="P2282">
        <f t="shared" si="140"/>
        <v>82.4</v>
      </c>
      <c r="Q2282" s="14" t="s">
        <v>8331</v>
      </c>
      <c r="R2282" t="s">
        <v>8333</v>
      </c>
      <c r="S2282" s="20">
        <f t="shared" si="142"/>
        <v>42234.624895833331</v>
      </c>
      <c r="T2282" s="20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8">
        <v>300</v>
      </c>
      <c r="E2283" s="11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50">
        <f t="shared" si="141"/>
        <v>185</v>
      </c>
      <c r="P2283">
        <f t="shared" si="140"/>
        <v>50.45</v>
      </c>
      <c r="Q2283" s="14" t="s">
        <v>8323</v>
      </c>
      <c r="R2283" t="s">
        <v>8333</v>
      </c>
      <c r="S2283" s="20">
        <f t="shared" si="142"/>
        <v>40687.285844907405</v>
      </c>
      <c r="T2283" s="20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8">
        <v>750</v>
      </c>
      <c r="E2284" s="11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50">
        <f t="shared" si="141"/>
        <v>185</v>
      </c>
      <c r="P2284">
        <f t="shared" si="140"/>
        <v>115.83</v>
      </c>
      <c r="Q2284" s="14" t="s">
        <v>8323</v>
      </c>
      <c r="R2284" t="s">
        <v>8333</v>
      </c>
      <c r="S2284" s="20">
        <f t="shared" si="142"/>
        <v>42323.17460648148</v>
      </c>
      <c r="T2284" s="20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8">
        <v>3000</v>
      </c>
      <c r="E2285" s="11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50">
        <f t="shared" si="141"/>
        <v>101</v>
      </c>
      <c r="P2285">
        <f t="shared" si="140"/>
        <v>63.03</v>
      </c>
      <c r="Q2285" s="14" t="s">
        <v>8323</v>
      </c>
      <c r="R2285" t="s">
        <v>8333</v>
      </c>
      <c r="S2285" s="20">
        <f t="shared" si="142"/>
        <v>40978.125046296293</v>
      </c>
      <c r="T2285" s="20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8">
        <v>6000</v>
      </c>
      <c r="E2286" s="11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50">
        <f t="shared" si="141"/>
        <v>106</v>
      </c>
      <c r="P2286">
        <f t="shared" si="140"/>
        <v>108.02</v>
      </c>
      <c r="Q2286" s="14" t="s">
        <v>8323</v>
      </c>
      <c r="R2286" t="s">
        <v>8333</v>
      </c>
      <c r="S2286" s="20">
        <f t="shared" si="142"/>
        <v>40585.796817129631</v>
      </c>
      <c r="T2286" s="20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8">
        <v>3000</v>
      </c>
      <c r="E2287" s="11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50">
        <f t="shared" si="141"/>
        <v>121</v>
      </c>
      <c r="P2287">
        <f t="shared" si="140"/>
        <v>46.09</v>
      </c>
      <c r="Q2287" s="14" t="s">
        <v>8323</v>
      </c>
      <c r="R2287" t="s">
        <v>8333</v>
      </c>
      <c r="S2287" s="20">
        <f t="shared" si="142"/>
        <v>41059.185682870368</v>
      </c>
      <c r="T2287" s="20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8">
        <v>1500</v>
      </c>
      <c r="E2288" s="11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50">
        <f t="shared" si="141"/>
        <v>100</v>
      </c>
      <c r="P2288">
        <f t="shared" si="140"/>
        <v>107.21</v>
      </c>
      <c r="Q2288" s="14" t="s">
        <v>8323</v>
      </c>
      <c r="R2288" t="s">
        <v>8333</v>
      </c>
      <c r="S2288" s="20">
        <f t="shared" si="142"/>
        <v>41494.963587962964</v>
      </c>
      <c r="T2288" s="20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8">
        <v>4500</v>
      </c>
      <c r="E2289" s="11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50">
        <f t="shared" si="141"/>
        <v>120</v>
      </c>
      <c r="P2289">
        <f t="shared" si="140"/>
        <v>50.93</v>
      </c>
      <c r="Q2289" s="14" t="s">
        <v>8323</v>
      </c>
      <c r="R2289" t="s">
        <v>8333</v>
      </c>
      <c r="S2289" s="20">
        <f t="shared" si="142"/>
        <v>41792.667361111111</v>
      </c>
      <c r="T2289" s="20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8">
        <v>1000</v>
      </c>
      <c r="E2290" s="11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50">
        <f t="shared" si="141"/>
        <v>100</v>
      </c>
      <c r="P2290">
        <f t="shared" si="140"/>
        <v>40.04</v>
      </c>
      <c r="Q2290" s="14" t="s">
        <v>8323</v>
      </c>
      <c r="R2290" t="s">
        <v>8333</v>
      </c>
      <c r="S2290" s="20">
        <f t="shared" si="142"/>
        <v>41067.827418981484</v>
      </c>
      <c r="T2290" s="20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8">
        <v>1500</v>
      </c>
      <c r="E2291" s="1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50">
        <f t="shared" si="141"/>
        <v>107</v>
      </c>
      <c r="P2291">
        <f t="shared" si="140"/>
        <v>64.44</v>
      </c>
      <c r="Q2291" s="14" t="s">
        <v>8323</v>
      </c>
      <c r="R2291" t="s">
        <v>8333</v>
      </c>
      <c r="S2291" s="20">
        <f t="shared" si="142"/>
        <v>41571.998379629629</v>
      </c>
      <c r="T2291" s="20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8">
        <v>1500</v>
      </c>
      <c r="E2292" s="11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50">
        <f t="shared" si="141"/>
        <v>104</v>
      </c>
      <c r="P2292">
        <f t="shared" si="140"/>
        <v>53.83</v>
      </c>
      <c r="Q2292" s="14" t="s">
        <v>8323</v>
      </c>
      <c r="R2292" t="s">
        <v>8357</v>
      </c>
      <c r="S2292" s="20">
        <f t="shared" si="142"/>
        <v>40070.253819444442</v>
      </c>
      <c r="T2292" s="20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8">
        <v>2500</v>
      </c>
      <c r="E2293" s="11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50">
        <f t="shared" si="141"/>
        <v>173</v>
      </c>
      <c r="P2293">
        <f t="shared" si="140"/>
        <v>100.47</v>
      </c>
      <c r="Q2293" s="14" t="s">
        <v>8323</v>
      </c>
      <c r="R2293" t="s">
        <v>8357</v>
      </c>
      <c r="S2293" s="20">
        <f t="shared" si="142"/>
        <v>40987.977060185185</v>
      </c>
      <c r="T2293" s="20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8">
        <v>2000</v>
      </c>
      <c r="E2294" s="11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50">
        <f t="shared" si="141"/>
        <v>107</v>
      </c>
      <c r="P2294">
        <f t="shared" si="140"/>
        <v>46.63</v>
      </c>
      <c r="Q2294" s="14" t="s">
        <v>8323</v>
      </c>
      <c r="R2294" t="s">
        <v>8357</v>
      </c>
      <c r="S2294" s="20">
        <f t="shared" si="142"/>
        <v>40987.697638888887</v>
      </c>
      <c r="T2294" s="20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8">
        <v>850</v>
      </c>
      <c r="E2295" s="11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50">
        <f t="shared" si="141"/>
        <v>108</v>
      </c>
      <c r="P2295">
        <f t="shared" si="140"/>
        <v>34.07</v>
      </c>
      <c r="Q2295" s="14" t="s">
        <v>8323</v>
      </c>
      <c r="R2295" t="s">
        <v>8357</v>
      </c>
      <c r="S2295" s="20">
        <f t="shared" si="142"/>
        <v>41151.708321759259</v>
      </c>
      <c r="T2295" s="20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8">
        <v>5000</v>
      </c>
      <c r="E2296" s="11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50">
        <f t="shared" si="141"/>
        <v>146</v>
      </c>
      <c r="P2296">
        <f t="shared" si="140"/>
        <v>65.209999999999994</v>
      </c>
      <c r="Q2296" s="14" t="s">
        <v>8323</v>
      </c>
      <c r="R2296" t="s">
        <v>8357</v>
      </c>
      <c r="S2296" s="20">
        <f t="shared" si="142"/>
        <v>41264.72314814815</v>
      </c>
      <c r="T2296" s="20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8">
        <v>1200</v>
      </c>
      <c r="E2297" s="11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50">
        <f t="shared" si="141"/>
        <v>125</v>
      </c>
      <c r="P2297">
        <f t="shared" si="140"/>
        <v>44.21</v>
      </c>
      <c r="Q2297" s="14" t="s">
        <v>8323</v>
      </c>
      <c r="R2297" t="s">
        <v>8357</v>
      </c>
      <c r="S2297" s="20">
        <f t="shared" si="142"/>
        <v>41270.954351851848</v>
      </c>
      <c r="T2297" s="20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8">
        <v>7000</v>
      </c>
      <c r="E2298" s="11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50">
        <f t="shared" si="141"/>
        <v>149</v>
      </c>
      <c r="P2298">
        <f t="shared" si="140"/>
        <v>71.97</v>
      </c>
      <c r="Q2298" s="14" t="s">
        <v>8323</v>
      </c>
      <c r="R2298" t="s">
        <v>8357</v>
      </c>
      <c r="S2298" s="20">
        <f t="shared" si="142"/>
        <v>40927.731782407405</v>
      </c>
      <c r="T2298" s="20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8">
        <v>1000</v>
      </c>
      <c r="E2299" s="11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50">
        <f t="shared" si="141"/>
        <v>101</v>
      </c>
      <c r="P2299">
        <f t="shared" si="140"/>
        <v>52.95</v>
      </c>
      <c r="Q2299" s="14" t="s">
        <v>8323</v>
      </c>
      <c r="R2299" t="s">
        <v>8357</v>
      </c>
      <c r="S2299" s="20">
        <f t="shared" si="142"/>
        <v>40948.042233796295</v>
      </c>
      <c r="T2299" s="20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8">
        <v>30000</v>
      </c>
      <c r="E2300" s="11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50">
        <f t="shared" si="141"/>
        <v>105</v>
      </c>
      <c r="P2300">
        <f t="shared" si="140"/>
        <v>109.45</v>
      </c>
      <c r="Q2300" s="14" t="s">
        <v>8323</v>
      </c>
      <c r="R2300" t="s">
        <v>8357</v>
      </c>
      <c r="S2300" s="20">
        <f t="shared" si="142"/>
        <v>41694.84065972222</v>
      </c>
      <c r="T2300" s="20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8">
        <v>300</v>
      </c>
      <c r="E2301" s="1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50">
        <f t="shared" si="141"/>
        <v>350</v>
      </c>
      <c r="P2301">
        <f t="shared" ref="P2301:P2364" si="144">IFERROR(ROUND(E2301/L2301,2),0)</f>
        <v>75.040000000000006</v>
      </c>
      <c r="Q2301" s="14" t="s">
        <v>8323</v>
      </c>
      <c r="R2301" t="s">
        <v>8357</v>
      </c>
      <c r="S2301" s="20">
        <f t="shared" si="142"/>
        <v>40565.032511574071</v>
      </c>
      <c r="T2301" s="20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8">
        <v>800</v>
      </c>
      <c r="E2302" s="11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50">
        <f t="shared" si="141"/>
        <v>101</v>
      </c>
      <c r="P2302">
        <f t="shared" si="144"/>
        <v>115.71</v>
      </c>
      <c r="Q2302" s="14" t="s">
        <v>8323</v>
      </c>
      <c r="R2302" t="s">
        <v>8357</v>
      </c>
      <c r="S2302" s="20">
        <f t="shared" si="142"/>
        <v>41074.727037037039</v>
      </c>
      <c r="T2302" s="20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8">
        <v>5000</v>
      </c>
      <c r="E2303" s="11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50">
        <f t="shared" si="141"/>
        <v>134</v>
      </c>
      <c r="P2303">
        <f t="shared" si="144"/>
        <v>31.66</v>
      </c>
      <c r="Q2303" s="14" t="s">
        <v>8323</v>
      </c>
      <c r="R2303" t="s">
        <v>8357</v>
      </c>
      <c r="S2303" s="20">
        <f t="shared" si="142"/>
        <v>41416.146944444445</v>
      </c>
      <c r="T2303" s="20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8">
        <v>2300</v>
      </c>
      <c r="E2304" s="11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50">
        <f t="shared" si="141"/>
        <v>171</v>
      </c>
      <c r="P2304">
        <f t="shared" si="144"/>
        <v>46.18</v>
      </c>
      <c r="Q2304" s="14" t="s">
        <v>8323</v>
      </c>
      <c r="R2304" t="s">
        <v>8357</v>
      </c>
      <c r="S2304" s="20">
        <f t="shared" si="142"/>
        <v>41605.868449074071</v>
      </c>
      <c r="T2304" s="20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8">
        <v>6450</v>
      </c>
      <c r="E2305" s="11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50">
        <f t="shared" si="141"/>
        <v>109</v>
      </c>
      <c r="P2305">
        <f t="shared" si="144"/>
        <v>68.48</v>
      </c>
      <c r="Q2305" s="14" t="s">
        <v>8323</v>
      </c>
      <c r="R2305" t="s">
        <v>8357</v>
      </c>
      <c r="S2305" s="20">
        <f t="shared" si="142"/>
        <v>40850.111064814817</v>
      </c>
      <c r="T2305" s="20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8">
        <v>6000</v>
      </c>
      <c r="E2306" s="11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50">
        <f t="shared" ref="O2306:O2369" si="145">ROUND(E2306/D2306*100,0)</f>
        <v>101</v>
      </c>
      <c r="P2306">
        <f t="shared" si="144"/>
        <v>53.47</v>
      </c>
      <c r="Q2306" s="14" t="s">
        <v>8323</v>
      </c>
      <c r="R2306" t="s">
        <v>8357</v>
      </c>
      <c r="S2306" s="20">
        <f t="shared" si="142"/>
        <v>40502.815868055557</v>
      </c>
      <c r="T2306" s="20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8">
        <v>18000</v>
      </c>
      <c r="E2307" s="11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50">
        <f t="shared" si="145"/>
        <v>101</v>
      </c>
      <c r="P2307">
        <f t="shared" si="144"/>
        <v>109.11</v>
      </c>
      <c r="Q2307" s="14" t="s">
        <v>8323</v>
      </c>
      <c r="R2307" t="s">
        <v>8357</v>
      </c>
      <c r="S2307" s="20">
        <f t="shared" ref="S2307:S2370" si="146">(((J2307/60)/60)/24)+DATE(1970,1,1)</f>
        <v>41834.695277777777</v>
      </c>
      <c r="T2307" s="20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8">
        <v>3500</v>
      </c>
      <c r="E2308" s="11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50">
        <f t="shared" si="145"/>
        <v>107</v>
      </c>
      <c r="P2308">
        <f t="shared" si="144"/>
        <v>51.19</v>
      </c>
      <c r="Q2308" s="14" t="s">
        <v>8323</v>
      </c>
      <c r="R2308" t="s">
        <v>8357</v>
      </c>
      <c r="S2308" s="20">
        <f t="shared" si="146"/>
        <v>40948.16815972222</v>
      </c>
      <c r="T2308" s="20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8">
        <v>1964.47</v>
      </c>
      <c r="E2309" s="11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50">
        <f t="shared" si="145"/>
        <v>107</v>
      </c>
      <c r="P2309">
        <f t="shared" si="144"/>
        <v>27.94</v>
      </c>
      <c r="Q2309" s="14" t="s">
        <v>8323</v>
      </c>
      <c r="R2309" t="s">
        <v>8357</v>
      </c>
      <c r="S2309" s="20">
        <f t="shared" si="146"/>
        <v>41004.802465277775</v>
      </c>
      <c r="T2309" s="20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8">
        <v>50000</v>
      </c>
      <c r="E2310" s="11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50">
        <f t="shared" si="145"/>
        <v>101</v>
      </c>
      <c r="P2310">
        <f t="shared" si="144"/>
        <v>82.5</v>
      </c>
      <c r="Q2310" s="14" t="s">
        <v>8323</v>
      </c>
      <c r="R2310" t="s">
        <v>8357</v>
      </c>
      <c r="S2310" s="20">
        <f t="shared" si="146"/>
        <v>41851.962916666671</v>
      </c>
      <c r="T2310" s="20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8">
        <v>6000</v>
      </c>
      <c r="E2311" s="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50">
        <f t="shared" si="145"/>
        <v>107</v>
      </c>
      <c r="P2311">
        <f t="shared" si="144"/>
        <v>59.82</v>
      </c>
      <c r="Q2311" s="14" t="s">
        <v>8323</v>
      </c>
      <c r="R2311" t="s">
        <v>8357</v>
      </c>
      <c r="S2311" s="20">
        <f t="shared" si="146"/>
        <v>41307.987696759257</v>
      </c>
      <c r="T2311" s="20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8">
        <v>18500</v>
      </c>
      <c r="E2312" s="11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50">
        <f t="shared" si="145"/>
        <v>429</v>
      </c>
      <c r="P2312">
        <f t="shared" si="144"/>
        <v>64.819999999999993</v>
      </c>
      <c r="Q2312" s="14" t="s">
        <v>8323</v>
      </c>
      <c r="R2312" t="s">
        <v>8357</v>
      </c>
      <c r="S2312" s="20">
        <f t="shared" si="146"/>
        <v>41324.79415509259</v>
      </c>
      <c r="T2312" s="20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8">
        <v>9000</v>
      </c>
      <c r="E2313" s="11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50">
        <f t="shared" si="145"/>
        <v>104</v>
      </c>
      <c r="P2313">
        <f t="shared" si="144"/>
        <v>90.1</v>
      </c>
      <c r="Q2313" s="14" t="s">
        <v>8323</v>
      </c>
      <c r="R2313" t="s">
        <v>8357</v>
      </c>
      <c r="S2313" s="20">
        <f t="shared" si="146"/>
        <v>41736.004502314812</v>
      </c>
      <c r="T2313" s="20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8">
        <v>3000</v>
      </c>
      <c r="E2314" s="11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50">
        <f t="shared" si="145"/>
        <v>108</v>
      </c>
      <c r="P2314">
        <f t="shared" si="144"/>
        <v>40.96</v>
      </c>
      <c r="Q2314" s="14" t="s">
        <v>8323</v>
      </c>
      <c r="R2314" t="s">
        <v>8357</v>
      </c>
      <c r="S2314" s="20">
        <f t="shared" si="146"/>
        <v>41716.632847222223</v>
      </c>
      <c r="T2314" s="20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8">
        <v>5000</v>
      </c>
      <c r="E2315" s="11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50">
        <f t="shared" si="145"/>
        <v>176</v>
      </c>
      <c r="P2315">
        <f t="shared" si="144"/>
        <v>56</v>
      </c>
      <c r="Q2315" s="14" t="s">
        <v>8323</v>
      </c>
      <c r="R2315" t="s">
        <v>8357</v>
      </c>
      <c r="S2315" s="20">
        <f t="shared" si="146"/>
        <v>41002.958634259259</v>
      </c>
      <c r="T2315" s="20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8">
        <v>1200</v>
      </c>
      <c r="E2316" s="11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50">
        <f t="shared" si="145"/>
        <v>157</v>
      </c>
      <c r="P2316">
        <f t="shared" si="144"/>
        <v>37.67</v>
      </c>
      <c r="Q2316" s="14" t="s">
        <v>8323</v>
      </c>
      <c r="R2316" t="s">
        <v>8357</v>
      </c>
      <c r="S2316" s="20">
        <f t="shared" si="146"/>
        <v>41037.551585648151</v>
      </c>
      <c r="T2316" s="20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8">
        <v>2500</v>
      </c>
      <c r="E2317" s="11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50">
        <f t="shared" si="145"/>
        <v>103</v>
      </c>
      <c r="P2317">
        <f t="shared" si="144"/>
        <v>40.08</v>
      </c>
      <c r="Q2317" s="14" t="s">
        <v>8323</v>
      </c>
      <c r="R2317" t="s">
        <v>8357</v>
      </c>
      <c r="S2317" s="20">
        <f t="shared" si="146"/>
        <v>41004.72619212963</v>
      </c>
      <c r="T2317" s="20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8">
        <v>15000</v>
      </c>
      <c r="E2318" s="11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50">
        <f t="shared" si="145"/>
        <v>104</v>
      </c>
      <c r="P2318">
        <f t="shared" si="144"/>
        <v>78.03</v>
      </c>
      <c r="Q2318" s="14" t="s">
        <v>8323</v>
      </c>
      <c r="R2318" t="s">
        <v>8357</v>
      </c>
      <c r="S2318" s="20">
        <f t="shared" si="146"/>
        <v>40079.725115740745</v>
      </c>
      <c r="T2318" s="20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8">
        <v>400</v>
      </c>
      <c r="E2319" s="11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50">
        <f t="shared" si="145"/>
        <v>104</v>
      </c>
      <c r="P2319">
        <f t="shared" si="144"/>
        <v>18.91</v>
      </c>
      <c r="Q2319" s="14" t="s">
        <v>8323</v>
      </c>
      <c r="R2319" t="s">
        <v>8357</v>
      </c>
      <c r="S2319" s="20">
        <f t="shared" si="146"/>
        <v>40192.542233796295</v>
      </c>
      <c r="T2319" s="20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8">
        <v>5000</v>
      </c>
      <c r="E2320" s="11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50">
        <f t="shared" si="145"/>
        <v>121</v>
      </c>
      <c r="P2320">
        <f t="shared" si="144"/>
        <v>37.130000000000003</v>
      </c>
      <c r="Q2320" s="14" t="s">
        <v>8323</v>
      </c>
      <c r="R2320" t="s">
        <v>8357</v>
      </c>
      <c r="S2320" s="20">
        <f t="shared" si="146"/>
        <v>40050.643680555557</v>
      </c>
      <c r="T2320" s="20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8">
        <v>3000</v>
      </c>
      <c r="E2321" s="1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50">
        <f t="shared" si="145"/>
        <v>108</v>
      </c>
      <c r="P2321">
        <f t="shared" si="144"/>
        <v>41.96</v>
      </c>
      <c r="Q2321" s="14" t="s">
        <v>8323</v>
      </c>
      <c r="R2321" t="s">
        <v>8357</v>
      </c>
      <c r="S2321" s="20">
        <f t="shared" si="146"/>
        <v>41593.082002314812</v>
      </c>
      <c r="T2321" s="20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8">
        <v>5000</v>
      </c>
      <c r="E2322" s="11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50">
        <f t="shared" si="145"/>
        <v>109</v>
      </c>
      <c r="P2322">
        <f t="shared" si="144"/>
        <v>61.04</v>
      </c>
      <c r="Q2322" s="14" t="s">
        <v>8323</v>
      </c>
      <c r="R2322" t="s">
        <v>8357</v>
      </c>
      <c r="S2322" s="20">
        <f t="shared" si="146"/>
        <v>41696.817129629628</v>
      </c>
      <c r="T2322" s="20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8">
        <v>10557</v>
      </c>
      <c r="E2323" s="11">
        <v>4130</v>
      </c>
      <c r="F2323" t="s">
        <v>8218</v>
      </c>
      <c r="G2323" t="s">
        <v>8223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50">
        <f t="shared" si="145"/>
        <v>39</v>
      </c>
      <c r="P2323">
        <f t="shared" si="144"/>
        <v>64.53</v>
      </c>
      <c r="Q2323" s="14" t="s">
        <v>8334</v>
      </c>
      <c r="R2323" t="s">
        <v>8357</v>
      </c>
      <c r="S2323" s="20">
        <f t="shared" si="146"/>
        <v>42799.260428240741</v>
      </c>
      <c r="T2323" s="20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8">
        <v>2700</v>
      </c>
      <c r="E2324" s="11">
        <v>85</v>
      </c>
      <c r="F2324" t="s">
        <v>8218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50">
        <f t="shared" si="145"/>
        <v>3</v>
      </c>
      <c r="P2324">
        <f t="shared" si="144"/>
        <v>21.25</v>
      </c>
      <c r="Q2324" s="14" t="s">
        <v>8334</v>
      </c>
      <c r="R2324" t="s">
        <v>8357</v>
      </c>
      <c r="S2324" s="20">
        <f t="shared" si="146"/>
        <v>42804.895474537043</v>
      </c>
      <c r="T2324" s="20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8">
        <v>250</v>
      </c>
      <c r="E2325" s="11">
        <v>120</v>
      </c>
      <c r="F2325" t="s">
        <v>8218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50">
        <f t="shared" si="145"/>
        <v>48</v>
      </c>
      <c r="P2325">
        <f t="shared" si="144"/>
        <v>30</v>
      </c>
      <c r="Q2325" s="14" t="s">
        <v>8334</v>
      </c>
      <c r="R2325" t="s">
        <v>8357</v>
      </c>
      <c r="S2325" s="20">
        <f t="shared" si="146"/>
        <v>42807.755173611105</v>
      </c>
      <c r="T2325" s="20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8">
        <v>7500</v>
      </c>
      <c r="E2326" s="11">
        <v>1555</v>
      </c>
      <c r="F2326" t="s">
        <v>8218</v>
      </c>
      <c r="G2326" t="s">
        <v>8223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50">
        <f t="shared" si="145"/>
        <v>21</v>
      </c>
      <c r="P2326">
        <f t="shared" si="144"/>
        <v>25.49</v>
      </c>
      <c r="Q2326" s="14" t="s">
        <v>8334</v>
      </c>
      <c r="R2326" t="s">
        <v>8357</v>
      </c>
      <c r="S2326" s="20">
        <f t="shared" si="146"/>
        <v>42790.885243055556</v>
      </c>
      <c r="T2326" s="20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8">
        <v>1000</v>
      </c>
      <c r="E2327" s="11">
        <v>80</v>
      </c>
      <c r="F2327" t="s">
        <v>8218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50">
        <f t="shared" si="145"/>
        <v>8</v>
      </c>
      <c r="P2327">
        <f t="shared" si="144"/>
        <v>11.43</v>
      </c>
      <c r="Q2327" s="14" t="s">
        <v>8334</v>
      </c>
      <c r="R2327" t="s">
        <v>8357</v>
      </c>
      <c r="S2327" s="20">
        <f t="shared" si="146"/>
        <v>42794.022349537037</v>
      </c>
      <c r="T2327" s="20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8">
        <v>15000</v>
      </c>
      <c r="E2328" s="11">
        <v>108</v>
      </c>
      <c r="F2328" t="s">
        <v>8218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50">
        <f t="shared" si="145"/>
        <v>1</v>
      </c>
      <c r="P2328">
        <f t="shared" si="144"/>
        <v>108</v>
      </c>
      <c r="Q2328" s="14" t="s">
        <v>8334</v>
      </c>
      <c r="R2328" t="s">
        <v>8357</v>
      </c>
      <c r="S2328" s="20">
        <f t="shared" si="146"/>
        <v>42804.034120370372</v>
      </c>
      <c r="T2328" s="20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8">
        <v>35000</v>
      </c>
      <c r="E2329" s="11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50">
        <f t="shared" si="145"/>
        <v>526</v>
      </c>
      <c r="P2329">
        <f t="shared" si="144"/>
        <v>54.88</v>
      </c>
      <c r="Q2329" s="14" t="s">
        <v>8334</v>
      </c>
      <c r="R2329" t="s">
        <v>8357</v>
      </c>
      <c r="S2329" s="20">
        <f t="shared" si="146"/>
        <v>41842.917129629634</v>
      </c>
      <c r="T2329" s="20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8">
        <v>10000</v>
      </c>
      <c r="E2330" s="11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50">
        <f t="shared" si="145"/>
        <v>254</v>
      </c>
      <c r="P2330">
        <f t="shared" si="144"/>
        <v>47.38</v>
      </c>
      <c r="Q2330" s="14" t="s">
        <v>8334</v>
      </c>
      <c r="R2330" t="s">
        <v>8357</v>
      </c>
      <c r="S2330" s="20">
        <f t="shared" si="146"/>
        <v>42139.781678240746</v>
      </c>
      <c r="T2330" s="20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8">
        <v>25000</v>
      </c>
      <c r="E2331" s="1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50">
        <f t="shared" si="145"/>
        <v>106</v>
      </c>
      <c r="P2331">
        <f t="shared" si="144"/>
        <v>211.84</v>
      </c>
      <c r="Q2331" s="14" t="s">
        <v>8334</v>
      </c>
      <c r="R2331" t="s">
        <v>8357</v>
      </c>
      <c r="S2331" s="20">
        <f t="shared" si="146"/>
        <v>41807.624374999999</v>
      </c>
      <c r="T2331" s="20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8">
        <v>35000</v>
      </c>
      <c r="E2332" s="11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50">
        <f t="shared" si="145"/>
        <v>102</v>
      </c>
      <c r="P2332">
        <f t="shared" si="144"/>
        <v>219.93</v>
      </c>
      <c r="Q2332" s="14" t="s">
        <v>8334</v>
      </c>
      <c r="R2332" t="s">
        <v>8357</v>
      </c>
      <c r="S2332" s="20">
        <f t="shared" si="146"/>
        <v>42332.89980324074</v>
      </c>
      <c r="T2332" s="20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8">
        <v>8000</v>
      </c>
      <c r="E2333" s="11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50">
        <f t="shared" si="145"/>
        <v>144</v>
      </c>
      <c r="P2333">
        <f t="shared" si="144"/>
        <v>40.799999999999997</v>
      </c>
      <c r="Q2333" s="14" t="s">
        <v>8334</v>
      </c>
      <c r="R2333" t="s">
        <v>8357</v>
      </c>
      <c r="S2333" s="20">
        <f t="shared" si="146"/>
        <v>41839.005671296298</v>
      </c>
      <c r="T2333" s="20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8">
        <v>25000</v>
      </c>
      <c r="E2334" s="11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50">
        <f t="shared" si="145"/>
        <v>106</v>
      </c>
      <c r="P2334">
        <f t="shared" si="144"/>
        <v>75.5</v>
      </c>
      <c r="Q2334" s="14" t="s">
        <v>8334</v>
      </c>
      <c r="R2334" t="s">
        <v>8357</v>
      </c>
      <c r="S2334" s="20">
        <f t="shared" si="146"/>
        <v>42011.628136574072</v>
      </c>
      <c r="T2334" s="20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8">
        <v>600</v>
      </c>
      <c r="E2335" s="11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50">
        <f t="shared" si="145"/>
        <v>212</v>
      </c>
      <c r="P2335">
        <f t="shared" si="144"/>
        <v>13.54</v>
      </c>
      <c r="Q2335" s="14" t="s">
        <v>8334</v>
      </c>
      <c r="R2335" t="s">
        <v>8357</v>
      </c>
      <c r="S2335" s="20">
        <f t="shared" si="146"/>
        <v>41767.650347222225</v>
      </c>
      <c r="T2335" s="20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8">
        <v>4000</v>
      </c>
      <c r="E2336" s="11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50">
        <f t="shared" si="145"/>
        <v>102</v>
      </c>
      <c r="P2336">
        <f t="shared" si="144"/>
        <v>60.87</v>
      </c>
      <c r="Q2336" s="14" t="s">
        <v>8334</v>
      </c>
      <c r="R2336" t="s">
        <v>8357</v>
      </c>
      <c r="S2336" s="20">
        <f t="shared" si="146"/>
        <v>41918.670115740737</v>
      </c>
      <c r="T2336" s="20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8">
        <v>25000</v>
      </c>
      <c r="E2337" s="11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50">
        <f t="shared" si="145"/>
        <v>102</v>
      </c>
      <c r="P2337">
        <f t="shared" si="144"/>
        <v>115.69</v>
      </c>
      <c r="Q2337" s="14" t="s">
        <v>8334</v>
      </c>
      <c r="R2337" t="s">
        <v>8357</v>
      </c>
      <c r="S2337" s="20">
        <f t="shared" si="146"/>
        <v>41771.572256944448</v>
      </c>
      <c r="T2337" s="20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8">
        <v>20000</v>
      </c>
      <c r="E2338" s="11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50">
        <f t="shared" si="145"/>
        <v>521</v>
      </c>
      <c r="P2338">
        <f t="shared" si="144"/>
        <v>48.1</v>
      </c>
      <c r="Q2338" s="14" t="s">
        <v>8334</v>
      </c>
      <c r="R2338" t="s">
        <v>8357</v>
      </c>
      <c r="S2338" s="20">
        <f t="shared" si="146"/>
        <v>41666.924710648149</v>
      </c>
      <c r="T2338" s="20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8">
        <v>12000</v>
      </c>
      <c r="E2339" s="11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50">
        <f t="shared" si="145"/>
        <v>111</v>
      </c>
      <c r="P2339">
        <f t="shared" si="144"/>
        <v>74.180000000000007</v>
      </c>
      <c r="Q2339" s="14" t="s">
        <v>8334</v>
      </c>
      <c r="R2339" t="s">
        <v>8357</v>
      </c>
      <c r="S2339" s="20">
        <f t="shared" si="146"/>
        <v>41786.640543981484</v>
      </c>
      <c r="T2339" s="20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8">
        <v>15000</v>
      </c>
      <c r="E2340" s="11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50">
        <f t="shared" si="145"/>
        <v>101</v>
      </c>
      <c r="P2340">
        <f t="shared" si="144"/>
        <v>123.35</v>
      </c>
      <c r="Q2340" s="14" t="s">
        <v>8334</v>
      </c>
      <c r="R2340" t="s">
        <v>8357</v>
      </c>
      <c r="S2340" s="20">
        <f t="shared" si="146"/>
        <v>41789.896805555552</v>
      </c>
      <c r="T2340" s="20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8">
        <v>25000</v>
      </c>
      <c r="E2341" s="1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50">
        <f t="shared" si="145"/>
        <v>294</v>
      </c>
      <c r="P2341">
        <f t="shared" si="144"/>
        <v>66.62</v>
      </c>
      <c r="Q2341" s="14" t="s">
        <v>8334</v>
      </c>
      <c r="R2341" t="s">
        <v>8357</v>
      </c>
      <c r="S2341" s="20">
        <f t="shared" si="146"/>
        <v>42692.79987268518</v>
      </c>
      <c r="T2341" s="20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8">
        <v>40000</v>
      </c>
      <c r="E2342" s="11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50">
        <f t="shared" si="145"/>
        <v>106</v>
      </c>
      <c r="P2342">
        <f t="shared" si="144"/>
        <v>104.99</v>
      </c>
      <c r="Q2342" s="14" t="s">
        <v>8334</v>
      </c>
      <c r="R2342" t="s">
        <v>8357</v>
      </c>
      <c r="S2342" s="20">
        <f t="shared" si="146"/>
        <v>42643.642800925925</v>
      </c>
      <c r="T2342" s="20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8">
        <v>5000</v>
      </c>
      <c r="E2343" s="11">
        <v>0</v>
      </c>
      <c r="F2343" t="s">
        <v>8218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50">
        <f t="shared" si="145"/>
        <v>0</v>
      </c>
      <c r="P2343">
        <f t="shared" si="144"/>
        <v>0</v>
      </c>
      <c r="Q2343" s="14" t="s">
        <v>8317</v>
      </c>
      <c r="R2343" t="s">
        <v>8357</v>
      </c>
      <c r="S2343" s="20">
        <f t="shared" si="146"/>
        <v>42167.813703703709</v>
      </c>
      <c r="T2343" s="20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8">
        <v>5500</v>
      </c>
      <c r="E2344" s="11">
        <v>0</v>
      </c>
      <c r="F2344" t="s">
        <v>8218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50">
        <f t="shared" si="145"/>
        <v>0</v>
      </c>
      <c r="P2344">
        <f t="shared" si="144"/>
        <v>0</v>
      </c>
      <c r="Q2344" s="14" t="s">
        <v>8317</v>
      </c>
      <c r="R2344" t="s">
        <v>8357</v>
      </c>
      <c r="S2344" s="20">
        <f t="shared" si="146"/>
        <v>41897.702199074076</v>
      </c>
      <c r="T2344" s="20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8">
        <v>10000</v>
      </c>
      <c r="E2345" s="11">
        <v>300</v>
      </c>
      <c r="F2345" t="s">
        <v>8218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50">
        <f t="shared" si="145"/>
        <v>3</v>
      </c>
      <c r="P2345">
        <f t="shared" si="144"/>
        <v>300</v>
      </c>
      <c r="Q2345" s="14" t="s">
        <v>8317</v>
      </c>
      <c r="R2345" t="s">
        <v>8357</v>
      </c>
      <c r="S2345" s="20">
        <f t="shared" si="146"/>
        <v>42327.825289351851</v>
      </c>
      <c r="T2345" s="20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8">
        <v>1000</v>
      </c>
      <c r="E2346" s="11">
        <v>1</v>
      </c>
      <c r="F2346" t="s">
        <v>8218</v>
      </c>
      <c r="G2346" t="s">
        <v>8223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50">
        <f t="shared" si="145"/>
        <v>0</v>
      </c>
      <c r="P2346">
        <f t="shared" si="144"/>
        <v>1</v>
      </c>
      <c r="Q2346" s="14" t="s">
        <v>8317</v>
      </c>
      <c r="R2346" t="s">
        <v>8357</v>
      </c>
      <c r="S2346" s="20">
        <f t="shared" si="146"/>
        <v>42515.727650462963</v>
      </c>
      <c r="T2346" s="20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8">
        <v>3000</v>
      </c>
      <c r="E2347" s="11">
        <v>0</v>
      </c>
      <c r="F2347" t="s">
        <v>8218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50">
        <f t="shared" si="145"/>
        <v>0</v>
      </c>
      <c r="P2347">
        <f t="shared" si="144"/>
        <v>0</v>
      </c>
      <c r="Q2347" s="14" t="s">
        <v>8317</v>
      </c>
      <c r="R2347" t="s">
        <v>8357</v>
      </c>
      <c r="S2347" s="20">
        <f t="shared" si="146"/>
        <v>42060.001805555556</v>
      </c>
      <c r="T2347" s="20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8">
        <v>60000</v>
      </c>
      <c r="E2348" s="11">
        <v>39</v>
      </c>
      <c r="F2348" t="s">
        <v>8218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50">
        <f t="shared" si="145"/>
        <v>0</v>
      </c>
      <c r="P2348">
        <f t="shared" si="144"/>
        <v>13</v>
      </c>
      <c r="Q2348" s="14" t="s">
        <v>8317</v>
      </c>
      <c r="R2348" t="s">
        <v>8357</v>
      </c>
      <c r="S2348" s="20">
        <f t="shared" si="146"/>
        <v>42615.79896990741</v>
      </c>
      <c r="T2348" s="20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8">
        <v>1000</v>
      </c>
      <c r="E2349" s="11">
        <v>15</v>
      </c>
      <c r="F2349" t="s">
        <v>8218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50">
        <f t="shared" si="145"/>
        <v>2</v>
      </c>
      <c r="P2349">
        <f t="shared" si="144"/>
        <v>15</v>
      </c>
      <c r="Q2349" s="14" t="s">
        <v>8317</v>
      </c>
      <c r="R2349" t="s">
        <v>8357</v>
      </c>
      <c r="S2349" s="20">
        <f t="shared" si="146"/>
        <v>42577.607361111113</v>
      </c>
      <c r="T2349" s="20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8">
        <v>70000</v>
      </c>
      <c r="E2350" s="11">
        <v>270</v>
      </c>
      <c r="F2350" t="s">
        <v>8218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50">
        <f t="shared" si="145"/>
        <v>0</v>
      </c>
      <c r="P2350">
        <f t="shared" si="144"/>
        <v>54</v>
      </c>
      <c r="Q2350" s="14" t="s">
        <v>8317</v>
      </c>
      <c r="R2350" t="s">
        <v>8357</v>
      </c>
      <c r="S2350" s="20">
        <f t="shared" si="146"/>
        <v>42360.932152777779</v>
      </c>
      <c r="T2350" s="20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8">
        <v>474900</v>
      </c>
      <c r="E2351" s="11">
        <v>0</v>
      </c>
      <c r="F2351" t="s">
        <v>8218</v>
      </c>
      <c r="G2351" t="s">
        <v>8223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50">
        <f t="shared" si="145"/>
        <v>0</v>
      </c>
      <c r="P2351">
        <f t="shared" si="144"/>
        <v>0</v>
      </c>
      <c r="Q2351" s="14" t="s">
        <v>8317</v>
      </c>
      <c r="R2351" t="s">
        <v>8357</v>
      </c>
      <c r="S2351" s="20">
        <f t="shared" si="146"/>
        <v>42198.775787037041</v>
      </c>
      <c r="T2351" s="20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8">
        <v>50000</v>
      </c>
      <c r="E2352" s="11">
        <v>0</v>
      </c>
      <c r="F2352" t="s">
        <v>8218</v>
      </c>
      <c r="G2352" t="s">
        <v>8223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50">
        <f t="shared" si="145"/>
        <v>0</v>
      </c>
      <c r="P2352">
        <f t="shared" si="144"/>
        <v>0</v>
      </c>
      <c r="Q2352" s="14" t="s">
        <v>8317</v>
      </c>
      <c r="R2352" t="s">
        <v>8357</v>
      </c>
      <c r="S2352" s="20">
        <f t="shared" si="146"/>
        <v>42708.842245370368</v>
      </c>
      <c r="T2352" s="20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8">
        <v>18900</v>
      </c>
      <c r="E2353" s="11">
        <v>108</v>
      </c>
      <c r="F2353" t="s">
        <v>8218</v>
      </c>
      <c r="G2353" t="s">
        <v>8223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50">
        <f t="shared" si="145"/>
        <v>1</v>
      </c>
      <c r="P2353">
        <f t="shared" si="144"/>
        <v>15.43</v>
      </c>
      <c r="Q2353" s="14" t="s">
        <v>8317</v>
      </c>
      <c r="R2353" t="s">
        <v>8357</v>
      </c>
      <c r="S2353" s="20">
        <f t="shared" si="146"/>
        <v>42094.101145833338</v>
      </c>
      <c r="T2353" s="20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8">
        <v>2000</v>
      </c>
      <c r="E2354" s="11">
        <v>0</v>
      </c>
      <c r="F2354" t="s">
        <v>8218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50">
        <f t="shared" si="145"/>
        <v>0</v>
      </c>
      <c r="P2354">
        <f t="shared" si="144"/>
        <v>0</v>
      </c>
      <c r="Q2354" s="14" t="s">
        <v>8317</v>
      </c>
      <c r="R2354" t="s">
        <v>8357</v>
      </c>
      <c r="S2354" s="20">
        <f t="shared" si="146"/>
        <v>42101.633703703701</v>
      </c>
      <c r="T2354" s="20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8">
        <v>1000</v>
      </c>
      <c r="E2355" s="11">
        <v>0</v>
      </c>
      <c r="F2355" t="s">
        <v>8218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50">
        <f t="shared" si="145"/>
        <v>0</v>
      </c>
      <c r="P2355">
        <f t="shared" si="144"/>
        <v>0</v>
      </c>
      <c r="Q2355" s="14" t="s">
        <v>8317</v>
      </c>
      <c r="R2355" t="s">
        <v>8357</v>
      </c>
      <c r="S2355" s="20">
        <f t="shared" si="146"/>
        <v>42103.676180555558</v>
      </c>
      <c r="T2355" s="20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8">
        <v>35000</v>
      </c>
      <c r="E2356" s="11">
        <v>25</v>
      </c>
      <c r="F2356" t="s">
        <v>8218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50">
        <f t="shared" si="145"/>
        <v>0</v>
      </c>
      <c r="P2356">
        <f t="shared" si="144"/>
        <v>25</v>
      </c>
      <c r="Q2356" s="14" t="s">
        <v>8317</v>
      </c>
      <c r="R2356" t="s">
        <v>8357</v>
      </c>
      <c r="S2356" s="20">
        <f t="shared" si="146"/>
        <v>41954.722916666666</v>
      </c>
      <c r="T2356" s="20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8">
        <v>8000</v>
      </c>
      <c r="E2357" s="11">
        <v>55</v>
      </c>
      <c r="F2357" t="s">
        <v>8218</v>
      </c>
      <c r="G2357" t="s">
        <v>8223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50">
        <f t="shared" si="145"/>
        <v>1</v>
      </c>
      <c r="P2357">
        <f t="shared" si="144"/>
        <v>27.5</v>
      </c>
      <c r="Q2357" s="14" t="s">
        <v>8317</v>
      </c>
      <c r="R2357" t="s">
        <v>8357</v>
      </c>
      <c r="S2357" s="20">
        <f t="shared" si="146"/>
        <v>42096.918240740735</v>
      </c>
      <c r="T2357" s="20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8">
        <v>10000</v>
      </c>
      <c r="E2358" s="11">
        <v>0</v>
      </c>
      <c r="F2358" t="s">
        <v>8218</v>
      </c>
      <c r="G2358" t="s">
        <v>8223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50">
        <f t="shared" si="145"/>
        <v>0</v>
      </c>
      <c r="P2358">
        <f t="shared" si="144"/>
        <v>0</v>
      </c>
      <c r="Q2358" s="14" t="s">
        <v>8317</v>
      </c>
      <c r="R2358" t="s">
        <v>8357</v>
      </c>
      <c r="S2358" s="20">
        <f t="shared" si="146"/>
        <v>42130.78361111111</v>
      </c>
      <c r="T2358" s="20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8">
        <v>27000</v>
      </c>
      <c r="E2359" s="11">
        <v>0</v>
      </c>
      <c r="F2359" t="s">
        <v>8218</v>
      </c>
      <c r="G2359" t="s">
        <v>8223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50">
        <f t="shared" si="145"/>
        <v>0</v>
      </c>
      <c r="P2359">
        <f t="shared" si="144"/>
        <v>0</v>
      </c>
      <c r="Q2359" s="14" t="s">
        <v>8317</v>
      </c>
      <c r="R2359" t="s">
        <v>8357</v>
      </c>
      <c r="S2359" s="20">
        <f t="shared" si="146"/>
        <v>42264.620115740734</v>
      </c>
      <c r="T2359" s="20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8">
        <v>1500</v>
      </c>
      <c r="E2360" s="11">
        <v>0</v>
      </c>
      <c r="F2360" t="s">
        <v>8218</v>
      </c>
      <c r="G2360" t="s">
        <v>8223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50">
        <f t="shared" si="145"/>
        <v>0</v>
      </c>
      <c r="P2360">
        <f t="shared" si="144"/>
        <v>0</v>
      </c>
      <c r="Q2360" s="14" t="s">
        <v>8317</v>
      </c>
      <c r="R2360" t="s">
        <v>8357</v>
      </c>
      <c r="S2360" s="20">
        <f t="shared" si="146"/>
        <v>41978.930972222224</v>
      </c>
      <c r="T2360" s="20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8">
        <v>7500</v>
      </c>
      <c r="E2361" s="11">
        <v>1101</v>
      </c>
      <c r="F2361" t="s">
        <v>8218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50">
        <f t="shared" si="145"/>
        <v>15</v>
      </c>
      <c r="P2361">
        <f t="shared" si="144"/>
        <v>367</v>
      </c>
      <c r="Q2361" s="14" t="s">
        <v>8317</v>
      </c>
      <c r="R2361" t="s">
        <v>8357</v>
      </c>
      <c r="S2361" s="20">
        <f t="shared" si="146"/>
        <v>42159.649583333332</v>
      </c>
      <c r="T2361" s="20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8">
        <v>5000</v>
      </c>
      <c r="E2362" s="11">
        <v>2</v>
      </c>
      <c r="F2362" t="s">
        <v>8218</v>
      </c>
      <c r="G2362" t="s">
        <v>8223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50">
        <f t="shared" si="145"/>
        <v>0</v>
      </c>
      <c r="P2362">
        <f t="shared" si="144"/>
        <v>2</v>
      </c>
      <c r="Q2362" s="14" t="s">
        <v>8317</v>
      </c>
      <c r="R2362" t="s">
        <v>8357</v>
      </c>
      <c r="S2362" s="20">
        <f t="shared" si="146"/>
        <v>42377.70694444445</v>
      </c>
      <c r="T2362" s="20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8">
        <v>200</v>
      </c>
      <c r="E2363" s="11">
        <v>0</v>
      </c>
      <c r="F2363" t="s">
        <v>8218</v>
      </c>
      <c r="G2363" t="s">
        <v>8223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50">
        <f t="shared" si="145"/>
        <v>0</v>
      </c>
      <c r="P2363">
        <f t="shared" si="144"/>
        <v>0</v>
      </c>
      <c r="Q2363" s="14" t="s">
        <v>8317</v>
      </c>
      <c r="R2363" t="s">
        <v>8357</v>
      </c>
      <c r="S2363" s="20">
        <f t="shared" si="146"/>
        <v>42466.858888888892</v>
      </c>
      <c r="T2363" s="20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8">
        <v>420</v>
      </c>
      <c r="E2364" s="11">
        <v>120</v>
      </c>
      <c r="F2364" t="s">
        <v>8218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50">
        <f t="shared" si="145"/>
        <v>29</v>
      </c>
      <c r="P2364">
        <f t="shared" si="144"/>
        <v>60</v>
      </c>
      <c r="Q2364" s="14" t="s">
        <v>8317</v>
      </c>
      <c r="R2364" t="s">
        <v>8357</v>
      </c>
      <c r="S2364" s="20">
        <f t="shared" si="146"/>
        <v>41954.688310185185</v>
      </c>
      <c r="T2364" s="20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8">
        <v>175000</v>
      </c>
      <c r="E2365" s="11">
        <v>0</v>
      </c>
      <c r="F2365" t="s">
        <v>8218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50">
        <f t="shared" si="145"/>
        <v>0</v>
      </c>
      <c r="P2365">
        <f t="shared" ref="P2365:P2428" si="148">IFERROR(ROUND(E2365/L2365,2),0)</f>
        <v>0</v>
      </c>
      <c r="Q2365" s="14" t="s">
        <v>8317</v>
      </c>
      <c r="R2365" t="s">
        <v>8357</v>
      </c>
      <c r="S2365" s="20">
        <f t="shared" si="146"/>
        <v>42322.011574074073</v>
      </c>
      <c r="T2365" s="20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8">
        <v>128</v>
      </c>
      <c r="E2366" s="11">
        <v>0</v>
      </c>
      <c r="F2366" t="s">
        <v>8218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50">
        <f t="shared" si="145"/>
        <v>0</v>
      </c>
      <c r="P2366">
        <f t="shared" si="148"/>
        <v>0</v>
      </c>
      <c r="Q2366" s="14" t="s">
        <v>8317</v>
      </c>
      <c r="R2366" t="s">
        <v>8357</v>
      </c>
      <c r="S2366" s="20">
        <f t="shared" si="146"/>
        <v>42248.934675925921</v>
      </c>
      <c r="T2366" s="20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8">
        <v>1000</v>
      </c>
      <c r="E2367" s="11">
        <v>0</v>
      </c>
      <c r="F2367" t="s">
        <v>8218</v>
      </c>
      <c r="G2367" t="s">
        <v>8223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50">
        <f t="shared" si="145"/>
        <v>0</v>
      </c>
      <c r="P2367">
        <f t="shared" si="148"/>
        <v>0</v>
      </c>
      <c r="Q2367" s="14" t="s">
        <v>8317</v>
      </c>
      <c r="R2367" t="s">
        <v>8357</v>
      </c>
      <c r="S2367" s="20">
        <f t="shared" si="146"/>
        <v>42346.736400462964</v>
      </c>
      <c r="T2367" s="20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8">
        <v>25000</v>
      </c>
      <c r="E2368" s="11">
        <v>2630</v>
      </c>
      <c r="F2368" t="s">
        <v>8218</v>
      </c>
      <c r="G2368" t="s">
        <v>8223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50">
        <f t="shared" si="145"/>
        <v>11</v>
      </c>
      <c r="P2368">
        <f t="shared" si="148"/>
        <v>97.41</v>
      </c>
      <c r="Q2368" s="14" t="s">
        <v>8317</v>
      </c>
      <c r="R2368" t="s">
        <v>8357</v>
      </c>
      <c r="S2368" s="20">
        <f t="shared" si="146"/>
        <v>42268.531631944439</v>
      </c>
      <c r="T2368" s="20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8">
        <v>50000</v>
      </c>
      <c r="E2369" s="11">
        <v>670</v>
      </c>
      <c r="F2369" t="s">
        <v>8218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50">
        <f t="shared" si="145"/>
        <v>1</v>
      </c>
      <c r="P2369">
        <f t="shared" si="148"/>
        <v>47.86</v>
      </c>
      <c r="Q2369" s="14" t="s">
        <v>8317</v>
      </c>
      <c r="R2369" t="s">
        <v>8357</v>
      </c>
      <c r="S2369" s="20">
        <f t="shared" si="146"/>
        <v>42425.970092592594</v>
      </c>
      <c r="T2369" s="20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8">
        <v>40000</v>
      </c>
      <c r="E2370" s="11">
        <v>100</v>
      </c>
      <c r="F2370" t="s">
        <v>8218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50">
        <f t="shared" ref="O2370:O2433" si="149">ROUND(E2370/D2370*100,0)</f>
        <v>0</v>
      </c>
      <c r="P2370">
        <f t="shared" si="148"/>
        <v>50</v>
      </c>
      <c r="Q2370" s="14" t="s">
        <v>8317</v>
      </c>
      <c r="R2370" t="s">
        <v>8357</v>
      </c>
      <c r="S2370" s="20">
        <f t="shared" si="146"/>
        <v>42063.721817129626</v>
      </c>
      <c r="T2370" s="20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8">
        <v>25000</v>
      </c>
      <c r="E2371" s="11">
        <v>0</v>
      </c>
      <c r="F2371" t="s">
        <v>8218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50">
        <f t="shared" si="149"/>
        <v>0</v>
      </c>
      <c r="P2371">
        <f t="shared" si="148"/>
        <v>0</v>
      </c>
      <c r="Q2371" s="14" t="s">
        <v>8317</v>
      </c>
      <c r="R2371" t="s">
        <v>8357</v>
      </c>
      <c r="S2371" s="20">
        <f t="shared" ref="S2371:S2434" si="150">(((J2371/60)/60)/24)+DATE(1970,1,1)</f>
        <v>42380.812627314815</v>
      </c>
      <c r="T2371" s="20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8">
        <v>25000</v>
      </c>
      <c r="E2372" s="11">
        <v>82</v>
      </c>
      <c r="F2372" t="s">
        <v>8218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50">
        <f t="shared" si="149"/>
        <v>0</v>
      </c>
      <c r="P2372">
        <f t="shared" si="148"/>
        <v>20.5</v>
      </c>
      <c r="Q2372" s="14" t="s">
        <v>8317</v>
      </c>
      <c r="R2372" t="s">
        <v>8357</v>
      </c>
      <c r="S2372" s="20">
        <f t="shared" si="150"/>
        <v>41961.18913194444</v>
      </c>
      <c r="T2372" s="20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8">
        <v>2000</v>
      </c>
      <c r="E2373" s="11">
        <v>0</v>
      </c>
      <c r="F2373" t="s">
        <v>8218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50">
        <f t="shared" si="149"/>
        <v>0</v>
      </c>
      <c r="P2373">
        <f t="shared" si="148"/>
        <v>0</v>
      </c>
      <c r="Q2373" s="14" t="s">
        <v>8317</v>
      </c>
      <c r="R2373" t="s">
        <v>8357</v>
      </c>
      <c r="S2373" s="20">
        <f t="shared" si="150"/>
        <v>42150.777731481481</v>
      </c>
      <c r="T2373" s="20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8">
        <v>5500</v>
      </c>
      <c r="E2374" s="11">
        <v>180</v>
      </c>
      <c r="F2374" t="s">
        <v>8218</v>
      </c>
      <c r="G2374" t="s">
        <v>8223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50">
        <f t="shared" si="149"/>
        <v>3</v>
      </c>
      <c r="P2374">
        <f t="shared" si="148"/>
        <v>30</v>
      </c>
      <c r="Q2374" s="14" t="s">
        <v>8317</v>
      </c>
      <c r="R2374" t="s">
        <v>8357</v>
      </c>
      <c r="S2374" s="20">
        <f t="shared" si="150"/>
        <v>42088.069108796291</v>
      </c>
      <c r="T2374" s="20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8">
        <v>850000</v>
      </c>
      <c r="E2375" s="11">
        <v>50</v>
      </c>
      <c r="F2375" t="s">
        <v>8218</v>
      </c>
      <c r="G2375" t="s">
        <v>8223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50">
        <f t="shared" si="149"/>
        <v>0</v>
      </c>
      <c r="P2375">
        <f t="shared" si="148"/>
        <v>50</v>
      </c>
      <c r="Q2375" s="14" t="s">
        <v>8317</v>
      </c>
      <c r="R2375" t="s">
        <v>8357</v>
      </c>
      <c r="S2375" s="20">
        <f t="shared" si="150"/>
        <v>42215.662314814821</v>
      </c>
      <c r="T2375" s="20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8">
        <v>22000</v>
      </c>
      <c r="E2376" s="11">
        <v>10</v>
      </c>
      <c r="F2376" t="s">
        <v>8218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50">
        <f t="shared" si="149"/>
        <v>0</v>
      </c>
      <c r="P2376">
        <f t="shared" si="148"/>
        <v>10</v>
      </c>
      <c r="Q2376" s="14" t="s">
        <v>8317</v>
      </c>
      <c r="R2376" t="s">
        <v>8357</v>
      </c>
      <c r="S2376" s="20">
        <f t="shared" si="150"/>
        <v>42017.843287037031</v>
      </c>
      <c r="T2376" s="20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8">
        <v>10000</v>
      </c>
      <c r="E2377" s="11">
        <v>0</v>
      </c>
      <c r="F2377" t="s">
        <v>8218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50">
        <f t="shared" si="149"/>
        <v>0</v>
      </c>
      <c r="P2377">
        <f t="shared" si="148"/>
        <v>0</v>
      </c>
      <c r="Q2377" s="14" t="s">
        <v>8317</v>
      </c>
      <c r="R2377" t="s">
        <v>8357</v>
      </c>
      <c r="S2377" s="20">
        <f t="shared" si="150"/>
        <v>42592.836076388892</v>
      </c>
      <c r="T2377" s="20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8">
        <v>3000</v>
      </c>
      <c r="E2378" s="11">
        <v>326.33</v>
      </c>
      <c r="F2378" t="s">
        <v>8218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50">
        <f t="shared" si="149"/>
        <v>11</v>
      </c>
      <c r="P2378">
        <f t="shared" si="148"/>
        <v>81.58</v>
      </c>
      <c r="Q2378" s="14" t="s">
        <v>8317</v>
      </c>
      <c r="R2378" t="s">
        <v>8357</v>
      </c>
      <c r="S2378" s="20">
        <f t="shared" si="150"/>
        <v>42318.925532407404</v>
      </c>
      <c r="T2378" s="20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8">
        <v>2500</v>
      </c>
      <c r="E2379" s="11">
        <v>0</v>
      </c>
      <c r="F2379" t="s">
        <v>8218</v>
      </c>
      <c r="G2379" t="s">
        <v>8223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50">
        <f t="shared" si="149"/>
        <v>0</v>
      </c>
      <c r="P2379">
        <f t="shared" si="148"/>
        <v>0</v>
      </c>
      <c r="Q2379" s="14" t="s">
        <v>8317</v>
      </c>
      <c r="R2379" t="s">
        <v>8357</v>
      </c>
      <c r="S2379" s="20">
        <f t="shared" si="150"/>
        <v>42669.870173611111</v>
      </c>
      <c r="T2379" s="20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8">
        <v>110000</v>
      </c>
      <c r="E2380" s="11">
        <v>0</v>
      </c>
      <c r="F2380" t="s">
        <v>8218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50">
        <f t="shared" si="149"/>
        <v>0</v>
      </c>
      <c r="P2380">
        <f t="shared" si="148"/>
        <v>0</v>
      </c>
      <c r="Q2380" s="14" t="s">
        <v>8317</v>
      </c>
      <c r="R2380" t="s">
        <v>8357</v>
      </c>
      <c r="S2380" s="20">
        <f t="shared" si="150"/>
        <v>42213.013078703705</v>
      </c>
      <c r="T2380" s="20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8">
        <v>30000</v>
      </c>
      <c r="E2381" s="11">
        <v>0</v>
      </c>
      <c r="F2381" t="s">
        <v>8218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50">
        <f t="shared" si="149"/>
        <v>0</v>
      </c>
      <c r="P2381">
        <f t="shared" si="148"/>
        <v>0</v>
      </c>
      <c r="Q2381" s="14" t="s">
        <v>8317</v>
      </c>
      <c r="R2381" t="s">
        <v>8357</v>
      </c>
      <c r="S2381" s="20">
        <f t="shared" si="150"/>
        <v>42237.016388888893</v>
      </c>
      <c r="T2381" s="20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8">
        <v>15000</v>
      </c>
      <c r="E2382" s="11">
        <v>55</v>
      </c>
      <c r="F2382" t="s">
        <v>8218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50">
        <f t="shared" si="149"/>
        <v>0</v>
      </c>
      <c r="P2382">
        <f t="shared" si="148"/>
        <v>18.329999999999998</v>
      </c>
      <c r="Q2382" s="14" t="s">
        <v>8317</v>
      </c>
      <c r="R2382" t="s">
        <v>8357</v>
      </c>
      <c r="S2382" s="20">
        <f t="shared" si="150"/>
        <v>42248.793310185181</v>
      </c>
      <c r="T2382" s="20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8">
        <v>86350</v>
      </c>
      <c r="E2383" s="11">
        <v>1571</v>
      </c>
      <c r="F2383" t="s">
        <v>8218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50">
        <f t="shared" si="149"/>
        <v>2</v>
      </c>
      <c r="P2383">
        <f t="shared" si="148"/>
        <v>224.43</v>
      </c>
      <c r="Q2383" s="14" t="s">
        <v>8317</v>
      </c>
      <c r="R2383" t="s">
        <v>8357</v>
      </c>
      <c r="S2383" s="20">
        <f t="shared" si="150"/>
        <v>42074.935740740737</v>
      </c>
      <c r="T2383" s="20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8">
        <v>3000</v>
      </c>
      <c r="E2384" s="11">
        <v>75</v>
      </c>
      <c r="F2384" t="s">
        <v>8218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50">
        <f t="shared" si="149"/>
        <v>3</v>
      </c>
      <c r="P2384">
        <f t="shared" si="148"/>
        <v>37.5</v>
      </c>
      <c r="Q2384" s="14" t="s">
        <v>8317</v>
      </c>
      <c r="R2384" t="s">
        <v>8357</v>
      </c>
      <c r="S2384" s="20">
        <f t="shared" si="150"/>
        <v>42195.187534722223</v>
      </c>
      <c r="T2384" s="20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8">
        <v>10000</v>
      </c>
      <c r="E2385" s="11">
        <v>435</v>
      </c>
      <c r="F2385" t="s">
        <v>8218</v>
      </c>
      <c r="G2385" t="s">
        <v>8223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50">
        <f t="shared" si="149"/>
        <v>4</v>
      </c>
      <c r="P2385">
        <f t="shared" si="148"/>
        <v>145</v>
      </c>
      <c r="Q2385" s="14" t="s">
        <v>8317</v>
      </c>
      <c r="R2385" t="s">
        <v>8357</v>
      </c>
      <c r="S2385" s="20">
        <f t="shared" si="150"/>
        <v>42027.056793981479</v>
      </c>
      <c r="T2385" s="20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8">
        <v>1000</v>
      </c>
      <c r="E2386" s="11">
        <v>8</v>
      </c>
      <c r="F2386" t="s">
        <v>8218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50">
        <f t="shared" si="149"/>
        <v>1</v>
      </c>
      <c r="P2386">
        <f t="shared" si="148"/>
        <v>1</v>
      </c>
      <c r="Q2386" s="14" t="s">
        <v>8317</v>
      </c>
      <c r="R2386" t="s">
        <v>8357</v>
      </c>
      <c r="S2386" s="20">
        <f t="shared" si="150"/>
        <v>41927.067627314813</v>
      </c>
      <c r="T2386" s="20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8">
        <v>65000</v>
      </c>
      <c r="E2387" s="11">
        <v>788</v>
      </c>
      <c r="F2387" t="s">
        <v>8218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50">
        <f t="shared" si="149"/>
        <v>1</v>
      </c>
      <c r="P2387">
        <f t="shared" si="148"/>
        <v>112.57</v>
      </c>
      <c r="Q2387" s="14" t="s">
        <v>8317</v>
      </c>
      <c r="R2387" t="s">
        <v>8357</v>
      </c>
      <c r="S2387" s="20">
        <f t="shared" si="150"/>
        <v>42191.70175925926</v>
      </c>
      <c r="T2387" s="20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8">
        <v>30000</v>
      </c>
      <c r="E2388" s="11">
        <v>0</v>
      </c>
      <c r="F2388" t="s">
        <v>8218</v>
      </c>
      <c r="G2388" t="s">
        <v>8223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50">
        <f t="shared" si="149"/>
        <v>0</v>
      </c>
      <c r="P2388">
        <f t="shared" si="148"/>
        <v>0</v>
      </c>
      <c r="Q2388" s="14" t="s">
        <v>8317</v>
      </c>
      <c r="R2388" t="s">
        <v>8357</v>
      </c>
      <c r="S2388" s="20">
        <f t="shared" si="150"/>
        <v>41954.838240740741</v>
      </c>
      <c r="T2388" s="20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8">
        <v>150000</v>
      </c>
      <c r="E2389" s="11">
        <v>1026</v>
      </c>
      <c r="F2389" t="s">
        <v>8218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50">
        <f t="shared" si="149"/>
        <v>1</v>
      </c>
      <c r="P2389">
        <f t="shared" si="148"/>
        <v>342</v>
      </c>
      <c r="Q2389" s="14" t="s">
        <v>8317</v>
      </c>
      <c r="R2389" t="s">
        <v>8357</v>
      </c>
      <c r="S2389" s="20">
        <f t="shared" si="150"/>
        <v>42528.626620370371</v>
      </c>
      <c r="T2389" s="20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8">
        <v>37000</v>
      </c>
      <c r="E2390" s="11">
        <v>463</v>
      </c>
      <c r="F2390" t="s">
        <v>8218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50">
        <f t="shared" si="149"/>
        <v>1</v>
      </c>
      <c r="P2390">
        <f t="shared" si="148"/>
        <v>57.88</v>
      </c>
      <c r="Q2390" s="14" t="s">
        <v>8317</v>
      </c>
      <c r="R2390" t="s">
        <v>8357</v>
      </c>
      <c r="S2390" s="20">
        <f t="shared" si="150"/>
        <v>41989.853692129633</v>
      </c>
      <c r="T2390" s="20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8">
        <v>16000</v>
      </c>
      <c r="E2391" s="11">
        <v>30</v>
      </c>
      <c r="F2391" t="s">
        <v>8218</v>
      </c>
      <c r="G2391" t="s">
        <v>8223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50">
        <f t="shared" si="149"/>
        <v>0</v>
      </c>
      <c r="P2391">
        <f t="shared" si="148"/>
        <v>30</v>
      </c>
      <c r="Q2391" s="14" t="s">
        <v>8317</v>
      </c>
      <c r="R2391" t="s">
        <v>8357</v>
      </c>
      <c r="S2391" s="20">
        <f t="shared" si="150"/>
        <v>42179.653379629628</v>
      </c>
      <c r="T2391" s="20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8">
        <v>510000</v>
      </c>
      <c r="E2392" s="11">
        <v>0</v>
      </c>
      <c r="F2392" t="s">
        <v>8218</v>
      </c>
      <c r="G2392" t="s">
        <v>8223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50">
        <f t="shared" si="149"/>
        <v>0</v>
      </c>
      <c r="P2392">
        <f t="shared" si="148"/>
        <v>0</v>
      </c>
      <c r="Q2392" s="14" t="s">
        <v>8317</v>
      </c>
      <c r="R2392" t="s">
        <v>8357</v>
      </c>
      <c r="S2392" s="20">
        <f t="shared" si="150"/>
        <v>41968.262314814812</v>
      </c>
      <c r="T2392" s="20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8">
        <v>20000</v>
      </c>
      <c r="E2393" s="11">
        <v>25</v>
      </c>
      <c r="F2393" t="s">
        <v>8218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50">
        <f t="shared" si="149"/>
        <v>0</v>
      </c>
      <c r="P2393">
        <f t="shared" si="148"/>
        <v>25</v>
      </c>
      <c r="Q2393" s="14" t="s">
        <v>8317</v>
      </c>
      <c r="R2393" t="s">
        <v>8357</v>
      </c>
      <c r="S2393" s="20">
        <f t="shared" si="150"/>
        <v>42064.794490740736</v>
      </c>
      <c r="T2393" s="20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8">
        <v>4200</v>
      </c>
      <c r="E2394" s="11">
        <v>0</v>
      </c>
      <c r="F2394" t="s">
        <v>8218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50">
        <f t="shared" si="149"/>
        <v>0</v>
      </c>
      <c r="P2394">
        <f t="shared" si="148"/>
        <v>0</v>
      </c>
      <c r="Q2394" s="14" t="s">
        <v>8317</v>
      </c>
      <c r="R2394" t="s">
        <v>8357</v>
      </c>
      <c r="S2394" s="20">
        <f t="shared" si="150"/>
        <v>42276.120636574073</v>
      </c>
      <c r="T2394" s="20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8">
        <v>100000</v>
      </c>
      <c r="E2395" s="11">
        <v>50</v>
      </c>
      <c r="F2395" t="s">
        <v>8218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50">
        <f t="shared" si="149"/>
        <v>0</v>
      </c>
      <c r="P2395">
        <f t="shared" si="148"/>
        <v>50</v>
      </c>
      <c r="Q2395" s="14" t="s">
        <v>8317</v>
      </c>
      <c r="R2395" t="s">
        <v>8357</v>
      </c>
      <c r="S2395" s="20">
        <f t="shared" si="150"/>
        <v>42194.648344907408</v>
      </c>
      <c r="T2395" s="20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8">
        <v>5000</v>
      </c>
      <c r="E2396" s="11">
        <v>3</v>
      </c>
      <c r="F2396" t="s">
        <v>8218</v>
      </c>
      <c r="G2396" t="s">
        <v>8223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50">
        <f t="shared" si="149"/>
        <v>0</v>
      </c>
      <c r="P2396">
        <f t="shared" si="148"/>
        <v>1.5</v>
      </c>
      <c r="Q2396" s="14" t="s">
        <v>8317</v>
      </c>
      <c r="R2396" t="s">
        <v>8357</v>
      </c>
      <c r="S2396" s="20">
        <f t="shared" si="150"/>
        <v>42031.362187499995</v>
      </c>
      <c r="T2396" s="20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8">
        <v>33000</v>
      </c>
      <c r="E2397" s="11">
        <v>0</v>
      </c>
      <c r="F2397" t="s">
        <v>8218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50">
        <f t="shared" si="149"/>
        <v>0</v>
      </c>
      <c r="P2397">
        <f t="shared" si="148"/>
        <v>0</v>
      </c>
      <c r="Q2397" s="14" t="s">
        <v>8317</v>
      </c>
      <c r="R2397" t="s">
        <v>8357</v>
      </c>
      <c r="S2397" s="20">
        <f t="shared" si="150"/>
        <v>42717.121377314819</v>
      </c>
      <c r="T2397" s="20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8">
        <v>5000</v>
      </c>
      <c r="E2398" s="11">
        <v>10</v>
      </c>
      <c r="F2398" t="s">
        <v>8218</v>
      </c>
      <c r="G2398" t="s">
        <v>8223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50">
        <f t="shared" si="149"/>
        <v>0</v>
      </c>
      <c r="P2398">
        <f t="shared" si="148"/>
        <v>10</v>
      </c>
      <c r="Q2398" s="14" t="s">
        <v>8317</v>
      </c>
      <c r="R2398" t="s">
        <v>8357</v>
      </c>
      <c r="S2398" s="20">
        <f t="shared" si="150"/>
        <v>42262.849050925928</v>
      </c>
      <c r="T2398" s="20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8">
        <v>124000</v>
      </c>
      <c r="E2399" s="11">
        <v>0</v>
      </c>
      <c r="F2399" t="s">
        <v>8218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50">
        <f t="shared" si="149"/>
        <v>0</v>
      </c>
      <c r="P2399">
        <f t="shared" si="148"/>
        <v>0</v>
      </c>
      <c r="Q2399" s="14" t="s">
        <v>8317</v>
      </c>
      <c r="R2399" t="s">
        <v>8357</v>
      </c>
      <c r="S2399" s="20">
        <f t="shared" si="150"/>
        <v>41976.88490740741</v>
      </c>
      <c r="T2399" s="20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8">
        <v>4000</v>
      </c>
      <c r="E2400" s="11">
        <v>0</v>
      </c>
      <c r="F2400" t="s">
        <v>8218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50">
        <f t="shared" si="149"/>
        <v>0</v>
      </c>
      <c r="P2400">
        <f t="shared" si="148"/>
        <v>0</v>
      </c>
      <c r="Q2400" s="14" t="s">
        <v>8317</v>
      </c>
      <c r="R2400" t="s">
        <v>8357</v>
      </c>
      <c r="S2400" s="20">
        <f t="shared" si="150"/>
        <v>42157.916481481487</v>
      </c>
      <c r="T2400" s="20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8">
        <v>13000</v>
      </c>
      <c r="E2401" s="11">
        <v>0</v>
      </c>
      <c r="F2401" t="s">
        <v>8218</v>
      </c>
      <c r="G2401" t="s">
        <v>8223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50">
        <f t="shared" si="149"/>
        <v>0</v>
      </c>
      <c r="P2401">
        <f t="shared" si="148"/>
        <v>0</v>
      </c>
      <c r="Q2401" s="14" t="s">
        <v>8317</v>
      </c>
      <c r="R2401" t="s">
        <v>8357</v>
      </c>
      <c r="S2401" s="20">
        <f t="shared" si="150"/>
        <v>41956.853078703702</v>
      </c>
      <c r="T2401" s="20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8">
        <v>50000</v>
      </c>
      <c r="E2402" s="11">
        <v>0</v>
      </c>
      <c r="F2402" t="s">
        <v>8218</v>
      </c>
      <c r="G2402" t="s">
        <v>8223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50">
        <f t="shared" si="149"/>
        <v>0</v>
      </c>
      <c r="P2402">
        <f t="shared" si="148"/>
        <v>0</v>
      </c>
      <c r="Q2402" s="14" t="s">
        <v>8317</v>
      </c>
      <c r="R2402" t="s">
        <v>8357</v>
      </c>
      <c r="S2402" s="20">
        <f t="shared" si="150"/>
        <v>42444.268101851849</v>
      </c>
      <c r="T2402" s="20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8">
        <v>28000</v>
      </c>
      <c r="E2403" s="11">
        <v>201</v>
      </c>
      <c r="F2403" t="s">
        <v>8218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50">
        <f t="shared" si="149"/>
        <v>1</v>
      </c>
      <c r="P2403">
        <f t="shared" si="148"/>
        <v>22.33</v>
      </c>
      <c r="Q2403" s="14" t="s">
        <v>8334</v>
      </c>
      <c r="R2403" t="s">
        <v>8357</v>
      </c>
      <c r="S2403" s="20">
        <f t="shared" si="150"/>
        <v>42374.822870370372</v>
      </c>
      <c r="T2403" s="20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8">
        <v>12000</v>
      </c>
      <c r="E2404" s="11">
        <v>52</v>
      </c>
      <c r="F2404" t="s">
        <v>8218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50">
        <f t="shared" si="149"/>
        <v>0</v>
      </c>
      <c r="P2404">
        <f t="shared" si="148"/>
        <v>52</v>
      </c>
      <c r="Q2404" s="14" t="s">
        <v>8334</v>
      </c>
      <c r="R2404" t="s">
        <v>8357</v>
      </c>
      <c r="S2404" s="20">
        <f t="shared" si="150"/>
        <v>42107.679756944446</v>
      </c>
      <c r="T2404" s="20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8">
        <v>1200</v>
      </c>
      <c r="E2405" s="11">
        <v>202</v>
      </c>
      <c r="F2405" t="s">
        <v>8218</v>
      </c>
      <c r="G2405" t="s">
        <v>8223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50">
        <f t="shared" si="149"/>
        <v>17</v>
      </c>
      <c r="P2405">
        <f t="shared" si="148"/>
        <v>16.829999999999998</v>
      </c>
      <c r="Q2405" s="14" t="s">
        <v>8334</v>
      </c>
      <c r="R2405" t="s">
        <v>8357</v>
      </c>
      <c r="S2405" s="20">
        <f t="shared" si="150"/>
        <v>42399.882615740738</v>
      </c>
      <c r="T2405" s="20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8">
        <v>15000</v>
      </c>
      <c r="E2406" s="11">
        <v>0</v>
      </c>
      <c r="F2406" t="s">
        <v>8218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50">
        <f t="shared" si="149"/>
        <v>0</v>
      </c>
      <c r="P2406">
        <f t="shared" si="148"/>
        <v>0</v>
      </c>
      <c r="Q2406" s="14" t="s">
        <v>8334</v>
      </c>
      <c r="R2406" t="s">
        <v>8357</v>
      </c>
      <c r="S2406" s="20">
        <f t="shared" si="150"/>
        <v>42342.03943287037</v>
      </c>
      <c r="T2406" s="20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8">
        <v>5000</v>
      </c>
      <c r="E2407" s="11">
        <v>1126</v>
      </c>
      <c r="F2407" t="s">
        <v>8218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50">
        <f t="shared" si="149"/>
        <v>23</v>
      </c>
      <c r="P2407">
        <f t="shared" si="148"/>
        <v>56.3</v>
      </c>
      <c r="Q2407" s="14" t="s">
        <v>8334</v>
      </c>
      <c r="R2407" t="s">
        <v>8357</v>
      </c>
      <c r="S2407" s="20">
        <f t="shared" si="150"/>
        <v>42595.585358796292</v>
      </c>
      <c r="T2407" s="20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8">
        <v>3250</v>
      </c>
      <c r="E2408" s="11">
        <v>1345</v>
      </c>
      <c r="F2408" t="s">
        <v>8218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50">
        <f t="shared" si="149"/>
        <v>41</v>
      </c>
      <c r="P2408">
        <f t="shared" si="148"/>
        <v>84.06</v>
      </c>
      <c r="Q2408" s="14" t="s">
        <v>8334</v>
      </c>
      <c r="R2408" t="s">
        <v>8357</v>
      </c>
      <c r="S2408" s="20">
        <f t="shared" si="150"/>
        <v>41983.110995370371</v>
      </c>
      <c r="T2408" s="20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8">
        <v>22000</v>
      </c>
      <c r="E2409" s="11">
        <v>5557</v>
      </c>
      <c r="F2409" t="s">
        <v>8218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50">
        <f t="shared" si="149"/>
        <v>25</v>
      </c>
      <c r="P2409">
        <f t="shared" si="148"/>
        <v>168.39</v>
      </c>
      <c r="Q2409" s="14" t="s">
        <v>8334</v>
      </c>
      <c r="R2409" t="s">
        <v>8357</v>
      </c>
      <c r="S2409" s="20">
        <f t="shared" si="150"/>
        <v>42082.575555555552</v>
      </c>
      <c r="T2409" s="20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8">
        <v>15000</v>
      </c>
      <c r="E2410" s="11">
        <v>30</v>
      </c>
      <c r="F2410" t="s">
        <v>8218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50">
        <f t="shared" si="149"/>
        <v>0</v>
      </c>
      <c r="P2410">
        <f t="shared" si="148"/>
        <v>15</v>
      </c>
      <c r="Q2410" s="14" t="s">
        <v>8334</v>
      </c>
      <c r="R2410" t="s">
        <v>8357</v>
      </c>
      <c r="S2410" s="20">
        <f t="shared" si="150"/>
        <v>41919.140706018516</v>
      </c>
      <c r="T2410" s="20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8">
        <v>25000</v>
      </c>
      <c r="E2411" s="11">
        <v>460</v>
      </c>
      <c r="F2411" t="s">
        <v>8218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50">
        <f t="shared" si="149"/>
        <v>2</v>
      </c>
      <c r="P2411">
        <f t="shared" si="148"/>
        <v>76.67</v>
      </c>
      <c r="Q2411" s="14" t="s">
        <v>8334</v>
      </c>
      <c r="R2411" t="s">
        <v>8357</v>
      </c>
      <c r="S2411" s="20">
        <f t="shared" si="150"/>
        <v>42204.875868055555</v>
      </c>
      <c r="T2411" s="20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8">
        <v>15000</v>
      </c>
      <c r="E2412" s="11">
        <v>0</v>
      </c>
      <c r="F2412" t="s">
        <v>8218</v>
      </c>
      <c r="G2412" t="s">
        <v>8223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50">
        <f t="shared" si="149"/>
        <v>0</v>
      </c>
      <c r="P2412">
        <f t="shared" si="148"/>
        <v>0</v>
      </c>
      <c r="Q2412" s="14" t="s">
        <v>8334</v>
      </c>
      <c r="R2412" t="s">
        <v>8357</v>
      </c>
      <c r="S2412" s="20">
        <f t="shared" si="150"/>
        <v>42224.408275462964</v>
      </c>
      <c r="T2412" s="20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8">
        <v>25000</v>
      </c>
      <c r="E2413" s="11">
        <v>151</v>
      </c>
      <c r="F2413" t="s">
        <v>8218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50">
        <f t="shared" si="149"/>
        <v>1</v>
      </c>
      <c r="P2413">
        <f t="shared" si="148"/>
        <v>50.33</v>
      </c>
      <c r="Q2413" s="14" t="s">
        <v>8334</v>
      </c>
      <c r="R2413" t="s">
        <v>8357</v>
      </c>
      <c r="S2413" s="20">
        <f t="shared" si="150"/>
        <v>42211.732430555552</v>
      </c>
      <c r="T2413" s="20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8">
        <v>8000</v>
      </c>
      <c r="E2414" s="11">
        <v>0</v>
      </c>
      <c r="F2414" t="s">
        <v>8218</v>
      </c>
      <c r="G2414" t="s">
        <v>8223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50">
        <f t="shared" si="149"/>
        <v>0</v>
      </c>
      <c r="P2414">
        <f t="shared" si="148"/>
        <v>0</v>
      </c>
      <c r="Q2414" s="14" t="s">
        <v>8334</v>
      </c>
      <c r="R2414" t="s">
        <v>8357</v>
      </c>
      <c r="S2414" s="20">
        <f t="shared" si="150"/>
        <v>42655.736956018518</v>
      </c>
      <c r="T2414" s="20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8">
        <v>3000</v>
      </c>
      <c r="E2415" s="11">
        <v>25</v>
      </c>
      <c r="F2415" t="s">
        <v>8218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50">
        <f t="shared" si="149"/>
        <v>1</v>
      </c>
      <c r="P2415">
        <f t="shared" si="148"/>
        <v>8.33</v>
      </c>
      <c r="Q2415" s="14" t="s">
        <v>8334</v>
      </c>
      <c r="R2415" t="s">
        <v>8357</v>
      </c>
      <c r="S2415" s="20">
        <f t="shared" si="150"/>
        <v>41760.10974537037</v>
      </c>
      <c r="T2415" s="20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8">
        <v>15000</v>
      </c>
      <c r="E2416" s="11">
        <v>460</v>
      </c>
      <c r="F2416" t="s">
        <v>8218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50">
        <f t="shared" si="149"/>
        <v>3</v>
      </c>
      <c r="P2416">
        <f t="shared" si="148"/>
        <v>35.380000000000003</v>
      </c>
      <c r="Q2416" s="14" t="s">
        <v>8334</v>
      </c>
      <c r="R2416" t="s">
        <v>8357</v>
      </c>
      <c r="S2416" s="20">
        <f t="shared" si="150"/>
        <v>42198.695138888885</v>
      </c>
      <c r="T2416" s="20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8">
        <v>60000</v>
      </c>
      <c r="E2417" s="11">
        <v>335</v>
      </c>
      <c r="F2417" t="s">
        <v>8218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50">
        <f t="shared" si="149"/>
        <v>1</v>
      </c>
      <c r="P2417">
        <f t="shared" si="148"/>
        <v>55.83</v>
      </c>
      <c r="Q2417" s="14" t="s">
        <v>8334</v>
      </c>
      <c r="R2417" t="s">
        <v>8357</v>
      </c>
      <c r="S2417" s="20">
        <f t="shared" si="150"/>
        <v>42536.862800925926</v>
      </c>
      <c r="T2417" s="20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8">
        <v>20000</v>
      </c>
      <c r="E2418" s="11">
        <v>5</v>
      </c>
      <c r="F2418" t="s">
        <v>8218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50">
        <f t="shared" si="149"/>
        <v>0</v>
      </c>
      <c r="P2418">
        <f t="shared" si="148"/>
        <v>5</v>
      </c>
      <c r="Q2418" s="14" t="s">
        <v>8334</v>
      </c>
      <c r="R2418" t="s">
        <v>8357</v>
      </c>
      <c r="S2418" s="20">
        <f t="shared" si="150"/>
        <v>42019.737766203703</v>
      </c>
      <c r="T2418" s="20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8">
        <v>1000</v>
      </c>
      <c r="E2419" s="11">
        <v>0</v>
      </c>
      <c r="F2419" t="s">
        <v>8218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50">
        <f t="shared" si="149"/>
        <v>0</v>
      </c>
      <c r="P2419">
        <f t="shared" si="148"/>
        <v>0</v>
      </c>
      <c r="Q2419" s="14" t="s">
        <v>8334</v>
      </c>
      <c r="R2419" t="s">
        <v>8357</v>
      </c>
      <c r="S2419" s="20">
        <f t="shared" si="150"/>
        <v>41831.884108796294</v>
      </c>
      <c r="T2419" s="20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8">
        <v>25000</v>
      </c>
      <c r="E2420" s="11">
        <v>5</v>
      </c>
      <c r="F2420" t="s">
        <v>8218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50">
        <f t="shared" si="149"/>
        <v>0</v>
      </c>
      <c r="P2420">
        <f t="shared" si="148"/>
        <v>1</v>
      </c>
      <c r="Q2420" s="14" t="s">
        <v>8334</v>
      </c>
      <c r="R2420" t="s">
        <v>8357</v>
      </c>
      <c r="S2420" s="20">
        <f t="shared" si="150"/>
        <v>42027.856990740736</v>
      </c>
      <c r="T2420" s="20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8">
        <v>3000</v>
      </c>
      <c r="E2421" s="11">
        <v>0</v>
      </c>
      <c r="F2421" t="s">
        <v>8218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50">
        <f t="shared" si="149"/>
        <v>0</v>
      </c>
      <c r="P2421">
        <f t="shared" si="148"/>
        <v>0</v>
      </c>
      <c r="Q2421" s="14" t="s">
        <v>8334</v>
      </c>
      <c r="R2421" t="s">
        <v>8357</v>
      </c>
      <c r="S2421" s="20">
        <f t="shared" si="150"/>
        <v>41993.738298611104</v>
      </c>
      <c r="T2421" s="20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8">
        <v>16870</v>
      </c>
      <c r="E2422" s="11">
        <v>2501</v>
      </c>
      <c r="F2422" t="s">
        <v>8218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50">
        <f t="shared" si="149"/>
        <v>15</v>
      </c>
      <c r="P2422">
        <f t="shared" si="148"/>
        <v>69.47</v>
      </c>
      <c r="Q2422" s="14" t="s">
        <v>8334</v>
      </c>
      <c r="R2422" t="s">
        <v>8357</v>
      </c>
      <c r="S2422" s="20">
        <f t="shared" si="150"/>
        <v>41893.028877314813</v>
      </c>
      <c r="T2422" s="20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8">
        <v>6000</v>
      </c>
      <c r="E2423" s="11">
        <v>1</v>
      </c>
      <c r="F2423" t="s">
        <v>8218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50">
        <f t="shared" si="149"/>
        <v>0</v>
      </c>
      <c r="P2423">
        <f t="shared" si="148"/>
        <v>1</v>
      </c>
      <c r="Q2423" s="14" t="s">
        <v>8334</v>
      </c>
      <c r="R2423" t="s">
        <v>8357</v>
      </c>
      <c r="S2423" s="20">
        <f t="shared" si="150"/>
        <v>42026.687453703707</v>
      </c>
      <c r="T2423" s="20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8">
        <v>500</v>
      </c>
      <c r="E2424" s="11">
        <v>1</v>
      </c>
      <c r="F2424" t="s">
        <v>8218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50">
        <f t="shared" si="149"/>
        <v>0</v>
      </c>
      <c r="P2424">
        <f t="shared" si="148"/>
        <v>1</v>
      </c>
      <c r="Q2424" s="14" t="s">
        <v>8334</v>
      </c>
      <c r="R2424" t="s">
        <v>8357</v>
      </c>
      <c r="S2424" s="20">
        <f t="shared" si="150"/>
        <v>42044.724953703699</v>
      </c>
      <c r="T2424" s="20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8">
        <v>60000</v>
      </c>
      <c r="E2425" s="11">
        <v>8</v>
      </c>
      <c r="F2425" t="s">
        <v>8218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50">
        <f t="shared" si="149"/>
        <v>0</v>
      </c>
      <c r="P2425">
        <f t="shared" si="148"/>
        <v>8</v>
      </c>
      <c r="Q2425" s="14" t="s">
        <v>8334</v>
      </c>
      <c r="R2425" t="s">
        <v>8357</v>
      </c>
      <c r="S2425" s="20">
        <f t="shared" si="150"/>
        <v>41974.704745370371</v>
      </c>
      <c r="T2425" s="20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8">
        <v>25000</v>
      </c>
      <c r="E2426" s="11">
        <v>310</v>
      </c>
      <c r="F2426" t="s">
        <v>8218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50">
        <f t="shared" si="149"/>
        <v>1</v>
      </c>
      <c r="P2426">
        <f t="shared" si="148"/>
        <v>34.44</v>
      </c>
      <c r="Q2426" s="14" t="s">
        <v>8334</v>
      </c>
      <c r="R2426" t="s">
        <v>8357</v>
      </c>
      <c r="S2426" s="20">
        <f t="shared" si="150"/>
        <v>41909.892453703702</v>
      </c>
      <c r="T2426" s="20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8">
        <v>3500</v>
      </c>
      <c r="E2427" s="11">
        <v>1</v>
      </c>
      <c r="F2427" t="s">
        <v>8218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50">
        <f t="shared" si="149"/>
        <v>0</v>
      </c>
      <c r="P2427">
        <f t="shared" si="148"/>
        <v>1</v>
      </c>
      <c r="Q2427" s="14" t="s">
        <v>8334</v>
      </c>
      <c r="R2427" t="s">
        <v>8357</v>
      </c>
      <c r="S2427" s="20">
        <f t="shared" si="150"/>
        <v>42502.913761574076</v>
      </c>
      <c r="T2427" s="20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8">
        <v>20000</v>
      </c>
      <c r="E2428" s="11">
        <v>0</v>
      </c>
      <c r="F2428" t="s">
        <v>8218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50">
        <f t="shared" si="149"/>
        <v>0</v>
      </c>
      <c r="P2428">
        <f t="shared" si="148"/>
        <v>0</v>
      </c>
      <c r="Q2428" s="14" t="s">
        <v>8334</v>
      </c>
      <c r="R2428" t="s">
        <v>8357</v>
      </c>
      <c r="S2428" s="20">
        <f t="shared" si="150"/>
        <v>42164.170046296291</v>
      </c>
      <c r="T2428" s="20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8">
        <v>50000</v>
      </c>
      <c r="E2429" s="11">
        <v>1</v>
      </c>
      <c r="F2429" t="s">
        <v>8218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50">
        <f t="shared" si="149"/>
        <v>0</v>
      </c>
      <c r="P2429">
        <f t="shared" ref="P2429:P2492" si="152">IFERROR(ROUND(E2429/L2429,2),0)</f>
        <v>1</v>
      </c>
      <c r="Q2429" s="14" t="s">
        <v>8334</v>
      </c>
      <c r="R2429" t="s">
        <v>8357</v>
      </c>
      <c r="S2429" s="20">
        <f t="shared" si="150"/>
        <v>42412.318668981476</v>
      </c>
      <c r="T2429" s="20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8">
        <v>35000</v>
      </c>
      <c r="E2430" s="11">
        <v>1</v>
      </c>
      <c r="F2430" t="s">
        <v>8218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50">
        <f t="shared" si="149"/>
        <v>0</v>
      </c>
      <c r="P2430">
        <f t="shared" si="152"/>
        <v>1</v>
      </c>
      <c r="Q2430" s="14" t="s">
        <v>8334</v>
      </c>
      <c r="R2430" t="s">
        <v>8357</v>
      </c>
      <c r="S2430" s="20">
        <f t="shared" si="150"/>
        <v>42045.784155092595</v>
      </c>
      <c r="T2430" s="20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8">
        <v>140000</v>
      </c>
      <c r="E2431" s="11">
        <v>2005</v>
      </c>
      <c r="F2431" t="s">
        <v>8218</v>
      </c>
      <c r="G2431" t="s">
        <v>8223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50">
        <f t="shared" si="149"/>
        <v>1</v>
      </c>
      <c r="P2431">
        <f t="shared" si="152"/>
        <v>501.25</v>
      </c>
      <c r="Q2431" s="14" t="s">
        <v>8334</v>
      </c>
      <c r="R2431" t="s">
        <v>8357</v>
      </c>
      <c r="S2431" s="20">
        <f t="shared" si="150"/>
        <v>42734.879236111112</v>
      </c>
      <c r="T2431" s="20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8">
        <v>3000</v>
      </c>
      <c r="E2432" s="11">
        <v>21</v>
      </c>
      <c r="F2432" t="s">
        <v>8218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50">
        <f t="shared" si="149"/>
        <v>1</v>
      </c>
      <c r="P2432">
        <f t="shared" si="152"/>
        <v>10.5</v>
      </c>
      <c r="Q2432" s="14" t="s">
        <v>8334</v>
      </c>
      <c r="R2432" t="s">
        <v>8341</v>
      </c>
      <c r="S2432" s="20">
        <f t="shared" si="150"/>
        <v>42382.130833333329</v>
      </c>
      <c r="T2432" s="20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8">
        <v>100000</v>
      </c>
      <c r="E2433" s="11">
        <v>2</v>
      </c>
      <c r="F2433" t="s">
        <v>8218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50">
        <f t="shared" si="149"/>
        <v>0</v>
      </c>
      <c r="P2433">
        <f t="shared" si="152"/>
        <v>1</v>
      </c>
      <c r="Q2433" s="14" t="s">
        <v>8334</v>
      </c>
      <c r="R2433" t="s">
        <v>8341</v>
      </c>
      <c r="S2433" s="20">
        <f t="shared" si="150"/>
        <v>42489.099687499998</v>
      </c>
      <c r="T2433" s="20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8">
        <v>14000</v>
      </c>
      <c r="E2434" s="11">
        <v>2</v>
      </c>
      <c r="F2434" t="s">
        <v>8218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50">
        <f t="shared" ref="O2434:O2497" si="153">ROUND(E2434/D2434*100,0)</f>
        <v>0</v>
      </c>
      <c r="P2434">
        <f t="shared" si="152"/>
        <v>1</v>
      </c>
      <c r="Q2434" s="14" t="s">
        <v>8334</v>
      </c>
      <c r="R2434" t="s">
        <v>8341</v>
      </c>
      <c r="S2434" s="20">
        <f t="shared" si="150"/>
        <v>42041.218715277777</v>
      </c>
      <c r="T2434" s="20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8">
        <v>10000</v>
      </c>
      <c r="E2435" s="11">
        <v>0</v>
      </c>
      <c r="F2435" t="s">
        <v>8218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50">
        <f t="shared" si="153"/>
        <v>0</v>
      </c>
      <c r="P2435">
        <f t="shared" si="152"/>
        <v>0</v>
      </c>
      <c r="Q2435" s="14" t="s">
        <v>8334</v>
      </c>
      <c r="R2435" t="s">
        <v>8341</v>
      </c>
      <c r="S2435" s="20">
        <f t="shared" ref="S2435:S2498" si="154">(((J2435/60)/60)/24)+DATE(1970,1,1)</f>
        <v>42397.89980324074</v>
      </c>
      <c r="T2435" s="20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8">
        <v>20000</v>
      </c>
      <c r="E2436" s="11">
        <v>26</v>
      </c>
      <c r="F2436" t="s">
        <v>8218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50">
        <f t="shared" si="153"/>
        <v>0</v>
      </c>
      <c r="P2436">
        <f t="shared" si="152"/>
        <v>13</v>
      </c>
      <c r="Q2436" s="14" t="s">
        <v>8334</v>
      </c>
      <c r="R2436" t="s">
        <v>8341</v>
      </c>
      <c r="S2436" s="20">
        <f t="shared" si="154"/>
        <v>42180.18604166666</v>
      </c>
      <c r="T2436" s="20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8">
        <v>250000</v>
      </c>
      <c r="E2437" s="11">
        <v>1224</v>
      </c>
      <c r="F2437" t="s">
        <v>8218</v>
      </c>
      <c r="G2437" t="s">
        <v>8223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50">
        <f t="shared" si="153"/>
        <v>0</v>
      </c>
      <c r="P2437">
        <f t="shared" si="152"/>
        <v>306</v>
      </c>
      <c r="Q2437" s="14" t="s">
        <v>8334</v>
      </c>
      <c r="R2437" t="s">
        <v>8341</v>
      </c>
      <c r="S2437" s="20">
        <f t="shared" si="154"/>
        <v>42252.277615740735</v>
      </c>
      <c r="T2437" s="20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8">
        <v>117000</v>
      </c>
      <c r="E2438" s="11">
        <v>45</v>
      </c>
      <c r="F2438" t="s">
        <v>8218</v>
      </c>
      <c r="G2438" t="s">
        <v>8223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50">
        <f t="shared" si="153"/>
        <v>0</v>
      </c>
      <c r="P2438">
        <f t="shared" si="152"/>
        <v>22.5</v>
      </c>
      <c r="Q2438" s="14" t="s">
        <v>8334</v>
      </c>
      <c r="R2438" t="s">
        <v>8341</v>
      </c>
      <c r="S2438" s="20">
        <f t="shared" si="154"/>
        <v>42338.615393518514</v>
      </c>
      <c r="T2438" s="20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8">
        <v>8000</v>
      </c>
      <c r="E2439" s="11">
        <v>0</v>
      </c>
      <c r="F2439" t="s">
        <v>8218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50">
        <f t="shared" si="153"/>
        <v>0</v>
      </c>
      <c r="P2439">
        <f t="shared" si="152"/>
        <v>0</v>
      </c>
      <c r="Q2439" s="14" t="s">
        <v>8334</v>
      </c>
      <c r="R2439" t="s">
        <v>8341</v>
      </c>
      <c r="S2439" s="20">
        <f t="shared" si="154"/>
        <v>42031.965138888889</v>
      </c>
      <c r="T2439" s="20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8">
        <v>15000</v>
      </c>
      <c r="E2440" s="11">
        <v>50</v>
      </c>
      <c r="F2440" t="s">
        <v>8218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50">
        <f t="shared" si="153"/>
        <v>0</v>
      </c>
      <c r="P2440">
        <f t="shared" si="152"/>
        <v>50</v>
      </c>
      <c r="Q2440" s="14" t="s">
        <v>8334</v>
      </c>
      <c r="R2440" t="s">
        <v>8341</v>
      </c>
      <c r="S2440" s="20">
        <f t="shared" si="154"/>
        <v>42285.91506944444</v>
      </c>
      <c r="T2440" s="20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8">
        <v>10000</v>
      </c>
      <c r="E2441" s="11">
        <v>0</v>
      </c>
      <c r="F2441" t="s">
        <v>8218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50">
        <f t="shared" si="153"/>
        <v>0</v>
      </c>
      <c r="P2441">
        <f t="shared" si="152"/>
        <v>0</v>
      </c>
      <c r="Q2441" s="14" t="s">
        <v>8334</v>
      </c>
      <c r="R2441" t="s">
        <v>8341</v>
      </c>
      <c r="S2441" s="20">
        <f t="shared" si="154"/>
        <v>42265.818622685183</v>
      </c>
      <c r="T2441" s="20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8">
        <v>5000</v>
      </c>
      <c r="E2442" s="11">
        <v>10</v>
      </c>
      <c r="F2442" t="s">
        <v>8218</v>
      </c>
      <c r="G2442" t="s">
        <v>8223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50">
        <f t="shared" si="153"/>
        <v>0</v>
      </c>
      <c r="P2442">
        <f t="shared" si="152"/>
        <v>5</v>
      </c>
      <c r="Q2442" s="14" t="s">
        <v>8334</v>
      </c>
      <c r="R2442" t="s">
        <v>8341</v>
      </c>
      <c r="S2442" s="20">
        <f t="shared" si="154"/>
        <v>42383.899456018517</v>
      </c>
      <c r="T2442" s="20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8">
        <v>7500</v>
      </c>
      <c r="E2443" s="11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50">
        <f t="shared" si="153"/>
        <v>108</v>
      </c>
      <c r="P2443">
        <f t="shared" si="152"/>
        <v>74.23</v>
      </c>
      <c r="Q2443" s="14" t="s">
        <v>8334</v>
      </c>
      <c r="R2443" t="s">
        <v>8341</v>
      </c>
      <c r="S2443" s="20">
        <f t="shared" si="154"/>
        <v>42187.125625000001</v>
      </c>
      <c r="T2443" s="20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8">
        <v>24000</v>
      </c>
      <c r="E2444" s="11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50">
        <f t="shared" si="153"/>
        <v>126</v>
      </c>
      <c r="P2444">
        <f t="shared" si="152"/>
        <v>81.25</v>
      </c>
      <c r="Q2444" s="14" t="s">
        <v>8334</v>
      </c>
      <c r="R2444" t="s">
        <v>8341</v>
      </c>
      <c r="S2444" s="20">
        <f t="shared" si="154"/>
        <v>42052.666990740734</v>
      </c>
      <c r="T2444" s="20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8">
        <v>20000</v>
      </c>
      <c r="E2445" s="11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50">
        <f t="shared" si="153"/>
        <v>203</v>
      </c>
      <c r="P2445">
        <f t="shared" si="152"/>
        <v>130.22999999999999</v>
      </c>
      <c r="Q2445" s="14" t="s">
        <v>8334</v>
      </c>
      <c r="R2445" t="s">
        <v>8341</v>
      </c>
      <c r="S2445" s="20">
        <f t="shared" si="154"/>
        <v>41836.625254629631</v>
      </c>
      <c r="T2445" s="20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8">
        <v>3000</v>
      </c>
      <c r="E2446" s="11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50">
        <f t="shared" si="153"/>
        <v>109</v>
      </c>
      <c r="P2446">
        <f t="shared" si="152"/>
        <v>53.41</v>
      </c>
      <c r="Q2446" s="14" t="s">
        <v>8334</v>
      </c>
      <c r="R2446" t="s">
        <v>8341</v>
      </c>
      <c r="S2446" s="20">
        <f t="shared" si="154"/>
        <v>42485.754525462966</v>
      </c>
      <c r="T2446" s="20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8">
        <v>5000</v>
      </c>
      <c r="E2447" s="11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50">
        <f t="shared" si="153"/>
        <v>173</v>
      </c>
      <c r="P2447">
        <f t="shared" si="152"/>
        <v>75.13</v>
      </c>
      <c r="Q2447" s="14" t="s">
        <v>8334</v>
      </c>
      <c r="R2447" t="s">
        <v>8341</v>
      </c>
      <c r="S2447" s="20">
        <f t="shared" si="154"/>
        <v>42243.190057870372</v>
      </c>
      <c r="T2447" s="20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8">
        <v>5000</v>
      </c>
      <c r="E2448" s="11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50">
        <f t="shared" si="153"/>
        <v>168</v>
      </c>
      <c r="P2448">
        <f t="shared" si="152"/>
        <v>75.67</v>
      </c>
      <c r="Q2448" s="14" t="s">
        <v>8334</v>
      </c>
      <c r="R2448" t="s">
        <v>8341</v>
      </c>
      <c r="S2448" s="20">
        <f t="shared" si="154"/>
        <v>42670.602673611109</v>
      </c>
      <c r="T2448" s="20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8">
        <v>2500</v>
      </c>
      <c r="E2449" s="11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50">
        <f t="shared" si="153"/>
        <v>427</v>
      </c>
      <c r="P2449">
        <f t="shared" si="152"/>
        <v>31.69</v>
      </c>
      <c r="Q2449" s="14" t="s">
        <v>8334</v>
      </c>
      <c r="R2449" t="s">
        <v>8341</v>
      </c>
      <c r="S2449" s="20">
        <f t="shared" si="154"/>
        <v>42654.469826388886</v>
      </c>
      <c r="T2449" s="20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8">
        <v>400</v>
      </c>
      <c r="E2450" s="11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50">
        <f t="shared" si="153"/>
        <v>108</v>
      </c>
      <c r="P2450">
        <f t="shared" si="152"/>
        <v>47.78</v>
      </c>
      <c r="Q2450" s="14" t="s">
        <v>8334</v>
      </c>
      <c r="R2450" t="s">
        <v>8341</v>
      </c>
      <c r="S2450" s="20">
        <f t="shared" si="154"/>
        <v>42607.316122685181</v>
      </c>
      <c r="T2450" s="20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8">
        <v>10000</v>
      </c>
      <c r="E2451" s="1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50">
        <f t="shared" si="153"/>
        <v>108</v>
      </c>
      <c r="P2451">
        <f t="shared" si="152"/>
        <v>90</v>
      </c>
      <c r="Q2451" s="14" t="s">
        <v>8334</v>
      </c>
      <c r="R2451" t="s">
        <v>8341</v>
      </c>
      <c r="S2451" s="20">
        <f t="shared" si="154"/>
        <v>41943.142534722225</v>
      </c>
      <c r="T2451" s="20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8">
        <v>15000</v>
      </c>
      <c r="E2452" s="11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50">
        <f t="shared" si="153"/>
        <v>102</v>
      </c>
      <c r="P2452">
        <f t="shared" si="152"/>
        <v>149.31</v>
      </c>
      <c r="Q2452" s="14" t="s">
        <v>8334</v>
      </c>
      <c r="R2452" t="s">
        <v>8321</v>
      </c>
      <c r="S2452" s="20">
        <f t="shared" si="154"/>
        <v>41902.07240740741</v>
      </c>
      <c r="T2452" s="20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8">
        <v>10000</v>
      </c>
      <c r="E2453" s="11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50">
        <f t="shared" si="153"/>
        <v>115</v>
      </c>
      <c r="P2453">
        <f t="shared" si="152"/>
        <v>62.07</v>
      </c>
      <c r="Q2453" s="14" t="s">
        <v>8334</v>
      </c>
      <c r="R2453" t="s">
        <v>8321</v>
      </c>
      <c r="S2453" s="20">
        <f t="shared" si="154"/>
        <v>42779.908449074079</v>
      </c>
      <c r="T2453" s="20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8">
        <v>600</v>
      </c>
      <c r="E2454" s="11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50">
        <f t="shared" si="153"/>
        <v>134</v>
      </c>
      <c r="P2454">
        <f t="shared" si="152"/>
        <v>53.4</v>
      </c>
      <c r="Q2454" s="14" t="s">
        <v>8334</v>
      </c>
      <c r="R2454" t="s">
        <v>8321</v>
      </c>
      <c r="S2454" s="20">
        <f t="shared" si="154"/>
        <v>42338.84375</v>
      </c>
      <c r="T2454" s="20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8">
        <v>3000</v>
      </c>
      <c r="E2455" s="11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50">
        <f t="shared" si="153"/>
        <v>155</v>
      </c>
      <c r="P2455">
        <f t="shared" si="152"/>
        <v>69.27</v>
      </c>
      <c r="Q2455" s="14" t="s">
        <v>8334</v>
      </c>
      <c r="R2455" t="s">
        <v>8321</v>
      </c>
      <c r="S2455" s="20">
        <f t="shared" si="154"/>
        <v>42738.692233796297</v>
      </c>
      <c r="T2455" s="20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8">
        <v>35000</v>
      </c>
      <c r="E2456" s="11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50">
        <f t="shared" si="153"/>
        <v>101</v>
      </c>
      <c r="P2456">
        <f t="shared" si="152"/>
        <v>271.51</v>
      </c>
      <c r="Q2456" s="14" t="s">
        <v>8334</v>
      </c>
      <c r="R2456" t="s">
        <v>8321</v>
      </c>
      <c r="S2456" s="20">
        <f t="shared" si="154"/>
        <v>42770.201481481476</v>
      </c>
      <c r="T2456" s="20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8">
        <v>300</v>
      </c>
      <c r="E2457" s="11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50">
        <f t="shared" si="153"/>
        <v>182</v>
      </c>
      <c r="P2457">
        <f t="shared" si="152"/>
        <v>34.130000000000003</v>
      </c>
      <c r="Q2457" s="14" t="s">
        <v>8334</v>
      </c>
      <c r="R2457" t="s">
        <v>8321</v>
      </c>
      <c r="S2457" s="20">
        <f t="shared" si="154"/>
        <v>42452.781828703708</v>
      </c>
      <c r="T2457" s="20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8">
        <v>1500</v>
      </c>
      <c r="E2458" s="11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50">
        <f t="shared" si="153"/>
        <v>181</v>
      </c>
      <c r="P2458">
        <f t="shared" si="152"/>
        <v>40.49</v>
      </c>
      <c r="Q2458" s="14" t="s">
        <v>8334</v>
      </c>
      <c r="R2458" t="s">
        <v>8321</v>
      </c>
      <c r="S2458" s="20">
        <f t="shared" si="154"/>
        <v>42761.961099537039</v>
      </c>
      <c r="T2458" s="20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8">
        <v>23000</v>
      </c>
      <c r="E2459" s="11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50">
        <f t="shared" si="153"/>
        <v>102</v>
      </c>
      <c r="P2459">
        <f t="shared" si="152"/>
        <v>189.76</v>
      </c>
      <c r="Q2459" s="14" t="s">
        <v>8334</v>
      </c>
      <c r="R2459" t="s">
        <v>8321</v>
      </c>
      <c r="S2459" s="20">
        <f t="shared" si="154"/>
        <v>42423.602500000001</v>
      </c>
      <c r="T2459" s="20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8">
        <v>5000</v>
      </c>
      <c r="E2460" s="11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50">
        <f t="shared" si="153"/>
        <v>110</v>
      </c>
      <c r="P2460">
        <f t="shared" si="152"/>
        <v>68.86</v>
      </c>
      <c r="Q2460" s="14" t="s">
        <v>8334</v>
      </c>
      <c r="R2460" t="s">
        <v>8321</v>
      </c>
      <c r="S2460" s="20">
        <f t="shared" si="154"/>
        <v>42495.871736111112</v>
      </c>
      <c r="T2460" s="20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8">
        <v>30000</v>
      </c>
      <c r="E2461" s="1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50">
        <f t="shared" si="153"/>
        <v>102</v>
      </c>
      <c r="P2461">
        <f t="shared" si="152"/>
        <v>108.78</v>
      </c>
      <c r="Q2461" s="14" t="s">
        <v>8334</v>
      </c>
      <c r="R2461" t="s">
        <v>8321</v>
      </c>
      <c r="S2461" s="20">
        <f t="shared" si="154"/>
        <v>42407.637557870374</v>
      </c>
      <c r="T2461" s="20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8">
        <v>8500</v>
      </c>
      <c r="E2462" s="11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50">
        <f t="shared" si="153"/>
        <v>101</v>
      </c>
      <c r="P2462">
        <f t="shared" si="152"/>
        <v>125.99</v>
      </c>
      <c r="Q2462" s="14" t="s">
        <v>8334</v>
      </c>
      <c r="R2462" t="s">
        <v>8321</v>
      </c>
      <c r="S2462" s="20">
        <f t="shared" si="154"/>
        <v>42704.187118055561</v>
      </c>
      <c r="T2462" s="20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8">
        <v>7500</v>
      </c>
      <c r="E2463" s="11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50">
        <f t="shared" si="153"/>
        <v>104</v>
      </c>
      <c r="P2463">
        <f t="shared" si="152"/>
        <v>90.52</v>
      </c>
      <c r="Q2463" s="14" t="s">
        <v>8323</v>
      </c>
      <c r="R2463" t="s">
        <v>8321</v>
      </c>
      <c r="S2463" s="20">
        <f t="shared" si="154"/>
        <v>40784.012696759259</v>
      </c>
      <c r="T2463" s="20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8">
        <v>3000</v>
      </c>
      <c r="E2464" s="11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50">
        <f t="shared" si="153"/>
        <v>111</v>
      </c>
      <c r="P2464">
        <f t="shared" si="152"/>
        <v>28.88</v>
      </c>
      <c r="Q2464" s="14" t="s">
        <v>8323</v>
      </c>
      <c r="R2464" t="s">
        <v>8321</v>
      </c>
      <c r="S2464" s="20">
        <f t="shared" si="154"/>
        <v>41089.186296296299</v>
      </c>
      <c r="T2464" s="20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8">
        <v>2000</v>
      </c>
      <c r="E2465" s="11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50">
        <f t="shared" si="153"/>
        <v>116</v>
      </c>
      <c r="P2465">
        <f t="shared" si="152"/>
        <v>31</v>
      </c>
      <c r="Q2465" s="14" t="s">
        <v>8323</v>
      </c>
      <c r="R2465" t="s">
        <v>8321</v>
      </c>
      <c r="S2465" s="20">
        <f t="shared" si="154"/>
        <v>41341.111400462964</v>
      </c>
      <c r="T2465" s="20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8">
        <v>2000</v>
      </c>
      <c r="E2466" s="11">
        <v>2222</v>
      </c>
      <c r="F2466" t="s">
        <v>8218</v>
      </c>
      <c r="G2466" t="s">
        <v>8223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50">
        <f t="shared" si="153"/>
        <v>111</v>
      </c>
      <c r="P2466">
        <f t="shared" si="152"/>
        <v>51.67</v>
      </c>
      <c r="Q2466" s="14" t="s">
        <v>8323</v>
      </c>
      <c r="R2466" t="s">
        <v>8321</v>
      </c>
      <c r="S2466" s="20">
        <f t="shared" si="154"/>
        <v>42248.90042824074</v>
      </c>
      <c r="T2466" s="20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8">
        <v>700</v>
      </c>
      <c r="E2467" s="11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50">
        <f t="shared" si="153"/>
        <v>180</v>
      </c>
      <c r="P2467">
        <f t="shared" si="152"/>
        <v>26.27</v>
      </c>
      <c r="Q2467" s="14" t="s">
        <v>8323</v>
      </c>
      <c r="R2467" t="s">
        <v>8321</v>
      </c>
      <c r="S2467" s="20">
        <f t="shared" si="154"/>
        <v>41145.719305555554</v>
      </c>
      <c r="T2467" s="20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8">
        <v>2500</v>
      </c>
      <c r="E2468" s="11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50">
        <f t="shared" si="153"/>
        <v>100</v>
      </c>
      <c r="P2468">
        <f t="shared" si="152"/>
        <v>48.08</v>
      </c>
      <c r="Q2468" s="14" t="s">
        <v>8323</v>
      </c>
      <c r="R2468" t="s">
        <v>8321</v>
      </c>
      <c r="S2468" s="20">
        <f t="shared" si="154"/>
        <v>41373.102465277778</v>
      </c>
      <c r="T2468" s="20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8">
        <v>1000</v>
      </c>
      <c r="E2469" s="11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50">
        <f t="shared" si="153"/>
        <v>119</v>
      </c>
      <c r="P2469">
        <f t="shared" si="152"/>
        <v>27.56</v>
      </c>
      <c r="Q2469" s="14" t="s">
        <v>8323</v>
      </c>
      <c r="R2469" t="s">
        <v>8321</v>
      </c>
      <c r="S2469" s="20">
        <f t="shared" si="154"/>
        <v>41025.874201388891</v>
      </c>
      <c r="T2469" s="20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8">
        <v>2000</v>
      </c>
      <c r="E2470" s="11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50">
        <f t="shared" si="153"/>
        <v>107</v>
      </c>
      <c r="P2470">
        <f t="shared" si="152"/>
        <v>36.97</v>
      </c>
      <c r="Q2470" s="14" t="s">
        <v>8323</v>
      </c>
      <c r="R2470" t="s">
        <v>8321</v>
      </c>
      <c r="S2470" s="20">
        <f t="shared" si="154"/>
        <v>41174.154178240737</v>
      </c>
      <c r="T2470" s="20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8">
        <v>1200</v>
      </c>
      <c r="E2471" s="1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50">
        <f t="shared" si="153"/>
        <v>114</v>
      </c>
      <c r="P2471">
        <f t="shared" si="152"/>
        <v>29.02</v>
      </c>
      <c r="Q2471" s="14" t="s">
        <v>8323</v>
      </c>
      <c r="R2471" t="s">
        <v>8321</v>
      </c>
      <c r="S2471" s="20">
        <f t="shared" si="154"/>
        <v>40557.429733796293</v>
      </c>
      <c r="T2471" s="20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8">
        <v>1000</v>
      </c>
      <c r="E2472" s="11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50">
        <f t="shared" si="153"/>
        <v>103</v>
      </c>
      <c r="P2472">
        <f t="shared" si="152"/>
        <v>28.66</v>
      </c>
      <c r="Q2472" s="14" t="s">
        <v>8323</v>
      </c>
      <c r="R2472" t="s">
        <v>8321</v>
      </c>
      <c r="S2472" s="20">
        <f t="shared" si="154"/>
        <v>41023.07471064815</v>
      </c>
      <c r="T2472" s="20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8">
        <v>500</v>
      </c>
      <c r="E2473" s="11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50">
        <f t="shared" si="153"/>
        <v>128</v>
      </c>
      <c r="P2473">
        <f t="shared" si="152"/>
        <v>37.65</v>
      </c>
      <c r="Q2473" s="14" t="s">
        <v>8323</v>
      </c>
      <c r="R2473" t="s">
        <v>8321</v>
      </c>
      <c r="S2473" s="20">
        <f t="shared" si="154"/>
        <v>40893.992962962962</v>
      </c>
      <c r="T2473" s="20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8">
        <v>7500</v>
      </c>
      <c r="E2474" s="11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50">
        <f t="shared" si="153"/>
        <v>136</v>
      </c>
      <c r="P2474">
        <f t="shared" si="152"/>
        <v>97.9</v>
      </c>
      <c r="Q2474" s="14" t="s">
        <v>8323</v>
      </c>
      <c r="R2474" t="s">
        <v>8321</v>
      </c>
      <c r="S2474" s="20">
        <f t="shared" si="154"/>
        <v>40354.11550925926</v>
      </c>
      <c r="T2474" s="20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8">
        <v>2000</v>
      </c>
      <c r="E2475" s="11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50">
        <f t="shared" si="153"/>
        <v>100</v>
      </c>
      <c r="P2475">
        <f t="shared" si="152"/>
        <v>42.55</v>
      </c>
      <c r="Q2475" s="14" t="s">
        <v>8323</v>
      </c>
      <c r="R2475" t="s">
        <v>8321</v>
      </c>
      <c r="S2475" s="20">
        <f t="shared" si="154"/>
        <v>41193.748483796298</v>
      </c>
      <c r="T2475" s="20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8">
        <v>5000</v>
      </c>
      <c r="E2476" s="11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50">
        <f t="shared" si="153"/>
        <v>100</v>
      </c>
      <c r="P2476">
        <f t="shared" si="152"/>
        <v>131.58000000000001</v>
      </c>
      <c r="Q2476" s="14" t="s">
        <v>8323</v>
      </c>
      <c r="R2476" t="s">
        <v>8321</v>
      </c>
      <c r="S2476" s="20">
        <f t="shared" si="154"/>
        <v>40417.011296296296</v>
      </c>
      <c r="T2476" s="20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8">
        <v>2500</v>
      </c>
      <c r="E2477" s="11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50">
        <f t="shared" si="153"/>
        <v>105</v>
      </c>
      <c r="P2477">
        <f t="shared" si="152"/>
        <v>32.32</v>
      </c>
      <c r="Q2477" s="14" t="s">
        <v>8323</v>
      </c>
      <c r="R2477" t="s">
        <v>8321</v>
      </c>
      <c r="S2477" s="20">
        <f t="shared" si="154"/>
        <v>40310.287673611114</v>
      </c>
      <c r="T2477" s="20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8">
        <v>3200</v>
      </c>
      <c r="E2478" s="11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50">
        <f t="shared" si="153"/>
        <v>105</v>
      </c>
      <c r="P2478">
        <f t="shared" si="152"/>
        <v>61.1</v>
      </c>
      <c r="Q2478" s="14" t="s">
        <v>8323</v>
      </c>
      <c r="R2478" t="s">
        <v>8321</v>
      </c>
      <c r="S2478" s="20">
        <f t="shared" si="154"/>
        <v>41913.328356481477</v>
      </c>
      <c r="T2478" s="20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8">
        <v>750</v>
      </c>
      <c r="E2479" s="11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50">
        <f t="shared" si="153"/>
        <v>171</v>
      </c>
      <c r="P2479">
        <f t="shared" si="152"/>
        <v>31.34</v>
      </c>
      <c r="Q2479" s="14" t="s">
        <v>8323</v>
      </c>
      <c r="R2479" t="s">
        <v>8321</v>
      </c>
      <c r="S2479" s="20">
        <f t="shared" si="154"/>
        <v>41088.691493055558</v>
      </c>
      <c r="T2479" s="20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8">
        <v>8000</v>
      </c>
      <c r="E2480" s="11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50">
        <f t="shared" si="153"/>
        <v>128</v>
      </c>
      <c r="P2480">
        <f t="shared" si="152"/>
        <v>129.11000000000001</v>
      </c>
      <c r="Q2480" s="14" t="s">
        <v>8323</v>
      </c>
      <c r="R2480" t="s">
        <v>8321</v>
      </c>
      <c r="S2480" s="20">
        <f t="shared" si="154"/>
        <v>41257.950381944444</v>
      </c>
      <c r="T2480" s="20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8">
        <v>300</v>
      </c>
      <c r="E2481" s="1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50">
        <f t="shared" si="153"/>
        <v>133</v>
      </c>
      <c r="P2481">
        <f t="shared" si="152"/>
        <v>25.02</v>
      </c>
      <c r="Q2481" s="14" t="s">
        <v>8323</v>
      </c>
      <c r="R2481" t="s">
        <v>8321</v>
      </c>
      <c r="S2481" s="20">
        <f t="shared" si="154"/>
        <v>41107.726782407408</v>
      </c>
      <c r="T2481" s="20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8">
        <v>2000</v>
      </c>
      <c r="E2482" s="11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50">
        <f t="shared" si="153"/>
        <v>100</v>
      </c>
      <c r="P2482">
        <f t="shared" si="152"/>
        <v>250</v>
      </c>
      <c r="Q2482" s="14" t="s">
        <v>8323</v>
      </c>
      <c r="R2482" t="s">
        <v>8321</v>
      </c>
      <c r="S2482" s="20">
        <f t="shared" si="154"/>
        <v>42227.936157407406</v>
      </c>
      <c r="T2482" s="20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8">
        <v>4000</v>
      </c>
      <c r="E2483" s="11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50">
        <f t="shared" si="153"/>
        <v>113</v>
      </c>
      <c r="P2483">
        <f t="shared" si="152"/>
        <v>47.54</v>
      </c>
      <c r="Q2483" s="14" t="s">
        <v>8323</v>
      </c>
      <c r="R2483" t="s">
        <v>8321</v>
      </c>
      <c r="S2483" s="20">
        <f t="shared" si="154"/>
        <v>40999.645925925928</v>
      </c>
      <c r="T2483" s="20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8">
        <v>1000</v>
      </c>
      <c r="E2484" s="11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50">
        <f t="shared" si="153"/>
        <v>100</v>
      </c>
      <c r="P2484">
        <f t="shared" si="152"/>
        <v>40.04</v>
      </c>
      <c r="Q2484" s="14" t="s">
        <v>8323</v>
      </c>
      <c r="R2484" t="s">
        <v>8321</v>
      </c>
      <c r="S2484" s="20">
        <f t="shared" si="154"/>
        <v>40711.782210648147</v>
      </c>
      <c r="T2484" s="20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8">
        <v>1100</v>
      </c>
      <c r="E2485" s="11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50">
        <f t="shared" si="153"/>
        <v>114</v>
      </c>
      <c r="P2485">
        <f t="shared" si="152"/>
        <v>65.84</v>
      </c>
      <c r="Q2485" s="14" t="s">
        <v>8323</v>
      </c>
      <c r="R2485" t="s">
        <v>8321</v>
      </c>
      <c r="S2485" s="20">
        <f t="shared" si="154"/>
        <v>40970.750034722223</v>
      </c>
      <c r="T2485" s="20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8">
        <v>3500</v>
      </c>
      <c r="E2486" s="11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50">
        <f t="shared" si="153"/>
        <v>119</v>
      </c>
      <c r="P2486">
        <f t="shared" si="152"/>
        <v>46.4</v>
      </c>
      <c r="Q2486" s="14" t="s">
        <v>8323</v>
      </c>
      <c r="R2486" t="s">
        <v>8321</v>
      </c>
      <c r="S2486" s="20">
        <f t="shared" si="154"/>
        <v>40771.916701388887</v>
      </c>
      <c r="T2486" s="20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8">
        <v>2000</v>
      </c>
      <c r="E2487" s="11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50">
        <f t="shared" si="153"/>
        <v>103</v>
      </c>
      <c r="P2487">
        <f t="shared" si="152"/>
        <v>50.37</v>
      </c>
      <c r="Q2487" s="14" t="s">
        <v>8323</v>
      </c>
      <c r="R2487" t="s">
        <v>8321</v>
      </c>
      <c r="S2487" s="20">
        <f t="shared" si="154"/>
        <v>40793.998599537037</v>
      </c>
      <c r="T2487" s="20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8">
        <v>300</v>
      </c>
      <c r="E2488" s="11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50">
        <f t="shared" si="153"/>
        <v>266</v>
      </c>
      <c r="P2488">
        <f t="shared" si="152"/>
        <v>26.57</v>
      </c>
      <c r="Q2488" s="14" t="s">
        <v>8323</v>
      </c>
      <c r="R2488" t="s">
        <v>8321</v>
      </c>
      <c r="S2488" s="20">
        <f t="shared" si="154"/>
        <v>40991.708055555559</v>
      </c>
      <c r="T2488" s="20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8">
        <v>1500</v>
      </c>
      <c r="E2489" s="11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50">
        <f t="shared" si="153"/>
        <v>100</v>
      </c>
      <c r="P2489">
        <f t="shared" si="152"/>
        <v>39.49</v>
      </c>
      <c r="Q2489" s="14" t="s">
        <v>8323</v>
      </c>
      <c r="R2489" t="s">
        <v>8321</v>
      </c>
      <c r="S2489" s="20">
        <f t="shared" si="154"/>
        <v>41026.083298611113</v>
      </c>
      <c r="T2489" s="20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8">
        <v>3000</v>
      </c>
      <c r="E2490" s="11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50">
        <f t="shared" si="153"/>
        <v>107</v>
      </c>
      <c r="P2490">
        <f t="shared" si="152"/>
        <v>49.25</v>
      </c>
      <c r="Q2490" s="14" t="s">
        <v>8323</v>
      </c>
      <c r="R2490" t="s">
        <v>8321</v>
      </c>
      <c r="S2490" s="20">
        <f t="shared" si="154"/>
        <v>40833.633194444446</v>
      </c>
      <c r="T2490" s="20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8">
        <v>3500</v>
      </c>
      <c r="E2491" s="1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50">
        <f t="shared" si="153"/>
        <v>134</v>
      </c>
      <c r="P2491">
        <f t="shared" si="152"/>
        <v>62.38</v>
      </c>
      <c r="Q2491" s="14" t="s">
        <v>8323</v>
      </c>
      <c r="R2491" t="s">
        <v>8321</v>
      </c>
      <c r="S2491" s="20">
        <f t="shared" si="154"/>
        <v>41373.690266203703</v>
      </c>
      <c r="T2491" s="20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8">
        <v>500</v>
      </c>
      <c r="E2492" s="11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50">
        <f t="shared" si="153"/>
        <v>121</v>
      </c>
      <c r="P2492">
        <f t="shared" si="152"/>
        <v>37.94</v>
      </c>
      <c r="Q2492" s="14" t="s">
        <v>8323</v>
      </c>
      <c r="R2492" t="s">
        <v>8321</v>
      </c>
      <c r="S2492" s="20">
        <f t="shared" si="154"/>
        <v>41023.227731481478</v>
      </c>
      <c r="T2492" s="20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8">
        <v>500</v>
      </c>
      <c r="E2493" s="11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50">
        <f t="shared" si="153"/>
        <v>103</v>
      </c>
      <c r="P2493">
        <f t="shared" ref="P2493:P2556" si="156">IFERROR(ROUND(E2493/L2493,2),0)</f>
        <v>51.6</v>
      </c>
      <c r="Q2493" s="14" t="s">
        <v>8323</v>
      </c>
      <c r="R2493" t="s">
        <v>8321</v>
      </c>
      <c r="S2493" s="20">
        <f t="shared" si="154"/>
        <v>40542.839282407411</v>
      </c>
      <c r="T2493" s="20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8">
        <v>600</v>
      </c>
      <c r="E2494" s="11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50">
        <f t="shared" si="153"/>
        <v>125</v>
      </c>
      <c r="P2494">
        <f t="shared" si="156"/>
        <v>27.78</v>
      </c>
      <c r="Q2494" s="14" t="s">
        <v>8323</v>
      </c>
      <c r="R2494" t="s">
        <v>8321</v>
      </c>
      <c r="S2494" s="20">
        <f t="shared" si="154"/>
        <v>41024.985972222225</v>
      </c>
      <c r="T2494" s="20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8">
        <v>20000</v>
      </c>
      <c r="E2495" s="11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50">
        <f t="shared" si="153"/>
        <v>129</v>
      </c>
      <c r="P2495">
        <f t="shared" si="156"/>
        <v>99.38</v>
      </c>
      <c r="Q2495" s="14" t="s">
        <v>8323</v>
      </c>
      <c r="R2495" t="s">
        <v>8321</v>
      </c>
      <c r="S2495" s="20">
        <f t="shared" si="154"/>
        <v>41348.168287037035</v>
      </c>
      <c r="T2495" s="20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8">
        <v>1500</v>
      </c>
      <c r="E2496" s="11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50">
        <f t="shared" si="153"/>
        <v>101</v>
      </c>
      <c r="P2496">
        <f t="shared" si="156"/>
        <v>38.85</v>
      </c>
      <c r="Q2496" s="14" t="s">
        <v>8323</v>
      </c>
      <c r="R2496" t="s">
        <v>8321</v>
      </c>
      <c r="S2496" s="20">
        <f t="shared" si="154"/>
        <v>41022.645185185182</v>
      </c>
      <c r="T2496" s="20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8">
        <v>1500</v>
      </c>
      <c r="E2497" s="11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50">
        <f t="shared" si="153"/>
        <v>128</v>
      </c>
      <c r="P2497">
        <f t="shared" si="156"/>
        <v>45.55</v>
      </c>
      <c r="Q2497" s="14" t="s">
        <v>8323</v>
      </c>
      <c r="R2497" t="s">
        <v>8321</v>
      </c>
      <c r="S2497" s="20">
        <f t="shared" si="154"/>
        <v>41036.946469907409</v>
      </c>
      <c r="T2497" s="20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8">
        <v>6000</v>
      </c>
      <c r="E2498" s="11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50">
        <f t="shared" ref="O2498:O2561" si="157">ROUND(E2498/D2498*100,0)</f>
        <v>100</v>
      </c>
      <c r="P2498">
        <f t="shared" si="156"/>
        <v>600</v>
      </c>
      <c r="Q2498" s="14" t="s">
        <v>8323</v>
      </c>
      <c r="R2498" t="s">
        <v>8321</v>
      </c>
      <c r="S2498" s="20">
        <f t="shared" si="154"/>
        <v>41327.996435185189</v>
      </c>
      <c r="T2498" s="20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8">
        <v>4000</v>
      </c>
      <c r="E2499" s="11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50">
        <f t="shared" si="157"/>
        <v>113</v>
      </c>
      <c r="P2499">
        <f t="shared" si="156"/>
        <v>80.55</v>
      </c>
      <c r="Q2499" s="14" t="s">
        <v>8323</v>
      </c>
      <c r="R2499" t="s">
        <v>8321</v>
      </c>
      <c r="S2499" s="20">
        <f t="shared" ref="S2499:S2562" si="158">(((J2499/60)/60)/24)+DATE(1970,1,1)</f>
        <v>40730.878912037035</v>
      </c>
      <c r="T2499" s="20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8">
        <v>1000</v>
      </c>
      <c r="E2500" s="11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50">
        <f t="shared" si="157"/>
        <v>106</v>
      </c>
      <c r="P2500">
        <f t="shared" si="156"/>
        <v>52.8</v>
      </c>
      <c r="Q2500" s="14" t="s">
        <v>8323</v>
      </c>
      <c r="R2500" t="s">
        <v>8321</v>
      </c>
      <c r="S2500" s="20">
        <f t="shared" si="158"/>
        <v>42017.967442129629</v>
      </c>
      <c r="T2500" s="20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8">
        <v>4000</v>
      </c>
      <c r="E2501" s="1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50">
        <f t="shared" si="157"/>
        <v>203</v>
      </c>
      <c r="P2501">
        <f t="shared" si="156"/>
        <v>47.68</v>
      </c>
      <c r="Q2501" s="14" t="s">
        <v>8323</v>
      </c>
      <c r="R2501" t="s">
        <v>8321</v>
      </c>
      <c r="S2501" s="20">
        <f t="shared" si="158"/>
        <v>41226.648576388885</v>
      </c>
      <c r="T2501" s="20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8">
        <v>600</v>
      </c>
      <c r="E2502" s="11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50">
        <f t="shared" si="157"/>
        <v>113</v>
      </c>
      <c r="P2502">
        <f t="shared" si="156"/>
        <v>23.45</v>
      </c>
      <c r="Q2502" s="14" t="s">
        <v>8323</v>
      </c>
      <c r="R2502" t="s">
        <v>8321</v>
      </c>
      <c r="S2502" s="20">
        <f t="shared" si="158"/>
        <v>41053.772858796299</v>
      </c>
      <c r="T2502" s="20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8">
        <v>11000</v>
      </c>
      <c r="E2503" s="11">
        <v>281</v>
      </c>
      <c r="F2503" t="s">
        <v>8218</v>
      </c>
      <c r="G2503" t="s">
        <v>8223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50">
        <f t="shared" si="157"/>
        <v>3</v>
      </c>
      <c r="P2503">
        <f t="shared" si="156"/>
        <v>40.14</v>
      </c>
      <c r="Q2503" s="14" t="s">
        <v>8334</v>
      </c>
      <c r="R2503" t="s">
        <v>8321</v>
      </c>
      <c r="S2503" s="20">
        <f t="shared" si="158"/>
        <v>42244.776666666665</v>
      </c>
      <c r="T2503" s="20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8">
        <v>110000</v>
      </c>
      <c r="E2504" s="11">
        <v>86</v>
      </c>
      <c r="F2504" t="s">
        <v>8218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50">
        <f t="shared" si="157"/>
        <v>0</v>
      </c>
      <c r="P2504">
        <f t="shared" si="156"/>
        <v>17.2</v>
      </c>
      <c r="Q2504" s="14" t="s">
        <v>8334</v>
      </c>
      <c r="R2504" t="s">
        <v>8321</v>
      </c>
      <c r="S2504" s="20">
        <f t="shared" si="158"/>
        <v>41858.825439814813</v>
      </c>
      <c r="T2504" s="20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8">
        <v>10000</v>
      </c>
      <c r="E2505" s="11">
        <v>0</v>
      </c>
      <c r="F2505" t="s">
        <v>8218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50">
        <f t="shared" si="157"/>
        <v>0</v>
      </c>
      <c r="P2505">
        <f t="shared" si="156"/>
        <v>0</v>
      </c>
      <c r="Q2505" s="14" t="s">
        <v>8334</v>
      </c>
      <c r="R2505" t="s">
        <v>8321</v>
      </c>
      <c r="S2505" s="20">
        <f t="shared" si="158"/>
        <v>42498.899398148147</v>
      </c>
      <c r="T2505" s="20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8">
        <v>35000</v>
      </c>
      <c r="E2506" s="11">
        <v>0</v>
      </c>
      <c r="F2506" t="s">
        <v>8218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50">
        <f t="shared" si="157"/>
        <v>0</v>
      </c>
      <c r="P2506">
        <f t="shared" si="156"/>
        <v>0</v>
      </c>
      <c r="Q2506" s="14" t="s">
        <v>8334</v>
      </c>
      <c r="R2506" t="s">
        <v>8321</v>
      </c>
      <c r="S2506" s="20">
        <f t="shared" si="158"/>
        <v>41928.015439814815</v>
      </c>
      <c r="T2506" s="20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8">
        <v>7000</v>
      </c>
      <c r="E2507" s="11">
        <v>0</v>
      </c>
      <c r="F2507" t="s">
        <v>8218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50">
        <f t="shared" si="157"/>
        <v>0</v>
      </c>
      <c r="P2507">
        <f t="shared" si="156"/>
        <v>0</v>
      </c>
      <c r="Q2507" s="14" t="s">
        <v>8334</v>
      </c>
      <c r="R2507" t="s">
        <v>8321</v>
      </c>
      <c r="S2507" s="20">
        <f t="shared" si="158"/>
        <v>42047.05574074074</v>
      </c>
      <c r="T2507" s="20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8">
        <v>5000</v>
      </c>
      <c r="E2508" s="11">
        <v>30</v>
      </c>
      <c r="F2508" t="s">
        <v>8218</v>
      </c>
      <c r="G2508" t="s">
        <v>8223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50">
        <f t="shared" si="157"/>
        <v>1</v>
      </c>
      <c r="P2508">
        <f t="shared" si="156"/>
        <v>15</v>
      </c>
      <c r="Q2508" s="14" t="s">
        <v>8334</v>
      </c>
      <c r="R2508" t="s">
        <v>8321</v>
      </c>
      <c r="S2508" s="20">
        <f t="shared" si="158"/>
        <v>42258.297094907408</v>
      </c>
      <c r="T2508" s="20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8">
        <v>42850</v>
      </c>
      <c r="E2509" s="11">
        <v>0</v>
      </c>
      <c r="F2509" t="s">
        <v>8218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50">
        <f t="shared" si="157"/>
        <v>0</v>
      </c>
      <c r="P2509">
        <f t="shared" si="156"/>
        <v>0</v>
      </c>
      <c r="Q2509" s="14" t="s">
        <v>8334</v>
      </c>
      <c r="R2509" t="s">
        <v>8321</v>
      </c>
      <c r="S2509" s="20">
        <f t="shared" si="158"/>
        <v>42105.072962962964</v>
      </c>
      <c r="T2509" s="20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8">
        <v>20000</v>
      </c>
      <c r="E2510" s="11">
        <v>0</v>
      </c>
      <c r="F2510" t="s">
        <v>8218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50">
        <f t="shared" si="157"/>
        <v>0</v>
      </c>
      <c r="P2510">
        <f t="shared" si="156"/>
        <v>0</v>
      </c>
      <c r="Q2510" s="14" t="s">
        <v>8334</v>
      </c>
      <c r="R2510" t="s">
        <v>8321</v>
      </c>
      <c r="S2510" s="20">
        <f t="shared" si="158"/>
        <v>41835.951782407406</v>
      </c>
      <c r="T2510" s="20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8">
        <v>95000</v>
      </c>
      <c r="E2511" s="11">
        <v>1000</v>
      </c>
      <c r="F2511" t="s">
        <v>8218</v>
      </c>
      <c r="G2511" t="s">
        <v>8223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50">
        <f t="shared" si="157"/>
        <v>1</v>
      </c>
      <c r="P2511">
        <f t="shared" si="156"/>
        <v>35.71</v>
      </c>
      <c r="Q2511" s="14" t="s">
        <v>8334</v>
      </c>
      <c r="R2511" t="s">
        <v>8321</v>
      </c>
      <c r="S2511" s="20">
        <f t="shared" si="158"/>
        <v>42058.809594907405</v>
      </c>
      <c r="T2511" s="20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8">
        <v>50000</v>
      </c>
      <c r="E2512" s="11">
        <v>75</v>
      </c>
      <c r="F2512" t="s">
        <v>8218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50">
        <f t="shared" si="157"/>
        <v>0</v>
      </c>
      <c r="P2512">
        <f t="shared" si="156"/>
        <v>37.5</v>
      </c>
      <c r="Q2512" s="14" t="s">
        <v>8334</v>
      </c>
      <c r="R2512" t="s">
        <v>8348</v>
      </c>
      <c r="S2512" s="20">
        <f t="shared" si="158"/>
        <v>42078.997361111105</v>
      </c>
      <c r="T2512" s="20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8">
        <v>100000</v>
      </c>
      <c r="E2513" s="11">
        <v>0</v>
      </c>
      <c r="F2513" t="s">
        <v>8218</v>
      </c>
      <c r="G2513" t="s">
        <v>8223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50">
        <f t="shared" si="157"/>
        <v>0</v>
      </c>
      <c r="P2513">
        <f t="shared" si="156"/>
        <v>0</v>
      </c>
      <c r="Q2513" s="14" t="s">
        <v>8334</v>
      </c>
      <c r="R2513" t="s">
        <v>8348</v>
      </c>
      <c r="S2513" s="20">
        <f t="shared" si="158"/>
        <v>42371.446909722217</v>
      </c>
      <c r="T2513" s="20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8">
        <v>1150</v>
      </c>
      <c r="E2514" s="11">
        <v>0</v>
      </c>
      <c r="F2514" t="s">
        <v>8218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50">
        <f t="shared" si="157"/>
        <v>0</v>
      </c>
      <c r="P2514">
        <f t="shared" si="156"/>
        <v>0</v>
      </c>
      <c r="Q2514" s="14" t="s">
        <v>8334</v>
      </c>
      <c r="R2514" t="s">
        <v>8348</v>
      </c>
      <c r="S2514" s="20">
        <f t="shared" si="158"/>
        <v>41971.876863425925</v>
      </c>
      <c r="T2514" s="20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8">
        <v>180000</v>
      </c>
      <c r="E2515" s="11">
        <v>0</v>
      </c>
      <c r="F2515" t="s">
        <v>8218</v>
      </c>
      <c r="G2515" t="s">
        <v>8223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50">
        <f t="shared" si="157"/>
        <v>0</v>
      </c>
      <c r="P2515">
        <f t="shared" si="156"/>
        <v>0</v>
      </c>
      <c r="Q2515" s="14" t="s">
        <v>8334</v>
      </c>
      <c r="R2515" t="s">
        <v>8348</v>
      </c>
      <c r="S2515" s="20">
        <f t="shared" si="158"/>
        <v>42732.00681712963</v>
      </c>
      <c r="T2515" s="20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8">
        <v>12000</v>
      </c>
      <c r="E2516" s="11">
        <v>210</v>
      </c>
      <c r="F2516" t="s">
        <v>8218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50">
        <f t="shared" si="157"/>
        <v>2</v>
      </c>
      <c r="P2516">
        <f t="shared" si="156"/>
        <v>52.5</v>
      </c>
      <c r="Q2516" s="14" t="s">
        <v>8334</v>
      </c>
      <c r="R2516" t="s">
        <v>8348</v>
      </c>
      <c r="S2516" s="20">
        <f t="shared" si="158"/>
        <v>41854.389780092592</v>
      </c>
      <c r="T2516" s="20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8">
        <v>5000</v>
      </c>
      <c r="E2517" s="11">
        <v>930</v>
      </c>
      <c r="F2517" t="s">
        <v>8218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50">
        <f t="shared" si="157"/>
        <v>19</v>
      </c>
      <c r="P2517">
        <f t="shared" si="156"/>
        <v>77.5</v>
      </c>
      <c r="Q2517" s="14" t="s">
        <v>8334</v>
      </c>
      <c r="R2517" t="s">
        <v>8348</v>
      </c>
      <c r="S2517" s="20">
        <f t="shared" si="158"/>
        <v>42027.839733796296</v>
      </c>
      <c r="T2517" s="20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8">
        <v>22000</v>
      </c>
      <c r="E2518" s="11">
        <v>0</v>
      </c>
      <c r="F2518" t="s">
        <v>8218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50">
        <f t="shared" si="157"/>
        <v>0</v>
      </c>
      <c r="P2518">
        <f t="shared" si="156"/>
        <v>0</v>
      </c>
      <c r="Q2518" s="14" t="s">
        <v>8334</v>
      </c>
      <c r="R2518" t="s">
        <v>8348</v>
      </c>
      <c r="S2518" s="20">
        <f t="shared" si="158"/>
        <v>41942.653379629628</v>
      </c>
      <c r="T2518" s="20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8">
        <v>18000</v>
      </c>
      <c r="E2519" s="11">
        <v>1767</v>
      </c>
      <c r="F2519" t="s">
        <v>8218</v>
      </c>
      <c r="G2519" t="s">
        <v>8223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50">
        <f t="shared" si="157"/>
        <v>10</v>
      </c>
      <c r="P2519">
        <f t="shared" si="156"/>
        <v>53.55</v>
      </c>
      <c r="Q2519" s="14" t="s">
        <v>8334</v>
      </c>
      <c r="R2519" t="s">
        <v>8348</v>
      </c>
      <c r="S2519" s="20">
        <f t="shared" si="158"/>
        <v>42052.802430555559</v>
      </c>
      <c r="T2519" s="20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8">
        <v>5000</v>
      </c>
      <c r="E2520" s="11">
        <v>0</v>
      </c>
      <c r="F2520" t="s">
        <v>8218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50">
        <f t="shared" si="157"/>
        <v>0</v>
      </c>
      <c r="P2520">
        <f t="shared" si="156"/>
        <v>0</v>
      </c>
      <c r="Q2520" s="14" t="s">
        <v>8334</v>
      </c>
      <c r="R2520" t="s">
        <v>8348</v>
      </c>
      <c r="S2520" s="20">
        <f t="shared" si="158"/>
        <v>41926.680879629632</v>
      </c>
      <c r="T2520" s="20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8">
        <v>150000</v>
      </c>
      <c r="E2521" s="11">
        <v>65</v>
      </c>
      <c r="F2521" t="s">
        <v>8218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50">
        <f t="shared" si="157"/>
        <v>0</v>
      </c>
      <c r="P2521">
        <f t="shared" si="156"/>
        <v>16.25</v>
      </c>
      <c r="Q2521" s="14" t="s">
        <v>8334</v>
      </c>
      <c r="R2521" t="s">
        <v>8348</v>
      </c>
      <c r="S2521" s="20">
        <f t="shared" si="158"/>
        <v>41809.155138888891</v>
      </c>
      <c r="T2521" s="20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8">
        <v>100000</v>
      </c>
      <c r="E2522" s="11">
        <v>0</v>
      </c>
      <c r="F2522" t="s">
        <v>8218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50">
        <f t="shared" si="157"/>
        <v>0</v>
      </c>
      <c r="P2522">
        <f t="shared" si="156"/>
        <v>0</v>
      </c>
      <c r="Q2522" s="14" t="s">
        <v>8334</v>
      </c>
      <c r="R2522" t="s">
        <v>8348</v>
      </c>
      <c r="S2522" s="20">
        <f t="shared" si="158"/>
        <v>42612.600520833337</v>
      </c>
      <c r="T2522" s="20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8">
        <v>12500</v>
      </c>
      <c r="E2523" s="11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50">
        <f t="shared" si="157"/>
        <v>109</v>
      </c>
      <c r="P2523">
        <f t="shared" si="156"/>
        <v>103.68</v>
      </c>
      <c r="Q2523" s="14" t="s">
        <v>8323</v>
      </c>
      <c r="R2523" t="s">
        <v>8348</v>
      </c>
      <c r="S2523" s="20">
        <f t="shared" si="158"/>
        <v>42269.967835648145</v>
      </c>
      <c r="T2523" s="20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8">
        <v>5000</v>
      </c>
      <c r="E2524" s="11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50">
        <f t="shared" si="157"/>
        <v>100</v>
      </c>
      <c r="P2524">
        <f t="shared" si="156"/>
        <v>185.19</v>
      </c>
      <c r="Q2524" s="14" t="s">
        <v>8323</v>
      </c>
      <c r="R2524" t="s">
        <v>8348</v>
      </c>
      <c r="S2524" s="20">
        <f t="shared" si="158"/>
        <v>42460.573611111111</v>
      </c>
      <c r="T2524" s="20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8">
        <v>900</v>
      </c>
      <c r="E2525" s="11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50">
        <f t="shared" si="157"/>
        <v>156</v>
      </c>
      <c r="P2525">
        <f t="shared" si="156"/>
        <v>54.15</v>
      </c>
      <c r="Q2525" s="14" t="s">
        <v>8323</v>
      </c>
      <c r="R2525" t="s">
        <v>8348</v>
      </c>
      <c r="S2525" s="20">
        <f t="shared" si="158"/>
        <v>41930.975601851853</v>
      </c>
      <c r="T2525" s="20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8">
        <v>7500</v>
      </c>
      <c r="E2526" s="11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50">
        <f t="shared" si="157"/>
        <v>102</v>
      </c>
      <c r="P2526">
        <f t="shared" si="156"/>
        <v>177.21</v>
      </c>
      <c r="Q2526" s="14" t="s">
        <v>8323</v>
      </c>
      <c r="R2526" t="s">
        <v>8348</v>
      </c>
      <c r="S2526" s="20">
        <f t="shared" si="158"/>
        <v>41961.807372685187</v>
      </c>
      <c r="T2526" s="20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8">
        <v>8000</v>
      </c>
      <c r="E2527" s="11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50">
        <f t="shared" si="157"/>
        <v>100</v>
      </c>
      <c r="P2527">
        <f t="shared" si="156"/>
        <v>100.33</v>
      </c>
      <c r="Q2527" s="14" t="s">
        <v>8323</v>
      </c>
      <c r="R2527" t="s">
        <v>8348</v>
      </c>
      <c r="S2527" s="20">
        <f t="shared" si="158"/>
        <v>41058.844571759262</v>
      </c>
      <c r="T2527" s="20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8">
        <v>4000</v>
      </c>
      <c r="E2528" s="11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50">
        <f t="shared" si="157"/>
        <v>113</v>
      </c>
      <c r="P2528">
        <f t="shared" si="156"/>
        <v>136.91</v>
      </c>
      <c r="Q2528" s="14" t="s">
        <v>8323</v>
      </c>
      <c r="R2528" t="s">
        <v>8348</v>
      </c>
      <c r="S2528" s="20">
        <f t="shared" si="158"/>
        <v>41953.091134259259</v>
      </c>
      <c r="T2528" s="20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8">
        <v>4000</v>
      </c>
      <c r="E2529" s="11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50">
        <f t="shared" si="157"/>
        <v>102</v>
      </c>
      <c r="P2529">
        <f t="shared" si="156"/>
        <v>57.54</v>
      </c>
      <c r="Q2529" s="14" t="s">
        <v>8323</v>
      </c>
      <c r="R2529" t="s">
        <v>8348</v>
      </c>
      <c r="S2529" s="20">
        <f t="shared" si="158"/>
        <v>41546.75105324074</v>
      </c>
      <c r="T2529" s="20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8">
        <v>4000</v>
      </c>
      <c r="E2530" s="11">
        <v>4289.99</v>
      </c>
      <c r="F2530" t="s">
        <v>8218</v>
      </c>
      <c r="G2530" t="s">
        <v>8223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50">
        <f t="shared" si="157"/>
        <v>107</v>
      </c>
      <c r="P2530">
        <f t="shared" si="156"/>
        <v>52.96</v>
      </c>
      <c r="Q2530" s="14" t="s">
        <v>8323</v>
      </c>
      <c r="R2530" t="s">
        <v>8348</v>
      </c>
      <c r="S2530" s="20">
        <f t="shared" si="158"/>
        <v>42217.834525462968</v>
      </c>
      <c r="T2530" s="20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8">
        <v>6000</v>
      </c>
      <c r="E2531" s="1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50">
        <f t="shared" si="157"/>
        <v>104</v>
      </c>
      <c r="P2531">
        <f t="shared" si="156"/>
        <v>82.33</v>
      </c>
      <c r="Q2531" s="14" t="s">
        <v>8323</v>
      </c>
      <c r="R2531" t="s">
        <v>8348</v>
      </c>
      <c r="S2531" s="20">
        <f t="shared" si="158"/>
        <v>40948.080729166664</v>
      </c>
      <c r="T2531" s="20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8">
        <v>6500</v>
      </c>
      <c r="E2532" s="11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50">
        <f t="shared" si="157"/>
        <v>100</v>
      </c>
      <c r="P2532">
        <f t="shared" si="156"/>
        <v>135.41999999999999</v>
      </c>
      <c r="Q2532" s="14" t="s">
        <v>8323</v>
      </c>
      <c r="R2532" t="s">
        <v>8337</v>
      </c>
      <c r="S2532" s="20">
        <f t="shared" si="158"/>
        <v>42081.864641203705</v>
      </c>
      <c r="T2532" s="20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8">
        <v>4500</v>
      </c>
      <c r="E2533" s="11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50">
        <f t="shared" si="157"/>
        <v>100</v>
      </c>
      <c r="P2533">
        <f t="shared" si="156"/>
        <v>74.069999999999993</v>
      </c>
      <c r="Q2533" s="14" t="s">
        <v>8323</v>
      </c>
      <c r="R2533" t="s">
        <v>8337</v>
      </c>
      <c r="S2533" s="20">
        <f t="shared" si="158"/>
        <v>42208.680023148147</v>
      </c>
      <c r="T2533" s="20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8">
        <v>4000</v>
      </c>
      <c r="E2534" s="11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50">
        <f t="shared" si="157"/>
        <v>126</v>
      </c>
      <c r="P2534">
        <f t="shared" si="156"/>
        <v>84.08</v>
      </c>
      <c r="Q2534" s="14" t="s">
        <v>8323</v>
      </c>
      <c r="R2534" t="s">
        <v>8337</v>
      </c>
      <c r="S2534" s="20">
        <f t="shared" si="158"/>
        <v>41107.849143518521</v>
      </c>
      <c r="T2534" s="20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8">
        <v>7500</v>
      </c>
      <c r="E2535" s="11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50">
        <f t="shared" si="157"/>
        <v>111</v>
      </c>
      <c r="P2535">
        <f t="shared" si="156"/>
        <v>61.03</v>
      </c>
      <c r="Q2535" s="14" t="s">
        <v>8323</v>
      </c>
      <c r="R2535" t="s">
        <v>8337</v>
      </c>
      <c r="S2535" s="20">
        <f t="shared" si="158"/>
        <v>41304.751284722224</v>
      </c>
      <c r="T2535" s="20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8">
        <v>2000</v>
      </c>
      <c r="E2536" s="11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50">
        <f t="shared" si="157"/>
        <v>105</v>
      </c>
      <c r="P2536">
        <f t="shared" si="156"/>
        <v>150</v>
      </c>
      <c r="Q2536" s="14" t="s">
        <v>8323</v>
      </c>
      <c r="R2536" t="s">
        <v>8337</v>
      </c>
      <c r="S2536" s="20">
        <f t="shared" si="158"/>
        <v>40127.700370370374</v>
      </c>
      <c r="T2536" s="20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8">
        <v>20000</v>
      </c>
      <c r="E2537" s="11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50">
        <f t="shared" si="157"/>
        <v>104</v>
      </c>
      <c r="P2537">
        <f t="shared" si="156"/>
        <v>266.08999999999997</v>
      </c>
      <c r="Q2537" s="14" t="s">
        <v>8323</v>
      </c>
      <c r="R2537" t="s">
        <v>8337</v>
      </c>
      <c r="S2537" s="20">
        <f t="shared" si="158"/>
        <v>41943.791030092594</v>
      </c>
      <c r="T2537" s="20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8">
        <v>25</v>
      </c>
      <c r="E2538" s="11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50">
        <f t="shared" si="157"/>
        <v>116</v>
      </c>
      <c r="P2538">
        <f t="shared" si="156"/>
        <v>7.25</v>
      </c>
      <c r="Q2538" s="14" t="s">
        <v>8323</v>
      </c>
      <c r="R2538" t="s">
        <v>8337</v>
      </c>
      <c r="S2538" s="20">
        <f t="shared" si="158"/>
        <v>41464.106087962966</v>
      </c>
      <c r="T2538" s="20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8">
        <v>1000</v>
      </c>
      <c r="E2539" s="11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50">
        <f t="shared" si="157"/>
        <v>110</v>
      </c>
      <c r="P2539">
        <f t="shared" si="156"/>
        <v>100</v>
      </c>
      <c r="Q2539" s="14" t="s">
        <v>8323</v>
      </c>
      <c r="R2539" t="s">
        <v>8337</v>
      </c>
      <c r="S2539" s="20">
        <f t="shared" si="158"/>
        <v>40696.648784722223</v>
      </c>
      <c r="T2539" s="20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8">
        <v>18000</v>
      </c>
      <c r="E2540" s="11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50">
        <f t="shared" si="157"/>
        <v>113</v>
      </c>
      <c r="P2540">
        <f t="shared" si="156"/>
        <v>109.96</v>
      </c>
      <c r="Q2540" s="14" t="s">
        <v>8323</v>
      </c>
      <c r="R2540" t="s">
        <v>8337</v>
      </c>
      <c r="S2540" s="20">
        <f t="shared" si="158"/>
        <v>41298.509965277779</v>
      </c>
      <c r="T2540" s="20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8">
        <v>10000</v>
      </c>
      <c r="E2541" s="1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50">
        <f t="shared" si="157"/>
        <v>100</v>
      </c>
      <c r="P2541">
        <f t="shared" si="156"/>
        <v>169.92</v>
      </c>
      <c r="Q2541" s="14" t="s">
        <v>8323</v>
      </c>
      <c r="R2541" t="s">
        <v>8337</v>
      </c>
      <c r="S2541" s="20">
        <f t="shared" si="158"/>
        <v>41977.902222222227</v>
      </c>
      <c r="T2541" s="20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8">
        <v>2500</v>
      </c>
      <c r="E2542" s="11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50">
        <f t="shared" si="157"/>
        <v>103</v>
      </c>
      <c r="P2542">
        <f t="shared" si="156"/>
        <v>95.74</v>
      </c>
      <c r="Q2542" s="14" t="s">
        <v>8323</v>
      </c>
      <c r="R2542" t="s">
        <v>8337</v>
      </c>
      <c r="S2542" s="20">
        <f t="shared" si="158"/>
        <v>40785.675011574072</v>
      </c>
      <c r="T2542" s="20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8">
        <v>3500</v>
      </c>
      <c r="E2543" s="11">
        <v>3746</v>
      </c>
      <c r="F2543" t="s">
        <v>8218</v>
      </c>
      <c r="G2543" t="s">
        <v>8223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50">
        <f t="shared" si="157"/>
        <v>107</v>
      </c>
      <c r="P2543">
        <f t="shared" si="156"/>
        <v>59.46</v>
      </c>
      <c r="Q2543" s="14" t="s">
        <v>8323</v>
      </c>
      <c r="R2543" t="s">
        <v>8337</v>
      </c>
      <c r="S2543" s="20">
        <f t="shared" si="158"/>
        <v>41483.449282407404</v>
      </c>
      <c r="T2543" s="20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8">
        <v>700</v>
      </c>
      <c r="E2544" s="11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50">
        <f t="shared" si="157"/>
        <v>104</v>
      </c>
      <c r="P2544">
        <f t="shared" si="156"/>
        <v>55.77</v>
      </c>
      <c r="Q2544" s="14" t="s">
        <v>8323</v>
      </c>
      <c r="R2544" t="s">
        <v>8337</v>
      </c>
      <c r="S2544" s="20">
        <f t="shared" si="158"/>
        <v>41509.426585648151</v>
      </c>
      <c r="T2544" s="20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8">
        <v>250</v>
      </c>
      <c r="E2545" s="11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50">
        <f t="shared" si="157"/>
        <v>156</v>
      </c>
      <c r="P2545">
        <f t="shared" si="156"/>
        <v>30.08</v>
      </c>
      <c r="Q2545" s="14" t="s">
        <v>8323</v>
      </c>
      <c r="R2545" t="s">
        <v>8337</v>
      </c>
      <c r="S2545" s="20">
        <f t="shared" si="158"/>
        <v>40514.107615740737</v>
      </c>
      <c r="T2545" s="20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8">
        <v>5000</v>
      </c>
      <c r="E2546" s="11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50">
        <f t="shared" si="157"/>
        <v>101</v>
      </c>
      <c r="P2546">
        <f t="shared" si="156"/>
        <v>88.44</v>
      </c>
      <c r="Q2546" s="14" t="s">
        <v>8323</v>
      </c>
      <c r="R2546" t="s">
        <v>8337</v>
      </c>
      <c r="S2546" s="20">
        <f t="shared" si="158"/>
        <v>41068.520474537036</v>
      </c>
      <c r="T2546" s="20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8">
        <v>2000</v>
      </c>
      <c r="E2547" s="11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50">
        <f t="shared" si="157"/>
        <v>195</v>
      </c>
      <c r="P2547">
        <f t="shared" si="156"/>
        <v>64.03</v>
      </c>
      <c r="Q2547" s="14" t="s">
        <v>8323</v>
      </c>
      <c r="R2547" t="s">
        <v>8337</v>
      </c>
      <c r="S2547" s="20">
        <f t="shared" si="158"/>
        <v>42027.13817129629</v>
      </c>
      <c r="T2547" s="20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8">
        <v>3500</v>
      </c>
      <c r="E2548" s="11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50">
        <f t="shared" si="157"/>
        <v>112</v>
      </c>
      <c r="P2548">
        <f t="shared" si="156"/>
        <v>60.15</v>
      </c>
      <c r="Q2548" s="14" t="s">
        <v>8323</v>
      </c>
      <c r="R2548" t="s">
        <v>8337</v>
      </c>
      <c r="S2548" s="20">
        <f t="shared" si="158"/>
        <v>41524.858553240738</v>
      </c>
      <c r="T2548" s="20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8">
        <v>5500</v>
      </c>
      <c r="E2549" s="11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50">
        <f t="shared" si="157"/>
        <v>120</v>
      </c>
      <c r="P2549">
        <f t="shared" si="156"/>
        <v>49.19</v>
      </c>
      <c r="Q2549" s="14" t="s">
        <v>8323</v>
      </c>
      <c r="R2549" t="s">
        <v>8337</v>
      </c>
      <c r="S2549" s="20">
        <f t="shared" si="158"/>
        <v>40973.773182870369</v>
      </c>
      <c r="T2549" s="20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8">
        <v>6000</v>
      </c>
      <c r="E2550" s="11">
        <v>6111</v>
      </c>
      <c r="F2550" t="s">
        <v>8218</v>
      </c>
      <c r="G2550" t="s">
        <v>8223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50">
        <f t="shared" si="157"/>
        <v>102</v>
      </c>
      <c r="P2550">
        <f t="shared" si="156"/>
        <v>165.16</v>
      </c>
      <c r="Q2550" s="14" t="s">
        <v>8323</v>
      </c>
      <c r="R2550" t="s">
        <v>8337</v>
      </c>
      <c r="S2550" s="20">
        <f t="shared" si="158"/>
        <v>42618.625428240746</v>
      </c>
      <c r="T2550" s="20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8">
        <v>1570</v>
      </c>
      <c r="E2551" s="11">
        <v>1614</v>
      </c>
      <c r="F2551" t="s">
        <v>8218</v>
      </c>
      <c r="G2551" t="s">
        <v>8223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50">
        <f t="shared" si="157"/>
        <v>103</v>
      </c>
      <c r="P2551">
        <f t="shared" si="156"/>
        <v>43.62</v>
      </c>
      <c r="Q2551" s="14" t="s">
        <v>8323</v>
      </c>
      <c r="R2551" t="s">
        <v>8337</v>
      </c>
      <c r="S2551" s="20">
        <f t="shared" si="158"/>
        <v>41390.757754629631</v>
      </c>
      <c r="T2551" s="20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8">
        <v>6500</v>
      </c>
      <c r="E2552" s="11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50">
        <f t="shared" si="157"/>
        <v>101</v>
      </c>
      <c r="P2552">
        <f t="shared" si="156"/>
        <v>43.7</v>
      </c>
      <c r="Q2552" s="14" t="s">
        <v>8323</v>
      </c>
      <c r="R2552" t="s">
        <v>8337</v>
      </c>
      <c r="S2552" s="20">
        <f t="shared" si="158"/>
        <v>42228.634328703702</v>
      </c>
      <c r="T2552" s="20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8">
        <v>3675</v>
      </c>
      <c r="E2553" s="11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50">
        <f t="shared" si="157"/>
        <v>103</v>
      </c>
      <c r="P2553">
        <f t="shared" si="156"/>
        <v>67.42</v>
      </c>
      <c r="Q2553" s="14" t="s">
        <v>8323</v>
      </c>
      <c r="R2553" t="s">
        <v>8337</v>
      </c>
      <c r="S2553" s="20">
        <f t="shared" si="158"/>
        <v>40961.252141203702</v>
      </c>
      <c r="T2553" s="20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8">
        <v>3000</v>
      </c>
      <c r="E2554" s="11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50">
        <f t="shared" si="157"/>
        <v>107</v>
      </c>
      <c r="P2554">
        <f t="shared" si="156"/>
        <v>177.5</v>
      </c>
      <c r="Q2554" s="14" t="s">
        <v>8323</v>
      </c>
      <c r="R2554" t="s">
        <v>8337</v>
      </c>
      <c r="S2554" s="20">
        <f t="shared" si="158"/>
        <v>42769.809965277775</v>
      </c>
      <c r="T2554" s="20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8">
        <v>1500</v>
      </c>
      <c r="E2555" s="11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50">
        <f t="shared" si="157"/>
        <v>156</v>
      </c>
      <c r="P2555">
        <f t="shared" si="156"/>
        <v>38.880000000000003</v>
      </c>
      <c r="Q2555" s="14" t="s">
        <v>8323</v>
      </c>
      <c r="R2555" t="s">
        <v>8337</v>
      </c>
      <c r="S2555" s="20">
        <f t="shared" si="158"/>
        <v>41113.199155092596</v>
      </c>
      <c r="T2555" s="20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8">
        <v>3000</v>
      </c>
      <c r="E2556" s="11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50">
        <f t="shared" si="157"/>
        <v>123</v>
      </c>
      <c r="P2556">
        <f t="shared" si="156"/>
        <v>54.99</v>
      </c>
      <c r="Q2556" s="14" t="s">
        <v>8323</v>
      </c>
      <c r="R2556" t="s">
        <v>8337</v>
      </c>
      <c r="S2556" s="20">
        <f t="shared" si="158"/>
        <v>42125.078275462962</v>
      </c>
      <c r="T2556" s="20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8">
        <v>2000</v>
      </c>
      <c r="E2557" s="11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50">
        <f t="shared" si="157"/>
        <v>107</v>
      </c>
      <c r="P2557">
        <f t="shared" ref="P2557:P2620" si="160">IFERROR(ROUND(E2557/L2557,2),0)</f>
        <v>61.34</v>
      </c>
      <c r="Q2557" s="14" t="s">
        <v>8323</v>
      </c>
      <c r="R2557" t="s">
        <v>8337</v>
      </c>
      <c r="S2557" s="20">
        <f t="shared" si="158"/>
        <v>41026.655011574076</v>
      </c>
      <c r="T2557" s="20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8">
        <v>745</v>
      </c>
      <c r="E2558" s="11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50">
        <f t="shared" si="157"/>
        <v>106</v>
      </c>
      <c r="P2558">
        <f t="shared" si="160"/>
        <v>23.12</v>
      </c>
      <c r="Q2558" s="14" t="s">
        <v>8323</v>
      </c>
      <c r="R2558" t="s">
        <v>8337</v>
      </c>
      <c r="S2558" s="20">
        <f t="shared" si="158"/>
        <v>41222.991400462961</v>
      </c>
      <c r="T2558" s="20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8">
        <v>900</v>
      </c>
      <c r="E2559" s="11">
        <v>1066</v>
      </c>
      <c r="F2559" t="s">
        <v>8218</v>
      </c>
      <c r="G2559" t="s">
        <v>8223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50">
        <f t="shared" si="157"/>
        <v>118</v>
      </c>
      <c r="P2559">
        <f t="shared" si="160"/>
        <v>29.61</v>
      </c>
      <c r="Q2559" s="14" t="s">
        <v>8323</v>
      </c>
      <c r="R2559" t="s">
        <v>8337</v>
      </c>
      <c r="S2559" s="20">
        <f t="shared" si="158"/>
        <v>41744.745208333334</v>
      </c>
      <c r="T2559" s="20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8">
        <v>1250</v>
      </c>
      <c r="E2560" s="11">
        <v>1361</v>
      </c>
      <c r="F2560" t="s">
        <v>8218</v>
      </c>
      <c r="G2560" t="s">
        <v>8223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50">
        <f t="shared" si="157"/>
        <v>109</v>
      </c>
      <c r="P2560">
        <f t="shared" si="160"/>
        <v>75.61</v>
      </c>
      <c r="Q2560" s="14" t="s">
        <v>8323</v>
      </c>
      <c r="R2560" t="s">
        <v>8337</v>
      </c>
      <c r="S2560" s="20">
        <f t="shared" si="158"/>
        <v>42093.860023148154</v>
      </c>
      <c r="T2560" s="20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8">
        <v>800</v>
      </c>
      <c r="E2561" s="1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50">
        <f t="shared" si="157"/>
        <v>111</v>
      </c>
      <c r="P2561">
        <f t="shared" si="160"/>
        <v>35.6</v>
      </c>
      <c r="Q2561" s="14" t="s">
        <v>8323</v>
      </c>
      <c r="R2561" t="s">
        <v>8337</v>
      </c>
      <c r="S2561" s="20">
        <f t="shared" si="158"/>
        <v>40829.873657407406</v>
      </c>
      <c r="T2561" s="20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8">
        <v>3000</v>
      </c>
      <c r="E2562" s="11">
        <v>3003</v>
      </c>
      <c r="F2562" t="s">
        <v>8218</v>
      </c>
      <c r="G2562" t="s">
        <v>8223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50">
        <f t="shared" ref="O2562:O2625" si="161">ROUND(E2562/D2562*100,0)</f>
        <v>100</v>
      </c>
      <c r="P2562">
        <f t="shared" si="160"/>
        <v>143</v>
      </c>
      <c r="Q2562" s="14" t="s">
        <v>8323</v>
      </c>
      <c r="R2562" t="s">
        <v>8337</v>
      </c>
      <c r="S2562" s="20">
        <f t="shared" si="158"/>
        <v>42039.951087962967</v>
      </c>
      <c r="T2562" s="20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8">
        <v>100000</v>
      </c>
      <c r="E2563" s="11">
        <v>0</v>
      </c>
      <c r="F2563" t="s">
        <v>8218</v>
      </c>
      <c r="G2563" t="s">
        <v>8223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50">
        <f t="shared" si="161"/>
        <v>0</v>
      </c>
      <c r="P2563">
        <f t="shared" si="160"/>
        <v>0</v>
      </c>
      <c r="Q2563" s="14" t="s">
        <v>8334</v>
      </c>
      <c r="R2563" t="s">
        <v>8337</v>
      </c>
      <c r="S2563" s="20">
        <f t="shared" ref="S2563:S2626" si="162">(((J2563/60)/60)/24)+DATE(1970,1,1)</f>
        <v>42260.528807870374</v>
      </c>
      <c r="T2563" s="20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8">
        <v>10000</v>
      </c>
      <c r="E2564" s="11">
        <v>75</v>
      </c>
      <c r="F2564" t="s">
        <v>8218</v>
      </c>
      <c r="G2564" t="s">
        <v>8223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50">
        <f t="shared" si="161"/>
        <v>1</v>
      </c>
      <c r="P2564">
        <f t="shared" si="160"/>
        <v>25</v>
      </c>
      <c r="Q2564" s="14" t="s">
        <v>8334</v>
      </c>
      <c r="R2564" t="s">
        <v>8337</v>
      </c>
      <c r="S2564" s="20">
        <f t="shared" si="162"/>
        <v>42594.524756944447</v>
      </c>
      <c r="T2564" s="20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8">
        <v>20000</v>
      </c>
      <c r="E2565" s="11">
        <v>0</v>
      </c>
      <c r="F2565" t="s">
        <v>8218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50">
        <f t="shared" si="161"/>
        <v>0</v>
      </c>
      <c r="P2565">
        <f t="shared" si="160"/>
        <v>0</v>
      </c>
      <c r="Q2565" s="14" t="s">
        <v>8334</v>
      </c>
      <c r="R2565" t="s">
        <v>8337</v>
      </c>
      <c r="S2565" s="20">
        <f t="shared" si="162"/>
        <v>42155.139479166668</v>
      </c>
      <c r="T2565" s="20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8">
        <v>40000</v>
      </c>
      <c r="E2566" s="11">
        <v>0</v>
      </c>
      <c r="F2566" t="s">
        <v>8218</v>
      </c>
      <c r="G2566" t="s">
        <v>8223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50">
        <f t="shared" si="161"/>
        <v>0</v>
      </c>
      <c r="P2566">
        <f t="shared" si="160"/>
        <v>0</v>
      </c>
      <c r="Q2566" s="14" t="s">
        <v>8334</v>
      </c>
      <c r="R2566" t="s">
        <v>8337</v>
      </c>
      <c r="S2566" s="20">
        <f t="shared" si="162"/>
        <v>41822.040497685186</v>
      </c>
      <c r="T2566" s="20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8">
        <v>10000</v>
      </c>
      <c r="E2567" s="11">
        <v>100</v>
      </c>
      <c r="F2567" t="s">
        <v>8218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50">
        <f t="shared" si="161"/>
        <v>1</v>
      </c>
      <c r="P2567">
        <f t="shared" si="160"/>
        <v>100</v>
      </c>
      <c r="Q2567" s="14" t="s">
        <v>8334</v>
      </c>
      <c r="R2567" t="s">
        <v>8337</v>
      </c>
      <c r="S2567" s="20">
        <f t="shared" si="162"/>
        <v>42440.650335648148</v>
      </c>
      <c r="T2567" s="20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8">
        <v>35000</v>
      </c>
      <c r="E2568" s="11">
        <v>0</v>
      </c>
      <c r="F2568" t="s">
        <v>8218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50">
        <f t="shared" si="161"/>
        <v>0</v>
      </c>
      <c r="P2568">
        <f t="shared" si="160"/>
        <v>0</v>
      </c>
      <c r="Q2568" s="14" t="s">
        <v>8334</v>
      </c>
      <c r="R2568" t="s">
        <v>8337</v>
      </c>
      <c r="S2568" s="20">
        <f t="shared" si="162"/>
        <v>41842.980879629627</v>
      </c>
      <c r="T2568" s="20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8">
        <v>45000</v>
      </c>
      <c r="E2569" s="11">
        <v>120</v>
      </c>
      <c r="F2569" t="s">
        <v>8218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50">
        <f t="shared" si="161"/>
        <v>0</v>
      </c>
      <c r="P2569">
        <f t="shared" si="160"/>
        <v>60</v>
      </c>
      <c r="Q2569" s="14" t="s">
        <v>8334</v>
      </c>
      <c r="R2569" t="s">
        <v>8337</v>
      </c>
      <c r="S2569" s="20">
        <f t="shared" si="162"/>
        <v>42087.878912037035</v>
      </c>
      <c r="T2569" s="20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8">
        <v>10000</v>
      </c>
      <c r="E2570" s="11">
        <v>50</v>
      </c>
      <c r="F2570" t="s">
        <v>8218</v>
      </c>
      <c r="G2570" t="s">
        <v>8223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50">
        <f t="shared" si="161"/>
        <v>1</v>
      </c>
      <c r="P2570">
        <f t="shared" si="160"/>
        <v>50</v>
      </c>
      <c r="Q2570" s="14" t="s">
        <v>8334</v>
      </c>
      <c r="R2570" t="s">
        <v>8337</v>
      </c>
      <c r="S2570" s="20">
        <f t="shared" si="162"/>
        <v>42584.666597222225</v>
      </c>
      <c r="T2570" s="20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8">
        <v>6500</v>
      </c>
      <c r="E2571" s="11">
        <v>145</v>
      </c>
      <c r="F2571" t="s">
        <v>8218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50">
        <f t="shared" si="161"/>
        <v>2</v>
      </c>
      <c r="P2571">
        <f t="shared" si="160"/>
        <v>72.5</v>
      </c>
      <c r="Q2571" s="14" t="s">
        <v>8334</v>
      </c>
      <c r="R2571" t="s">
        <v>8337</v>
      </c>
      <c r="S2571" s="20">
        <f t="shared" si="162"/>
        <v>42234.105462962965</v>
      </c>
      <c r="T2571" s="20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8">
        <v>7000</v>
      </c>
      <c r="E2572" s="11">
        <v>59</v>
      </c>
      <c r="F2572" t="s">
        <v>8218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50">
        <f t="shared" si="161"/>
        <v>1</v>
      </c>
      <c r="P2572">
        <f t="shared" si="160"/>
        <v>29.5</v>
      </c>
      <c r="Q2572" s="14" t="s">
        <v>8334</v>
      </c>
      <c r="R2572" t="s">
        <v>8337</v>
      </c>
      <c r="S2572" s="20">
        <f t="shared" si="162"/>
        <v>42744.903182870374</v>
      </c>
      <c r="T2572" s="20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8">
        <v>100000</v>
      </c>
      <c r="E2573" s="11">
        <v>250</v>
      </c>
      <c r="F2573" t="s">
        <v>8218</v>
      </c>
      <c r="G2573" t="s">
        <v>8223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50">
        <f t="shared" si="161"/>
        <v>0</v>
      </c>
      <c r="P2573">
        <f t="shared" si="160"/>
        <v>62.5</v>
      </c>
      <c r="Q2573" s="14" t="s">
        <v>8334</v>
      </c>
      <c r="R2573" t="s">
        <v>8337</v>
      </c>
      <c r="S2573" s="20">
        <f t="shared" si="162"/>
        <v>42449.341678240744</v>
      </c>
      <c r="T2573" s="20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8">
        <v>30000</v>
      </c>
      <c r="E2574" s="11">
        <v>0</v>
      </c>
      <c r="F2574" t="s">
        <v>8218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50">
        <f t="shared" si="161"/>
        <v>0</v>
      </c>
      <c r="P2574">
        <f t="shared" si="160"/>
        <v>0</v>
      </c>
      <c r="Q2574" s="14" t="s">
        <v>8334</v>
      </c>
      <c r="R2574" t="s">
        <v>8337</v>
      </c>
      <c r="S2574" s="20">
        <f t="shared" si="162"/>
        <v>42077.119409722218</v>
      </c>
      <c r="T2574" s="20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8">
        <v>8000</v>
      </c>
      <c r="E2575" s="11">
        <v>0</v>
      </c>
      <c r="F2575" t="s">
        <v>8218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50">
        <f t="shared" si="161"/>
        <v>0</v>
      </c>
      <c r="P2575">
        <f t="shared" si="160"/>
        <v>0</v>
      </c>
      <c r="Q2575" s="14" t="s">
        <v>8334</v>
      </c>
      <c r="R2575" t="s">
        <v>8337</v>
      </c>
      <c r="S2575" s="20">
        <f t="shared" si="162"/>
        <v>41829.592002314814</v>
      </c>
      <c r="T2575" s="20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8">
        <v>10000</v>
      </c>
      <c r="E2576" s="11">
        <v>0</v>
      </c>
      <c r="F2576" t="s">
        <v>8218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50">
        <f t="shared" si="161"/>
        <v>0</v>
      </c>
      <c r="P2576">
        <f t="shared" si="160"/>
        <v>0</v>
      </c>
      <c r="Q2576" s="14" t="s">
        <v>8334</v>
      </c>
      <c r="R2576" t="s">
        <v>8337</v>
      </c>
      <c r="S2576" s="20">
        <f t="shared" si="162"/>
        <v>42487.825752314813</v>
      </c>
      <c r="T2576" s="20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8">
        <v>85000</v>
      </c>
      <c r="E2577" s="11">
        <v>0</v>
      </c>
      <c r="F2577" t="s">
        <v>8218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50">
        <f t="shared" si="161"/>
        <v>0</v>
      </c>
      <c r="P2577">
        <f t="shared" si="160"/>
        <v>0</v>
      </c>
      <c r="Q2577" s="14" t="s">
        <v>8334</v>
      </c>
      <c r="R2577" t="s">
        <v>8337</v>
      </c>
      <c r="S2577" s="20">
        <f t="shared" si="162"/>
        <v>41986.108726851846</v>
      </c>
      <c r="T2577" s="20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8">
        <v>10000</v>
      </c>
      <c r="E2578" s="11">
        <v>0</v>
      </c>
      <c r="F2578" t="s">
        <v>8218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50">
        <f t="shared" si="161"/>
        <v>0</v>
      </c>
      <c r="P2578">
        <f t="shared" si="160"/>
        <v>0</v>
      </c>
      <c r="Q2578" s="14" t="s">
        <v>8334</v>
      </c>
      <c r="R2578" t="s">
        <v>8337</v>
      </c>
      <c r="S2578" s="20">
        <f t="shared" si="162"/>
        <v>42060.00980324074</v>
      </c>
      <c r="T2578" s="20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8">
        <v>15000</v>
      </c>
      <c r="E2579" s="11">
        <v>0</v>
      </c>
      <c r="F2579" t="s">
        <v>8218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50">
        <f t="shared" si="161"/>
        <v>0</v>
      </c>
      <c r="P2579">
        <f t="shared" si="160"/>
        <v>0</v>
      </c>
      <c r="Q2579" s="14" t="s">
        <v>8334</v>
      </c>
      <c r="R2579" t="s">
        <v>8337</v>
      </c>
      <c r="S2579" s="20">
        <f t="shared" si="162"/>
        <v>41830.820567129631</v>
      </c>
      <c r="T2579" s="20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8">
        <v>6000</v>
      </c>
      <c r="E2580" s="11">
        <v>0</v>
      </c>
      <c r="F2580" t="s">
        <v>8218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50">
        <f t="shared" si="161"/>
        <v>0</v>
      </c>
      <c r="P2580">
        <f t="shared" si="160"/>
        <v>0</v>
      </c>
      <c r="Q2580" s="14" t="s">
        <v>8334</v>
      </c>
      <c r="R2580" t="s">
        <v>8337</v>
      </c>
      <c r="S2580" s="20">
        <f t="shared" si="162"/>
        <v>42238.022905092599</v>
      </c>
      <c r="T2580" s="20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8">
        <v>200000</v>
      </c>
      <c r="E2581" s="11">
        <v>277</v>
      </c>
      <c r="F2581" t="s">
        <v>8218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50">
        <f t="shared" si="161"/>
        <v>0</v>
      </c>
      <c r="P2581">
        <f t="shared" si="160"/>
        <v>23.08</v>
      </c>
      <c r="Q2581" s="14" t="s">
        <v>8334</v>
      </c>
      <c r="R2581" t="s">
        <v>8337</v>
      </c>
      <c r="S2581" s="20">
        <f t="shared" si="162"/>
        <v>41837.829895833333</v>
      </c>
      <c r="T2581" s="20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8">
        <v>8500</v>
      </c>
      <c r="E2582" s="11">
        <v>51</v>
      </c>
      <c r="F2582" t="s">
        <v>8218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50">
        <f t="shared" si="161"/>
        <v>1</v>
      </c>
      <c r="P2582">
        <f t="shared" si="160"/>
        <v>25.5</v>
      </c>
      <c r="Q2582" s="14" t="s">
        <v>8334</v>
      </c>
      <c r="R2582" t="s">
        <v>8337</v>
      </c>
      <c r="S2582" s="20">
        <f t="shared" si="162"/>
        <v>42110.326423611114</v>
      </c>
      <c r="T2582" s="20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8">
        <v>5000</v>
      </c>
      <c r="E2583" s="11">
        <v>530</v>
      </c>
      <c r="F2583" t="s">
        <v>8218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50">
        <f t="shared" si="161"/>
        <v>11</v>
      </c>
      <c r="P2583">
        <f t="shared" si="160"/>
        <v>48.18</v>
      </c>
      <c r="Q2583" s="14" t="s">
        <v>8334</v>
      </c>
      <c r="R2583" t="s">
        <v>8337</v>
      </c>
      <c r="S2583" s="20">
        <f t="shared" si="162"/>
        <v>42294.628449074073</v>
      </c>
      <c r="T2583" s="20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8">
        <v>90000</v>
      </c>
      <c r="E2584" s="11">
        <v>1</v>
      </c>
      <c r="F2584" t="s">
        <v>8218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50">
        <f t="shared" si="161"/>
        <v>0</v>
      </c>
      <c r="P2584">
        <f t="shared" si="160"/>
        <v>1</v>
      </c>
      <c r="Q2584" s="14" t="s">
        <v>8334</v>
      </c>
      <c r="R2584" t="s">
        <v>8337</v>
      </c>
      <c r="S2584" s="20">
        <f t="shared" si="162"/>
        <v>42642.988819444443</v>
      </c>
      <c r="T2584" s="20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8">
        <v>1000</v>
      </c>
      <c r="E2585" s="11">
        <v>5</v>
      </c>
      <c r="F2585" t="s">
        <v>8218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50">
        <f t="shared" si="161"/>
        <v>1</v>
      </c>
      <c r="P2585">
        <f t="shared" si="160"/>
        <v>1</v>
      </c>
      <c r="Q2585" s="14" t="s">
        <v>8334</v>
      </c>
      <c r="R2585" t="s">
        <v>8337</v>
      </c>
      <c r="S2585" s="20">
        <f t="shared" si="162"/>
        <v>42019.76944444445</v>
      </c>
      <c r="T2585" s="20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8">
        <v>10000</v>
      </c>
      <c r="E2586" s="11">
        <v>0</v>
      </c>
      <c r="F2586" t="s">
        <v>8218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50">
        <f t="shared" si="161"/>
        <v>0</v>
      </c>
      <c r="P2586">
        <f t="shared" si="160"/>
        <v>0</v>
      </c>
      <c r="Q2586" s="14" t="s">
        <v>8334</v>
      </c>
      <c r="R2586" t="s">
        <v>8337</v>
      </c>
      <c r="S2586" s="20">
        <f t="shared" si="162"/>
        <v>42140.173252314817</v>
      </c>
      <c r="T2586" s="20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8">
        <v>30000</v>
      </c>
      <c r="E2587" s="11">
        <v>50</v>
      </c>
      <c r="F2587" t="s">
        <v>8218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50">
        <f t="shared" si="161"/>
        <v>0</v>
      </c>
      <c r="P2587">
        <f t="shared" si="160"/>
        <v>50</v>
      </c>
      <c r="Q2587" s="14" t="s">
        <v>8334</v>
      </c>
      <c r="R2587" t="s">
        <v>8337</v>
      </c>
      <c r="S2587" s="20">
        <f t="shared" si="162"/>
        <v>41795.963333333333</v>
      </c>
      <c r="T2587" s="20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8">
        <v>3000</v>
      </c>
      <c r="E2588" s="11">
        <v>5</v>
      </c>
      <c r="F2588" t="s">
        <v>8218</v>
      </c>
      <c r="G2588" t="s">
        <v>8223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50">
        <f t="shared" si="161"/>
        <v>0</v>
      </c>
      <c r="P2588">
        <f t="shared" si="160"/>
        <v>5</v>
      </c>
      <c r="Q2588" s="14" t="s">
        <v>8334</v>
      </c>
      <c r="R2588" t="s">
        <v>8337</v>
      </c>
      <c r="S2588" s="20">
        <f t="shared" si="162"/>
        <v>42333.330277777779</v>
      </c>
      <c r="T2588" s="20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8">
        <v>50000</v>
      </c>
      <c r="E2589" s="11">
        <v>1217</v>
      </c>
      <c r="F2589" t="s">
        <v>8218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50">
        <f t="shared" si="161"/>
        <v>2</v>
      </c>
      <c r="P2589">
        <f t="shared" si="160"/>
        <v>202.83</v>
      </c>
      <c r="Q2589" s="14" t="s">
        <v>8334</v>
      </c>
      <c r="R2589" t="s">
        <v>8337</v>
      </c>
      <c r="S2589" s="20">
        <f t="shared" si="162"/>
        <v>42338.675381944442</v>
      </c>
      <c r="T2589" s="20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8">
        <v>6000</v>
      </c>
      <c r="E2590" s="11">
        <v>233</v>
      </c>
      <c r="F2590" t="s">
        <v>8218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50">
        <f t="shared" si="161"/>
        <v>4</v>
      </c>
      <c r="P2590">
        <f t="shared" si="160"/>
        <v>29.13</v>
      </c>
      <c r="Q2590" s="14" t="s">
        <v>8334</v>
      </c>
      <c r="R2590" t="s">
        <v>8337</v>
      </c>
      <c r="S2590" s="20">
        <f t="shared" si="162"/>
        <v>42042.676226851851</v>
      </c>
      <c r="T2590" s="20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8">
        <v>50000</v>
      </c>
      <c r="E2591" s="11">
        <v>5</v>
      </c>
      <c r="F2591" t="s">
        <v>8218</v>
      </c>
      <c r="G2591" t="s">
        <v>8223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50">
        <f t="shared" si="161"/>
        <v>0</v>
      </c>
      <c r="P2591">
        <f t="shared" si="160"/>
        <v>5</v>
      </c>
      <c r="Q2591" s="14" t="s">
        <v>8334</v>
      </c>
      <c r="R2591" t="s">
        <v>8337</v>
      </c>
      <c r="S2591" s="20">
        <f t="shared" si="162"/>
        <v>42422.536192129628</v>
      </c>
      <c r="T2591" s="20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8">
        <v>3000</v>
      </c>
      <c r="E2592" s="11">
        <v>0</v>
      </c>
      <c r="F2592" t="s">
        <v>8218</v>
      </c>
      <c r="G2592" t="s">
        <v>8223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50">
        <f t="shared" si="161"/>
        <v>0</v>
      </c>
      <c r="P2592">
        <f t="shared" si="160"/>
        <v>0</v>
      </c>
      <c r="Q2592" s="14" t="s">
        <v>8334</v>
      </c>
      <c r="R2592" t="s">
        <v>8337</v>
      </c>
      <c r="S2592" s="20">
        <f t="shared" si="162"/>
        <v>42388.589085648149</v>
      </c>
      <c r="T2592" s="20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8">
        <v>1500</v>
      </c>
      <c r="E2593" s="11">
        <v>26</v>
      </c>
      <c r="F2593" t="s">
        <v>8218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50">
        <f t="shared" si="161"/>
        <v>2</v>
      </c>
      <c r="P2593">
        <f t="shared" si="160"/>
        <v>13</v>
      </c>
      <c r="Q2593" s="14" t="s">
        <v>8334</v>
      </c>
      <c r="R2593" t="s">
        <v>8337</v>
      </c>
      <c r="S2593" s="20">
        <f t="shared" si="162"/>
        <v>42382.906527777777</v>
      </c>
      <c r="T2593" s="20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8">
        <v>30000</v>
      </c>
      <c r="E2594" s="11">
        <v>50</v>
      </c>
      <c r="F2594" t="s">
        <v>8218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50">
        <f t="shared" si="161"/>
        <v>0</v>
      </c>
      <c r="P2594">
        <f t="shared" si="160"/>
        <v>50</v>
      </c>
      <c r="Q2594" s="14" t="s">
        <v>8334</v>
      </c>
      <c r="R2594" t="s">
        <v>8337</v>
      </c>
      <c r="S2594" s="20">
        <f t="shared" si="162"/>
        <v>41887.801168981481</v>
      </c>
      <c r="T2594" s="20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8">
        <v>10000</v>
      </c>
      <c r="E2595" s="11">
        <v>0</v>
      </c>
      <c r="F2595" t="s">
        <v>8218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50">
        <f t="shared" si="161"/>
        <v>0</v>
      </c>
      <c r="P2595">
        <f t="shared" si="160"/>
        <v>0</v>
      </c>
      <c r="Q2595" s="14" t="s">
        <v>8334</v>
      </c>
      <c r="R2595" t="s">
        <v>8337</v>
      </c>
      <c r="S2595" s="20">
        <f t="shared" si="162"/>
        <v>42089.84520833334</v>
      </c>
      <c r="T2595" s="20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8">
        <v>80000</v>
      </c>
      <c r="E2596" s="11">
        <v>1</v>
      </c>
      <c r="F2596" t="s">
        <v>8218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50">
        <f t="shared" si="161"/>
        <v>0</v>
      </c>
      <c r="P2596">
        <f t="shared" si="160"/>
        <v>1</v>
      </c>
      <c r="Q2596" s="14" t="s">
        <v>8334</v>
      </c>
      <c r="R2596" t="s">
        <v>8337</v>
      </c>
      <c r="S2596" s="20">
        <f t="shared" si="162"/>
        <v>41828.967916666668</v>
      </c>
      <c r="T2596" s="20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8">
        <v>15000</v>
      </c>
      <c r="E2597" s="11">
        <v>1825</v>
      </c>
      <c r="F2597" t="s">
        <v>8218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50">
        <f t="shared" si="161"/>
        <v>12</v>
      </c>
      <c r="P2597">
        <f t="shared" si="160"/>
        <v>96.05</v>
      </c>
      <c r="Q2597" s="14" t="s">
        <v>8334</v>
      </c>
      <c r="R2597" t="s">
        <v>8337</v>
      </c>
      <c r="S2597" s="20">
        <f t="shared" si="162"/>
        <v>42760.244212962964</v>
      </c>
      <c r="T2597" s="20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8">
        <v>35000</v>
      </c>
      <c r="E2598" s="11">
        <v>8256</v>
      </c>
      <c r="F2598" t="s">
        <v>8218</v>
      </c>
      <c r="G2598" t="s">
        <v>8223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50">
        <f t="shared" si="161"/>
        <v>24</v>
      </c>
      <c r="P2598">
        <f t="shared" si="160"/>
        <v>305.77999999999997</v>
      </c>
      <c r="Q2598" s="14" t="s">
        <v>8334</v>
      </c>
      <c r="R2598" t="s">
        <v>8337</v>
      </c>
      <c r="S2598" s="20">
        <f t="shared" si="162"/>
        <v>41828.664456018516</v>
      </c>
      <c r="T2598" s="20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8">
        <v>1500</v>
      </c>
      <c r="E2599" s="11">
        <v>85</v>
      </c>
      <c r="F2599" t="s">
        <v>8218</v>
      </c>
      <c r="G2599" t="s">
        <v>8223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50">
        <f t="shared" si="161"/>
        <v>6</v>
      </c>
      <c r="P2599">
        <f t="shared" si="160"/>
        <v>12.14</v>
      </c>
      <c r="Q2599" s="14" t="s">
        <v>8334</v>
      </c>
      <c r="R2599" t="s">
        <v>8337</v>
      </c>
      <c r="S2599" s="20">
        <f t="shared" si="162"/>
        <v>42510.341631944444</v>
      </c>
      <c r="T2599" s="20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8">
        <v>3000</v>
      </c>
      <c r="E2600" s="11">
        <v>1170</v>
      </c>
      <c r="F2600" t="s">
        <v>8218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50">
        <f t="shared" si="161"/>
        <v>39</v>
      </c>
      <c r="P2600">
        <f t="shared" si="160"/>
        <v>83.57</v>
      </c>
      <c r="Q2600" s="14" t="s">
        <v>8334</v>
      </c>
      <c r="R2600" t="s">
        <v>8337</v>
      </c>
      <c r="S2600" s="20">
        <f t="shared" si="162"/>
        <v>42240.840289351851</v>
      </c>
      <c r="T2600" s="20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8">
        <v>9041</v>
      </c>
      <c r="E2601" s="11">
        <v>90</v>
      </c>
      <c r="F2601" t="s">
        <v>8218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50">
        <f t="shared" si="161"/>
        <v>1</v>
      </c>
      <c r="P2601">
        <f t="shared" si="160"/>
        <v>18</v>
      </c>
      <c r="Q2601" s="14" t="s">
        <v>8334</v>
      </c>
      <c r="R2601" t="s">
        <v>8337</v>
      </c>
      <c r="S2601" s="20">
        <f t="shared" si="162"/>
        <v>41809.754016203704</v>
      </c>
      <c r="T2601" s="20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8">
        <v>50000</v>
      </c>
      <c r="E2602" s="11">
        <v>3466</v>
      </c>
      <c r="F2602" t="s">
        <v>8218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50">
        <f t="shared" si="161"/>
        <v>7</v>
      </c>
      <c r="P2602">
        <f t="shared" si="160"/>
        <v>115.53</v>
      </c>
      <c r="Q2602" s="14" t="s">
        <v>8334</v>
      </c>
      <c r="R2602" t="s">
        <v>8337</v>
      </c>
      <c r="S2602" s="20">
        <f t="shared" si="162"/>
        <v>42394.900462962964</v>
      </c>
      <c r="T2602" s="20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8">
        <v>500</v>
      </c>
      <c r="E2603" s="11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50">
        <f t="shared" si="161"/>
        <v>661</v>
      </c>
      <c r="P2603">
        <f t="shared" si="160"/>
        <v>21.9</v>
      </c>
      <c r="Q2603" s="14" t="s">
        <v>8317</v>
      </c>
      <c r="R2603" t="s">
        <v>8337</v>
      </c>
      <c r="S2603" s="20">
        <f t="shared" si="162"/>
        <v>41150.902187499996</v>
      </c>
      <c r="T2603" s="20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8">
        <v>12000</v>
      </c>
      <c r="E2604" s="11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50">
        <f t="shared" si="161"/>
        <v>326</v>
      </c>
      <c r="P2604">
        <f t="shared" si="160"/>
        <v>80.02</v>
      </c>
      <c r="Q2604" s="14" t="s">
        <v>8317</v>
      </c>
      <c r="R2604" t="s">
        <v>8337</v>
      </c>
      <c r="S2604" s="20">
        <f t="shared" si="162"/>
        <v>41915.747314814813</v>
      </c>
      <c r="T2604" s="20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8">
        <v>1750</v>
      </c>
      <c r="E2605" s="11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50">
        <f t="shared" si="161"/>
        <v>101</v>
      </c>
      <c r="P2605">
        <f t="shared" si="160"/>
        <v>35.520000000000003</v>
      </c>
      <c r="Q2605" s="14" t="s">
        <v>8317</v>
      </c>
      <c r="R2605" t="s">
        <v>8337</v>
      </c>
      <c r="S2605" s="20">
        <f t="shared" si="162"/>
        <v>41617.912662037037</v>
      </c>
      <c r="T2605" s="20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8">
        <v>20000</v>
      </c>
      <c r="E2606" s="11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50">
        <f t="shared" si="161"/>
        <v>104</v>
      </c>
      <c r="P2606">
        <f t="shared" si="160"/>
        <v>64.930000000000007</v>
      </c>
      <c r="Q2606" s="14" t="s">
        <v>8317</v>
      </c>
      <c r="R2606" t="s">
        <v>8337</v>
      </c>
      <c r="S2606" s="20">
        <f t="shared" si="162"/>
        <v>40998.051192129627</v>
      </c>
      <c r="T2606" s="20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8">
        <v>100000</v>
      </c>
      <c r="E2607" s="11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50">
        <f t="shared" si="161"/>
        <v>107</v>
      </c>
      <c r="P2607">
        <f t="shared" si="160"/>
        <v>60.97</v>
      </c>
      <c r="Q2607" s="14" t="s">
        <v>8317</v>
      </c>
      <c r="R2607" t="s">
        <v>8337</v>
      </c>
      <c r="S2607" s="20">
        <f t="shared" si="162"/>
        <v>42508.541550925926</v>
      </c>
      <c r="T2607" s="20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8">
        <v>11000</v>
      </c>
      <c r="E2608" s="11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50">
        <f t="shared" si="161"/>
        <v>110</v>
      </c>
      <c r="P2608">
        <f t="shared" si="160"/>
        <v>31.44</v>
      </c>
      <c r="Q2608" s="14" t="s">
        <v>8317</v>
      </c>
      <c r="R2608" t="s">
        <v>8337</v>
      </c>
      <c r="S2608" s="20">
        <f t="shared" si="162"/>
        <v>41726.712754629632</v>
      </c>
      <c r="T2608" s="20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8">
        <v>8000</v>
      </c>
      <c r="E2609" s="11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50">
        <f t="shared" si="161"/>
        <v>408</v>
      </c>
      <c r="P2609">
        <f t="shared" si="160"/>
        <v>81.95</v>
      </c>
      <c r="Q2609" s="14" t="s">
        <v>8317</v>
      </c>
      <c r="R2609" t="s">
        <v>8337</v>
      </c>
      <c r="S2609" s="20">
        <f t="shared" si="162"/>
        <v>42184.874675925923</v>
      </c>
      <c r="T2609" s="20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8">
        <v>8000</v>
      </c>
      <c r="E2610" s="11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50">
        <f t="shared" si="161"/>
        <v>224</v>
      </c>
      <c r="P2610">
        <f t="shared" si="160"/>
        <v>58.93</v>
      </c>
      <c r="Q2610" s="14" t="s">
        <v>8317</v>
      </c>
      <c r="R2610" t="s">
        <v>8337</v>
      </c>
      <c r="S2610" s="20">
        <f t="shared" si="162"/>
        <v>42767.801712962959</v>
      </c>
      <c r="T2610" s="20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8">
        <v>35000</v>
      </c>
      <c r="E2611" s="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50">
        <f t="shared" si="161"/>
        <v>304</v>
      </c>
      <c r="P2611">
        <f t="shared" si="160"/>
        <v>157.29</v>
      </c>
      <c r="Q2611" s="14" t="s">
        <v>8317</v>
      </c>
      <c r="R2611" t="s">
        <v>8337</v>
      </c>
      <c r="S2611" s="20">
        <f t="shared" si="162"/>
        <v>41075.237858796296</v>
      </c>
      <c r="T2611" s="20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8">
        <v>22765</v>
      </c>
      <c r="E2612" s="11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50">
        <f t="shared" si="161"/>
        <v>141</v>
      </c>
      <c r="P2612">
        <f t="shared" si="160"/>
        <v>55.76</v>
      </c>
      <c r="Q2612" s="14" t="s">
        <v>8317</v>
      </c>
      <c r="R2612" t="s">
        <v>8337</v>
      </c>
      <c r="S2612" s="20">
        <f t="shared" si="162"/>
        <v>42564.881076388891</v>
      </c>
      <c r="T2612" s="20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8">
        <v>11000</v>
      </c>
      <c r="E2613" s="11">
        <v>306970</v>
      </c>
      <c r="F2613" t="s">
        <v>8218</v>
      </c>
      <c r="G2613" t="s">
        <v>8223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50">
        <f t="shared" si="161"/>
        <v>2791</v>
      </c>
      <c r="P2613">
        <f t="shared" si="160"/>
        <v>83.8</v>
      </c>
      <c r="Q2613" s="14" t="s">
        <v>8317</v>
      </c>
      <c r="R2613" t="s">
        <v>8337</v>
      </c>
      <c r="S2613" s="20">
        <f t="shared" si="162"/>
        <v>42704.335810185185</v>
      </c>
      <c r="T2613" s="20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8">
        <v>10000</v>
      </c>
      <c r="E2614" s="11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50">
        <f t="shared" si="161"/>
        <v>172</v>
      </c>
      <c r="P2614">
        <f t="shared" si="160"/>
        <v>58.42</v>
      </c>
      <c r="Q2614" s="14" t="s">
        <v>8317</v>
      </c>
      <c r="R2614" t="s">
        <v>8337</v>
      </c>
      <c r="S2614" s="20">
        <f t="shared" si="162"/>
        <v>41982.143171296295</v>
      </c>
      <c r="T2614" s="20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8">
        <v>7500</v>
      </c>
      <c r="E2615" s="11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50">
        <f t="shared" si="161"/>
        <v>101</v>
      </c>
      <c r="P2615">
        <f t="shared" si="160"/>
        <v>270.57</v>
      </c>
      <c r="Q2615" s="14" t="s">
        <v>8317</v>
      </c>
      <c r="R2615" t="s">
        <v>8337</v>
      </c>
      <c r="S2615" s="20">
        <f t="shared" si="162"/>
        <v>41143.81821759259</v>
      </c>
      <c r="T2615" s="20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8">
        <v>10500</v>
      </c>
      <c r="E2616" s="11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50">
        <f t="shared" si="161"/>
        <v>102</v>
      </c>
      <c r="P2616">
        <f t="shared" si="160"/>
        <v>107.1</v>
      </c>
      <c r="Q2616" s="14" t="s">
        <v>8317</v>
      </c>
      <c r="R2616" t="s">
        <v>8337</v>
      </c>
      <c r="S2616" s="20">
        <f t="shared" si="162"/>
        <v>41730.708472222221</v>
      </c>
      <c r="T2616" s="20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8">
        <v>2001</v>
      </c>
      <c r="E2617" s="11">
        <v>3397</v>
      </c>
      <c r="F2617" t="s">
        <v>8218</v>
      </c>
      <c r="G2617" t="s">
        <v>8223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50">
        <f t="shared" si="161"/>
        <v>170</v>
      </c>
      <c r="P2617">
        <f t="shared" si="160"/>
        <v>47.18</v>
      </c>
      <c r="Q2617" s="14" t="s">
        <v>8317</v>
      </c>
      <c r="R2617" t="s">
        <v>8337</v>
      </c>
      <c r="S2617" s="20">
        <f t="shared" si="162"/>
        <v>42453.49726851852</v>
      </c>
      <c r="T2617" s="20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8">
        <v>25000</v>
      </c>
      <c r="E2618" s="11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50">
        <f t="shared" si="161"/>
        <v>115</v>
      </c>
      <c r="P2618">
        <f t="shared" si="160"/>
        <v>120.31</v>
      </c>
      <c r="Q2618" s="14" t="s">
        <v>8317</v>
      </c>
      <c r="R2618" t="s">
        <v>8337</v>
      </c>
      <c r="S2618" s="20">
        <f t="shared" si="162"/>
        <v>42211.99454861111</v>
      </c>
      <c r="T2618" s="20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8">
        <v>500</v>
      </c>
      <c r="E2619" s="11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50">
        <f t="shared" si="161"/>
        <v>878</v>
      </c>
      <c r="P2619">
        <f t="shared" si="160"/>
        <v>27.6</v>
      </c>
      <c r="Q2619" s="14" t="s">
        <v>8317</v>
      </c>
      <c r="R2619" t="s">
        <v>8337</v>
      </c>
      <c r="S2619" s="20">
        <f t="shared" si="162"/>
        <v>41902.874432870369</v>
      </c>
      <c r="T2619" s="20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8">
        <v>15000</v>
      </c>
      <c r="E2620" s="11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50">
        <f t="shared" si="161"/>
        <v>105</v>
      </c>
      <c r="P2620">
        <f t="shared" si="160"/>
        <v>205.3</v>
      </c>
      <c r="Q2620" s="14" t="s">
        <v>8317</v>
      </c>
      <c r="R2620" t="s">
        <v>8337</v>
      </c>
      <c r="S2620" s="20">
        <f t="shared" si="162"/>
        <v>42279.792372685188</v>
      </c>
      <c r="T2620" s="20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8">
        <v>1000</v>
      </c>
      <c r="E2621" s="1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50">
        <f t="shared" si="161"/>
        <v>188</v>
      </c>
      <c r="P2621">
        <f t="shared" ref="P2621:P2684" si="164">IFERROR(ROUND(E2621/L2621,2),0)</f>
        <v>35.549999999999997</v>
      </c>
      <c r="Q2621" s="14" t="s">
        <v>8317</v>
      </c>
      <c r="R2621" t="s">
        <v>8337</v>
      </c>
      <c r="S2621" s="20">
        <f t="shared" si="162"/>
        <v>42273.884305555555</v>
      </c>
      <c r="T2621" s="20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8">
        <v>65000</v>
      </c>
      <c r="E2622" s="11">
        <v>93374</v>
      </c>
      <c r="F2622" t="s">
        <v>8218</v>
      </c>
      <c r="G2622" t="s">
        <v>8223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50">
        <f t="shared" si="161"/>
        <v>144</v>
      </c>
      <c r="P2622">
        <f t="shared" si="164"/>
        <v>74.64</v>
      </c>
      <c r="Q2622" s="14" t="s">
        <v>8317</v>
      </c>
      <c r="R2622" t="s">
        <v>8337</v>
      </c>
      <c r="S2622" s="20">
        <f t="shared" si="162"/>
        <v>42251.16715277778</v>
      </c>
      <c r="T2622" s="20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8">
        <v>15000</v>
      </c>
      <c r="E2623" s="11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50">
        <f t="shared" si="161"/>
        <v>146</v>
      </c>
      <c r="P2623">
        <f t="shared" si="164"/>
        <v>47.06</v>
      </c>
      <c r="Q2623" s="14" t="s">
        <v>8317</v>
      </c>
      <c r="R2623" t="s">
        <v>8337</v>
      </c>
      <c r="S2623" s="20">
        <f t="shared" si="162"/>
        <v>42115.74754629629</v>
      </c>
      <c r="T2623" s="20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8">
        <v>1500</v>
      </c>
      <c r="E2624" s="11">
        <v>1967.76</v>
      </c>
      <c r="F2624" t="s">
        <v>8218</v>
      </c>
      <c r="G2624" t="s">
        <v>8223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50">
        <f t="shared" si="161"/>
        <v>131</v>
      </c>
      <c r="P2624">
        <f t="shared" si="164"/>
        <v>26.59</v>
      </c>
      <c r="Q2624" s="14" t="s">
        <v>8317</v>
      </c>
      <c r="R2624" t="s">
        <v>8337</v>
      </c>
      <c r="S2624" s="20">
        <f t="shared" si="162"/>
        <v>42689.74324074074</v>
      </c>
      <c r="T2624" s="20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8">
        <v>2000</v>
      </c>
      <c r="E2625" s="11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50">
        <f t="shared" si="161"/>
        <v>114</v>
      </c>
      <c r="P2625">
        <f t="shared" si="164"/>
        <v>36.770000000000003</v>
      </c>
      <c r="Q2625" s="14" t="s">
        <v>8317</v>
      </c>
      <c r="R2625" t="s">
        <v>8337</v>
      </c>
      <c r="S2625" s="20">
        <f t="shared" si="162"/>
        <v>42692.256550925929</v>
      </c>
      <c r="T2625" s="20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8">
        <v>8000</v>
      </c>
      <c r="E2626" s="11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50">
        <f t="shared" ref="O2626:O2689" si="165">ROUND(E2626/D2626*100,0)</f>
        <v>1379</v>
      </c>
      <c r="P2626">
        <f t="shared" si="164"/>
        <v>31.82</v>
      </c>
      <c r="Q2626" s="14" t="s">
        <v>8317</v>
      </c>
      <c r="R2626" t="s">
        <v>8337</v>
      </c>
      <c r="S2626" s="20">
        <f t="shared" si="162"/>
        <v>41144.42155092593</v>
      </c>
      <c r="T2626" s="20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8">
        <v>150</v>
      </c>
      <c r="E2627" s="11">
        <v>1434</v>
      </c>
      <c r="F2627" t="s">
        <v>8218</v>
      </c>
      <c r="G2627" t="s">
        <v>8223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50">
        <f t="shared" si="165"/>
        <v>956</v>
      </c>
      <c r="P2627">
        <f t="shared" si="164"/>
        <v>27.58</v>
      </c>
      <c r="Q2627" s="14" t="s">
        <v>8317</v>
      </c>
      <c r="R2627" t="s">
        <v>8337</v>
      </c>
      <c r="S2627" s="20">
        <f t="shared" ref="S2627:S2690" si="166">(((J2627/60)/60)/24)+DATE(1970,1,1)</f>
        <v>42658.810277777782</v>
      </c>
      <c r="T2627" s="20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8">
        <v>2500</v>
      </c>
      <c r="E2628" s="11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50">
        <f t="shared" si="165"/>
        <v>112</v>
      </c>
      <c r="P2628">
        <f t="shared" si="164"/>
        <v>56</v>
      </c>
      <c r="Q2628" s="14" t="s">
        <v>8317</v>
      </c>
      <c r="R2628" t="s">
        <v>8337</v>
      </c>
      <c r="S2628" s="20">
        <f t="shared" si="166"/>
        <v>42128.628113425926</v>
      </c>
      <c r="T2628" s="20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8">
        <v>150</v>
      </c>
      <c r="E2629" s="11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50">
        <f t="shared" si="165"/>
        <v>647</v>
      </c>
      <c r="P2629">
        <f t="shared" si="164"/>
        <v>21.56</v>
      </c>
      <c r="Q2629" s="14" t="s">
        <v>8317</v>
      </c>
      <c r="R2629" t="s">
        <v>8337</v>
      </c>
      <c r="S2629" s="20">
        <f t="shared" si="166"/>
        <v>42304.829409722224</v>
      </c>
      <c r="T2629" s="20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8">
        <v>839</v>
      </c>
      <c r="E2630" s="11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50">
        <f t="shared" si="165"/>
        <v>110</v>
      </c>
      <c r="P2630">
        <f t="shared" si="164"/>
        <v>44.1</v>
      </c>
      <c r="Q2630" s="14" t="s">
        <v>8317</v>
      </c>
      <c r="R2630" t="s">
        <v>8337</v>
      </c>
      <c r="S2630" s="20">
        <f t="shared" si="166"/>
        <v>41953.966053240743</v>
      </c>
      <c r="T2630" s="20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8">
        <v>5000</v>
      </c>
      <c r="E2631" s="11">
        <v>6387</v>
      </c>
      <c r="F2631" t="s">
        <v>8218</v>
      </c>
      <c r="G2631" t="s">
        <v>8223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50">
        <f t="shared" si="165"/>
        <v>128</v>
      </c>
      <c r="P2631">
        <f t="shared" si="164"/>
        <v>63.87</v>
      </c>
      <c r="Q2631" s="14" t="s">
        <v>8317</v>
      </c>
      <c r="R2631" t="s">
        <v>8337</v>
      </c>
      <c r="S2631" s="20">
        <f t="shared" si="166"/>
        <v>42108.538449074069</v>
      </c>
      <c r="T2631" s="20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8">
        <v>2000</v>
      </c>
      <c r="E2632" s="11">
        <v>3158</v>
      </c>
      <c r="F2632" t="s">
        <v>8218</v>
      </c>
      <c r="G2632" t="s">
        <v>8223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50">
        <f t="shared" si="165"/>
        <v>158</v>
      </c>
      <c r="P2632">
        <f t="shared" si="164"/>
        <v>38.99</v>
      </c>
      <c r="Q2632" s="14" t="s">
        <v>8317</v>
      </c>
      <c r="R2632" t="s">
        <v>8337</v>
      </c>
      <c r="S2632" s="20">
        <f t="shared" si="166"/>
        <v>42524.105462962965</v>
      </c>
      <c r="T2632" s="20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8">
        <v>20000</v>
      </c>
      <c r="E2633" s="11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50">
        <f t="shared" si="165"/>
        <v>115</v>
      </c>
      <c r="P2633">
        <f t="shared" si="164"/>
        <v>80.19</v>
      </c>
      <c r="Q2633" s="14" t="s">
        <v>8317</v>
      </c>
      <c r="R2633" t="s">
        <v>8337</v>
      </c>
      <c r="S2633" s="20">
        <f t="shared" si="166"/>
        <v>42218.169293981482</v>
      </c>
      <c r="T2633" s="20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8">
        <v>1070</v>
      </c>
      <c r="E2634" s="11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50">
        <f t="shared" si="165"/>
        <v>137</v>
      </c>
      <c r="P2634">
        <f t="shared" si="164"/>
        <v>34.9</v>
      </c>
      <c r="Q2634" s="14" t="s">
        <v>8317</v>
      </c>
      <c r="R2634" t="s">
        <v>8337</v>
      </c>
      <c r="S2634" s="20">
        <f t="shared" si="166"/>
        <v>42494.061793981484</v>
      </c>
      <c r="T2634" s="20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8">
        <v>5000</v>
      </c>
      <c r="E2635" s="11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50">
        <f t="shared" si="165"/>
        <v>355</v>
      </c>
      <c r="P2635">
        <f t="shared" si="164"/>
        <v>89.1</v>
      </c>
      <c r="Q2635" s="14" t="s">
        <v>8317</v>
      </c>
      <c r="R2635" t="s">
        <v>8337</v>
      </c>
      <c r="S2635" s="20">
        <f t="shared" si="166"/>
        <v>41667.823287037041</v>
      </c>
      <c r="T2635" s="20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8">
        <v>930</v>
      </c>
      <c r="E2636" s="11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50">
        <f t="shared" si="165"/>
        <v>106</v>
      </c>
      <c r="P2636">
        <f t="shared" si="164"/>
        <v>39.44</v>
      </c>
      <c r="Q2636" s="14" t="s">
        <v>8317</v>
      </c>
      <c r="R2636" t="s">
        <v>8337</v>
      </c>
      <c r="S2636" s="20">
        <f t="shared" si="166"/>
        <v>42612.656493055561</v>
      </c>
      <c r="T2636" s="20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8">
        <v>11500</v>
      </c>
      <c r="E2637" s="11">
        <v>11500</v>
      </c>
      <c r="F2637" t="s">
        <v>8218</v>
      </c>
      <c r="G2637" t="s">
        <v>8223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50">
        <f t="shared" si="165"/>
        <v>100</v>
      </c>
      <c r="P2637">
        <f t="shared" si="164"/>
        <v>136.9</v>
      </c>
      <c r="Q2637" s="14" t="s">
        <v>8317</v>
      </c>
      <c r="R2637" t="s">
        <v>8337</v>
      </c>
      <c r="S2637" s="20">
        <f t="shared" si="166"/>
        <v>42037.950937500005</v>
      </c>
      <c r="T2637" s="20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8">
        <v>1000</v>
      </c>
      <c r="E2638" s="11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50">
        <f t="shared" si="165"/>
        <v>187</v>
      </c>
      <c r="P2638">
        <f t="shared" si="164"/>
        <v>37.46</v>
      </c>
      <c r="Q2638" s="14" t="s">
        <v>8317</v>
      </c>
      <c r="R2638" t="s">
        <v>8337</v>
      </c>
      <c r="S2638" s="20">
        <f t="shared" si="166"/>
        <v>42636.614745370374</v>
      </c>
      <c r="T2638" s="20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8">
        <v>500</v>
      </c>
      <c r="E2639" s="11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50">
        <f t="shared" si="165"/>
        <v>166</v>
      </c>
      <c r="P2639">
        <f t="shared" si="164"/>
        <v>31.96</v>
      </c>
      <c r="Q2639" s="14" t="s">
        <v>8317</v>
      </c>
      <c r="R2639" t="s">
        <v>8337</v>
      </c>
      <c r="S2639" s="20">
        <f t="shared" si="166"/>
        <v>42639.549479166672</v>
      </c>
      <c r="T2639" s="20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8">
        <v>347</v>
      </c>
      <c r="E2640" s="11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50">
        <f t="shared" si="165"/>
        <v>102</v>
      </c>
      <c r="P2640">
        <f t="shared" si="164"/>
        <v>25.21</v>
      </c>
      <c r="Q2640" s="14" t="s">
        <v>8317</v>
      </c>
      <c r="R2640" t="s">
        <v>8337</v>
      </c>
      <c r="S2640" s="20">
        <f t="shared" si="166"/>
        <v>41989.913136574076</v>
      </c>
      <c r="T2640" s="20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8">
        <v>300</v>
      </c>
      <c r="E2641" s="11">
        <v>492</v>
      </c>
      <c r="F2641" t="s">
        <v>8218</v>
      </c>
      <c r="G2641" t="s">
        <v>8223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50">
        <f t="shared" si="165"/>
        <v>164</v>
      </c>
      <c r="P2641">
        <f t="shared" si="164"/>
        <v>10.039999999999999</v>
      </c>
      <c r="Q2641" s="14" t="s">
        <v>8317</v>
      </c>
      <c r="R2641" t="s">
        <v>8337</v>
      </c>
      <c r="S2641" s="20">
        <f t="shared" si="166"/>
        <v>42024.86513888889</v>
      </c>
      <c r="T2641" s="20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8">
        <v>3000</v>
      </c>
      <c r="E2642" s="11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50">
        <f t="shared" si="165"/>
        <v>106</v>
      </c>
      <c r="P2642">
        <f t="shared" si="164"/>
        <v>45.94</v>
      </c>
      <c r="Q2642" s="14" t="s">
        <v>8317</v>
      </c>
      <c r="R2642" t="s">
        <v>8337</v>
      </c>
      <c r="S2642" s="20">
        <f t="shared" si="166"/>
        <v>42103.160578703704</v>
      </c>
      <c r="T2642" s="20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8">
        <v>1500</v>
      </c>
      <c r="E2643" s="11">
        <v>15</v>
      </c>
      <c r="F2643" t="s">
        <v>8218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50">
        <f t="shared" si="165"/>
        <v>1</v>
      </c>
      <c r="P2643">
        <f t="shared" si="164"/>
        <v>15</v>
      </c>
      <c r="Q2643" s="14" t="s">
        <v>8317</v>
      </c>
      <c r="R2643" t="s">
        <v>8337</v>
      </c>
      <c r="S2643" s="20">
        <f t="shared" si="166"/>
        <v>41880.827118055553</v>
      </c>
      <c r="T2643" s="20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8">
        <v>500000</v>
      </c>
      <c r="E2644" s="11">
        <v>0</v>
      </c>
      <c r="F2644" t="s">
        <v>8218</v>
      </c>
      <c r="G2644" t="s">
        <v>8223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50">
        <f t="shared" si="165"/>
        <v>0</v>
      </c>
      <c r="P2644">
        <f t="shared" si="164"/>
        <v>0</v>
      </c>
      <c r="Q2644" s="14" t="s">
        <v>8317</v>
      </c>
      <c r="R2644" t="s">
        <v>8337</v>
      </c>
      <c r="S2644" s="20">
        <f t="shared" si="166"/>
        <v>42536.246620370366</v>
      </c>
      <c r="T2644" s="20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8">
        <v>1000000</v>
      </c>
      <c r="E2645" s="11">
        <v>335597.31</v>
      </c>
      <c r="F2645" t="s">
        <v>8218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50">
        <f t="shared" si="165"/>
        <v>34</v>
      </c>
      <c r="P2645">
        <f t="shared" si="164"/>
        <v>223.58</v>
      </c>
      <c r="Q2645" s="14" t="s">
        <v>8317</v>
      </c>
      <c r="R2645" t="s">
        <v>8337</v>
      </c>
      <c r="S2645" s="20">
        <f t="shared" si="166"/>
        <v>42689.582349537035</v>
      </c>
      <c r="T2645" s="20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8">
        <v>100000</v>
      </c>
      <c r="E2646" s="11">
        <v>2053</v>
      </c>
      <c r="F2646" t="s">
        <v>8218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50">
        <f t="shared" si="165"/>
        <v>2</v>
      </c>
      <c r="P2646">
        <f t="shared" si="164"/>
        <v>39.479999999999997</v>
      </c>
      <c r="Q2646" s="14" t="s">
        <v>8317</v>
      </c>
      <c r="R2646" t="s">
        <v>8337</v>
      </c>
      <c r="S2646" s="20">
        <f t="shared" si="166"/>
        <v>42774.792071759264</v>
      </c>
      <c r="T2646" s="20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8">
        <v>20000</v>
      </c>
      <c r="E2647" s="11">
        <v>2100</v>
      </c>
      <c r="F2647" t="s">
        <v>8218</v>
      </c>
      <c r="G2647" t="s">
        <v>8223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50">
        <f t="shared" si="165"/>
        <v>11</v>
      </c>
      <c r="P2647">
        <f t="shared" si="164"/>
        <v>91.3</v>
      </c>
      <c r="Q2647" s="14" t="s">
        <v>8317</v>
      </c>
      <c r="R2647" t="s">
        <v>8337</v>
      </c>
      <c r="S2647" s="20">
        <f t="shared" si="166"/>
        <v>41921.842627314814</v>
      </c>
      <c r="T2647" s="20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8">
        <v>500000</v>
      </c>
      <c r="E2648" s="11">
        <v>42086.42</v>
      </c>
      <c r="F2648" t="s">
        <v>8218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50">
        <f t="shared" si="165"/>
        <v>8</v>
      </c>
      <c r="P2648">
        <f t="shared" si="164"/>
        <v>78.67</v>
      </c>
      <c r="Q2648" s="14" t="s">
        <v>8317</v>
      </c>
      <c r="R2648" t="s">
        <v>8337</v>
      </c>
      <c r="S2648" s="20">
        <f t="shared" si="166"/>
        <v>42226.313298611116</v>
      </c>
      <c r="T2648" s="20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8">
        <v>2500</v>
      </c>
      <c r="E2649" s="11">
        <v>36</v>
      </c>
      <c r="F2649" t="s">
        <v>8218</v>
      </c>
      <c r="G2649" t="s">
        <v>8223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50">
        <f t="shared" si="165"/>
        <v>1</v>
      </c>
      <c r="P2649">
        <f t="shared" si="164"/>
        <v>12</v>
      </c>
      <c r="Q2649" s="14" t="s">
        <v>8317</v>
      </c>
      <c r="R2649" t="s">
        <v>8337</v>
      </c>
      <c r="S2649" s="20">
        <f t="shared" si="166"/>
        <v>42200.261793981481</v>
      </c>
      <c r="T2649" s="20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8">
        <v>12000</v>
      </c>
      <c r="E2650" s="11">
        <v>106</v>
      </c>
      <c r="F2650" t="s">
        <v>8218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50">
        <f t="shared" si="165"/>
        <v>1</v>
      </c>
      <c r="P2650">
        <f t="shared" si="164"/>
        <v>17.670000000000002</v>
      </c>
      <c r="Q2650" s="14" t="s">
        <v>8317</v>
      </c>
      <c r="R2650" t="s">
        <v>8337</v>
      </c>
      <c r="S2650" s="20">
        <f t="shared" si="166"/>
        <v>42408.714814814812</v>
      </c>
      <c r="T2650" s="20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8">
        <v>125000</v>
      </c>
      <c r="E2651" s="11">
        <v>124</v>
      </c>
      <c r="F2651" t="s">
        <v>8218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50">
        <f t="shared" si="165"/>
        <v>0</v>
      </c>
      <c r="P2651">
        <f t="shared" si="164"/>
        <v>41.33</v>
      </c>
      <c r="Q2651" s="14" t="s">
        <v>8317</v>
      </c>
      <c r="R2651" t="s">
        <v>8337</v>
      </c>
      <c r="S2651" s="20">
        <f t="shared" si="166"/>
        <v>42341.99700231482</v>
      </c>
      <c r="T2651" s="20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8">
        <v>60000</v>
      </c>
      <c r="E2652" s="11">
        <v>358</v>
      </c>
      <c r="F2652" t="s">
        <v>8218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50">
        <f t="shared" si="165"/>
        <v>1</v>
      </c>
      <c r="P2652">
        <f t="shared" si="164"/>
        <v>71.599999999999994</v>
      </c>
      <c r="Q2652" s="14" t="s">
        <v>8317</v>
      </c>
      <c r="R2652" t="s">
        <v>8337</v>
      </c>
      <c r="S2652" s="20">
        <f t="shared" si="166"/>
        <v>42695.624340277776</v>
      </c>
      <c r="T2652" s="20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8">
        <v>280000</v>
      </c>
      <c r="E2653" s="11">
        <v>5233</v>
      </c>
      <c r="F2653" t="s">
        <v>8218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50">
        <f t="shared" si="165"/>
        <v>2</v>
      </c>
      <c r="P2653">
        <f t="shared" si="164"/>
        <v>307.82</v>
      </c>
      <c r="Q2653" s="14" t="s">
        <v>8317</v>
      </c>
      <c r="R2653" t="s">
        <v>8337</v>
      </c>
      <c r="S2653" s="20">
        <f t="shared" si="166"/>
        <v>42327.805659722217</v>
      </c>
      <c r="T2653" s="20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8">
        <v>100000</v>
      </c>
      <c r="E2654" s="11">
        <v>885</v>
      </c>
      <c r="F2654" t="s">
        <v>8218</v>
      </c>
      <c r="G2654" t="s">
        <v>8223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50">
        <f t="shared" si="165"/>
        <v>1</v>
      </c>
      <c r="P2654">
        <f t="shared" si="164"/>
        <v>80.45</v>
      </c>
      <c r="Q2654" s="14" t="s">
        <v>8317</v>
      </c>
      <c r="R2654" t="s">
        <v>8337</v>
      </c>
      <c r="S2654" s="20">
        <f t="shared" si="166"/>
        <v>41953.158854166672</v>
      </c>
      <c r="T2654" s="20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8">
        <v>51000</v>
      </c>
      <c r="E2655" s="11">
        <v>5876</v>
      </c>
      <c r="F2655" t="s">
        <v>8218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50">
        <f t="shared" si="165"/>
        <v>12</v>
      </c>
      <c r="P2655">
        <f t="shared" si="164"/>
        <v>83.94</v>
      </c>
      <c r="Q2655" s="14" t="s">
        <v>8317</v>
      </c>
      <c r="R2655" t="s">
        <v>8337</v>
      </c>
      <c r="S2655" s="20">
        <f t="shared" si="166"/>
        <v>41771.651932870373</v>
      </c>
      <c r="T2655" s="20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8">
        <v>100000</v>
      </c>
      <c r="E2656" s="11">
        <v>51</v>
      </c>
      <c r="F2656" t="s">
        <v>8218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50">
        <f t="shared" si="165"/>
        <v>0</v>
      </c>
      <c r="P2656">
        <f t="shared" si="164"/>
        <v>8.5</v>
      </c>
      <c r="Q2656" s="14" t="s">
        <v>8317</v>
      </c>
      <c r="R2656" t="s">
        <v>8337</v>
      </c>
      <c r="S2656" s="20">
        <f t="shared" si="166"/>
        <v>42055.600995370376</v>
      </c>
      <c r="T2656" s="20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8">
        <v>15000</v>
      </c>
      <c r="E2657" s="11">
        <v>3155</v>
      </c>
      <c r="F2657" t="s">
        <v>8218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50">
        <f t="shared" si="165"/>
        <v>21</v>
      </c>
      <c r="P2657">
        <f t="shared" si="164"/>
        <v>73.37</v>
      </c>
      <c r="Q2657" s="14" t="s">
        <v>8317</v>
      </c>
      <c r="R2657" t="s">
        <v>8337</v>
      </c>
      <c r="S2657" s="20">
        <f t="shared" si="166"/>
        <v>42381.866284722222</v>
      </c>
      <c r="T2657" s="20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8">
        <v>150000</v>
      </c>
      <c r="E2658" s="11">
        <v>17155</v>
      </c>
      <c r="F2658" t="s">
        <v>8218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50">
        <f t="shared" si="165"/>
        <v>11</v>
      </c>
      <c r="P2658">
        <f t="shared" si="164"/>
        <v>112.86</v>
      </c>
      <c r="Q2658" s="14" t="s">
        <v>8317</v>
      </c>
      <c r="R2658" t="s">
        <v>8337</v>
      </c>
      <c r="S2658" s="20">
        <f t="shared" si="166"/>
        <v>42767.688518518517</v>
      </c>
      <c r="T2658" s="20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8">
        <v>30000</v>
      </c>
      <c r="E2659" s="11">
        <v>5621.38</v>
      </c>
      <c r="F2659" t="s">
        <v>8218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50">
        <f t="shared" si="165"/>
        <v>19</v>
      </c>
      <c r="P2659">
        <f t="shared" si="164"/>
        <v>95.28</v>
      </c>
      <c r="Q2659" s="14" t="s">
        <v>8317</v>
      </c>
      <c r="R2659" t="s">
        <v>8337</v>
      </c>
      <c r="S2659" s="20">
        <f t="shared" si="166"/>
        <v>42551.928854166668</v>
      </c>
      <c r="T2659" s="20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8">
        <v>98000</v>
      </c>
      <c r="E2660" s="11">
        <v>91</v>
      </c>
      <c r="F2660" t="s">
        <v>8218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50">
        <f t="shared" si="165"/>
        <v>0</v>
      </c>
      <c r="P2660">
        <f t="shared" si="164"/>
        <v>22.75</v>
      </c>
      <c r="Q2660" s="14" t="s">
        <v>8317</v>
      </c>
      <c r="R2660" t="s">
        <v>8337</v>
      </c>
      <c r="S2660" s="20">
        <f t="shared" si="166"/>
        <v>42551.884189814817</v>
      </c>
      <c r="T2660" s="20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8">
        <v>49000</v>
      </c>
      <c r="E2661" s="11">
        <v>1333</v>
      </c>
      <c r="F2661" t="s">
        <v>8218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50">
        <f t="shared" si="165"/>
        <v>3</v>
      </c>
      <c r="P2661">
        <f t="shared" si="164"/>
        <v>133.30000000000001</v>
      </c>
      <c r="Q2661" s="14" t="s">
        <v>8317</v>
      </c>
      <c r="R2661" t="s">
        <v>8337</v>
      </c>
      <c r="S2661" s="20">
        <f t="shared" si="166"/>
        <v>42082.069560185191</v>
      </c>
      <c r="T2661" s="20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8">
        <v>20000</v>
      </c>
      <c r="E2662" s="11">
        <v>19</v>
      </c>
      <c r="F2662" t="s">
        <v>8218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50">
        <f t="shared" si="165"/>
        <v>0</v>
      </c>
      <c r="P2662">
        <f t="shared" si="164"/>
        <v>3.8</v>
      </c>
      <c r="Q2662" s="14" t="s">
        <v>8317</v>
      </c>
      <c r="R2662" t="s">
        <v>8337</v>
      </c>
      <c r="S2662" s="20">
        <f t="shared" si="166"/>
        <v>42272.713171296295</v>
      </c>
      <c r="T2662" s="20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8">
        <v>5000</v>
      </c>
      <c r="E2663" s="11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50">
        <f t="shared" si="165"/>
        <v>103</v>
      </c>
      <c r="P2663">
        <f t="shared" si="164"/>
        <v>85.75</v>
      </c>
      <c r="Q2663" s="14" t="s">
        <v>8317</v>
      </c>
      <c r="R2663" t="s">
        <v>8337</v>
      </c>
      <c r="S2663" s="20">
        <f t="shared" si="166"/>
        <v>41542.958449074074</v>
      </c>
      <c r="T2663" s="20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8">
        <v>20000</v>
      </c>
      <c r="E2664" s="11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50">
        <f t="shared" si="165"/>
        <v>107</v>
      </c>
      <c r="P2664">
        <f t="shared" si="164"/>
        <v>267</v>
      </c>
      <c r="Q2664" s="14" t="s">
        <v>8317</v>
      </c>
      <c r="R2664" t="s">
        <v>8337</v>
      </c>
      <c r="S2664" s="20">
        <f t="shared" si="166"/>
        <v>42207.746678240743</v>
      </c>
      <c r="T2664" s="20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8">
        <v>20000</v>
      </c>
      <c r="E2665" s="11">
        <v>20919.25</v>
      </c>
      <c r="F2665" t="s">
        <v>8218</v>
      </c>
      <c r="G2665" t="s">
        <v>8223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50">
        <f t="shared" si="165"/>
        <v>105</v>
      </c>
      <c r="P2665">
        <f t="shared" si="164"/>
        <v>373.56</v>
      </c>
      <c r="Q2665" s="14" t="s">
        <v>8317</v>
      </c>
      <c r="R2665" t="s">
        <v>8337</v>
      </c>
      <c r="S2665" s="20">
        <f t="shared" si="166"/>
        <v>42222.622766203705</v>
      </c>
      <c r="T2665" s="20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8">
        <v>17500</v>
      </c>
      <c r="E2666" s="11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50">
        <f t="shared" si="165"/>
        <v>103</v>
      </c>
      <c r="P2666">
        <f t="shared" si="164"/>
        <v>174.04</v>
      </c>
      <c r="Q2666" s="14" t="s">
        <v>8317</v>
      </c>
      <c r="R2666" t="s">
        <v>8337</v>
      </c>
      <c r="S2666" s="20">
        <f t="shared" si="166"/>
        <v>42313.02542824074</v>
      </c>
      <c r="T2666" s="20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8">
        <v>3500</v>
      </c>
      <c r="E2667" s="11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50">
        <f t="shared" si="165"/>
        <v>123</v>
      </c>
      <c r="P2667">
        <f t="shared" si="164"/>
        <v>93.7</v>
      </c>
      <c r="Q2667" s="14" t="s">
        <v>8317</v>
      </c>
      <c r="R2667" t="s">
        <v>8337</v>
      </c>
      <c r="S2667" s="20">
        <f t="shared" si="166"/>
        <v>42083.895532407405</v>
      </c>
      <c r="T2667" s="20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8">
        <v>10000</v>
      </c>
      <c r="E2668" s="11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50">
        <f t="shared" si="165"/>
        <v>159</v>
      </c>
      <c r="P2668">
        <f t="shared" si="164"/>
        <v>77.33</v>
      </c>
      <c r="Q2668" s="14" t="s">
        <v>8317</v>
      </c>
      <c r="R2668" t="s">
        <v>8337</v>
      </c>
      <c r="S2668" s="20">
        <f t="shared" si="166"/>
        <v>42235.764340277776</v>
      </c>
      <c r="T2668" s="20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8">
        <v>1500</v>
      </c>
      <c r="E2669" s="11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50">
        <f t="shared" si="165"/>
        <v>111</v>
      </c>
      <c r="P2669">
        <f t="shared" si="164"/>
        <v>92.22</v>
      </c>
      <c r="Q2669" s="14" t="s">
        <v>8317</v>
      </c>
      <c r="R2669" t="s">
        <v>8337</v>
      </c>
      <c r="S2669" s="20">
        <f t="shared" si="166"/>
        <v>42380.926111111112</v>
      </c>
      <c r="T2669" s="20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8">
        <v>1000</v>
      </c>
      <c r="E2670" s="11">
        <v>1707</v>
      </c>
      <c r="F2670" t="s">
        <v>8218</v>
      </c>
      <c r="G2670" t="s">
        <v>8223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50">
        <f t="shared" si="165"/>
        <v>171</v>
      </c>
      <c r="P2670">
        <f t="shared" si="164"/>
        <v>60.96</v>
      </c>
      <c r="Q2670" s="14" t="s">
        <v>8317</v>
      </c>
      <c r="R2670" t="s">
        <v>8337</v>
      </c>
      <c r="S2670" s="20">
        <f t="shared" si="166"/>
        <v>42275.588715277772</v>
      </c>
      <c r="T2670" s="20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8">
        <v>800</v>
      </c>
      <c r="E2671" s="1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50">
        <f t="shared" si="165"/>
        <v>125</v>
      </c>
      <c r="P2671">
        <f t="shared" si="164"/>
        <v>91</v>
      </c>
      <c r="Q2671" s="14" t="s">
        <v>8317</v>
      </c>
      <c r="R2671" t="s">
        <v>8337</v>
      </c>
      <c r="S2671" s="20">
        <f t="shared" si="166"/>
        <v>42319.035833333335</v>
      </c>
      <c r="T2671" s="20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8">
        <v>38888</v>
      </c>
      <c r="E2672" s="11">
        <v>2495</v>
      </c>
      <c r="F2672" t="s">
        <v>8218</v>
      </c>
      <c r="G2672" t="s">
        <v>8223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50">
        <f t="shared" si="165"/>
        <v>6</v>
      </c>
      <c r="P2672">
        <f t="shared" si="164"/>
        <v>41.58</v>
      </c>
      <c r="Q2672" s="14" t="s">
        <v>8317</v>
      </c>
      <c r="R2672" t="s">
        <v>8337</v>
      </c>
      <c r="S2672" s="20">
        <f t="shared" si="166"/>
        <v>41821.020601851851</v>
      </c>
      <c r="T2672" s="20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8">
        <v>25000</v>
      </c>
      <c r="E2673" s="11">
        <v>2836</v>
      </c>
      <c r="F2673" t="s">
        <v>8218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50">
        <f t="shared" si="165"/>
        <v>11</v>
      </c>
      <c r="P2673">
        <f t="shared" si="164"/>
        <v>33.76</v>
      </c>
      <c r="Q2673" s="14" t="s">
        <v>8317</v>
      </c>
      <c r="R2673" t="s">
        <v>8337</v>
      </c>
      <c r="S2673" s="20">
        <f t="shared" si="166"/>
        <v>41962.749027777783</v>
      </c>
      <c r="T2673" s="20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8">
        <v>10000</v>
      </c>
      <c r="E2674" s="11">
        <v>3319</v>
      </c>
      <c r="F2674" t="s">
        <v>8218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50">
        <f t="shared" si="165"/>
        <v>33</v>
      </c>
      <c r="P2674">
        <f t="shared" si="164"/>
        <v>70.62</v>
      </c>
      <c r="Q2674" s="14" t="s">
        <v>8317</v>
      </c>
      <c r="R2674" t="s">
        <v>8337</v>
      </c>
      <c r="S2674" s="20">
        <f t="shared" si="166"/>
        <v>42344.884143518517</v>
      </c>
      <c r="T2674" s="20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8">
        <v>40000</v>
      </c>
      <c r="E2675" s="11">
        <v>11032</v>
      </c>
      <c r="F2675" t="s">
        <v>8218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50">
        <f t="shared" si="165"/>
        <v>28</v>
      </c>
      <c r="P2675">
        <f t="shared" si="164"/>
        <v>167.15</v>
      </c>
      <c r="Q2675" s="14" t="s">
        <v>8317</v>
      </c>
      <c r="R2675" t="s">
        <v>8337</v>
      </c>
      <c r="S2675" s="20">
        <f t="shared" si="166"/>
        <v>41912.541655092595</v>
      </c>
      <c r="T2675" s="20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8">
        <v>35000</v>
      </c>
      <c r="E2676" s="11">
        <v>21994</v>
      </c>
      <c r="F2676" t="s">
        <v>8218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50">
        <f t="shared" si="165"/>
        <v>63</v>
      </c>
      <c r="P2676">
        <f t="shared" si="164"/>
        <v>128.62</v>
      </c>
      <c r="Q2676" s="14" t="s">
        <v>8317</v>
      </c>
      <c r="R2676" t="s">
        <v>8337</v>
      </c>
      <c r="S2676" s="20">
        <f t="shared" si="166"/>
        <v>42529.632754629631</v>
      </c>
      <c r="T2676" s="20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8">
        <v>25000</v>
      </c>
      <c r="E2677" s="11">
        <v>1897</v>
      </c>
      <c r="F2677" t="s">
        <v>8218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50">
        <f t="shared" si="165"/>
        <v>8</v>
      </c>
      <c r="P2677">
        <f t="shared" si="164"/>
        <v>65.41</v>
      </c>
      <c r="Q2677" s="14" t="s">
        <v>8317</v>
      </c>
      <c r="R2677" t="s">
        <v>8337</v>
      </c>
      <c r="S2677" s="20">
        <f t="shared" si="166"/>
        <v>41923.857511574075</v>
      </c>
      <c r="T2677" s="20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8">
        <v>2100</v>
      </c>
      <c r="E2678" s="11">
        <v>1058</v>
      </c>
      <c r="F2678" t="s">
        <v>8218</v>
      </c>
      <c r="G2678" t="s">
        <v>8223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50">
        <f t="shared" si="165"/>
        <v>50</v>
      </c>
      <c r="P2678">
        <f t="shared" si="164"/>
        <v>117.56</v>
      </c>
      <c r="Q2678" s="14" t="s">
        <v>8317</v>
      </c>
      <c r="R2678" t="s">
        <v>8337</v>
      </c>
      <c r="S2678" s="20">
        <f t="shared" si="166"/>
        <v>42482.624699074076</v>
      </c>
      <c r="T2678" s="20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8">
        <v>19500</v>
      </c>
      <c r="E2679" s="11">
        <v>3415</v>
      </c>
      <c r="F2679" t="s">
        <v>8218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50">
        <f t="shared" si="165"/>
        <v>18</v>
      </c>
      <c r="P2679">
        <f t="shared" si="164"/>
        <v>126.48</v>
      </c>
      <c r="Q2679" s="14" t="s">
        <v>8317</v>
      </c>
      <c r="R2679" t="s">
        <v>8337</v>
      </c>
      <c r="S2679" s="20">
        <f t="shared" si="166"/>
        <v>41793.029432870368</v>
      </c>
      <c r="T2679" s="20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8">
        <v>8000000</v>
      </c>
      <c r="E2680" s="11">
        <v>1100</v>
      </c>
      <c r="F2680" t="s">
        <v>8218</v>
      </c>
      <c r="G2680" t="s">
        <v>8223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50">
        <f t="shared" si="165"/>
        <v>0</v>
      </c>
      <c r="P2680">
        <f t="shared" si="164"/>
        <v>550</v>
      </c>
      <c r="Q2680" s="14" t="s">
        <v>8317</v>
      </c>
      <c r="R2680" t="s">
        <v>8337</v>
      </c>
      <c r="S2680" s="20">
        <f t="shared" si="166"/>
        <v>42241.798206018517</v>
      </c>
      <c r="T2680" s="20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8">
        <v>40000</v>
      </c>
      <c r="E2681" s="11">
        <v>132</v>
      </c>
      <c r="F2681" t="s">
        <v>8218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50">
        <f t="shared" si="165"/>
        <v>0</v>
      </c>
      <c r="P2681">
        <f t="shared" si="164"/>
        <v>44</v>
      </c>
      <c r="Q2681" s="14" t="s">
        <v>8317</v>
      </c>
      <c r="R2681" t="s">
        <v>8337</v>
      </c>
      <c r="S2681" s="20">
        <f t="shared" si="166"/>
        <v>42033.001087962963</v>
      </c>
      <c r="T2681" s="20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8">
        <v>32000</v>
      </c>
      <c r="E2682" s="11">
        <v>276</v>
      </c>
      <c r="F2682" t="s">
        <v>8218</v>
      </c>
      <c r="G2682" t="s">
        <v>8223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50">
        <f t="shared" si="165"/>
        <v>1</v>
      </c>
      <c r="P2682">
        <f t="shared" si="164"/>
        <v>69</v>
      </c>
      <c r="Q2682" s="14" t="s">
        <v>8317</v>
      </c>
      <c r="R2682" t="s">
        <v>8337</v>
      </c>
      <c r="S2682" s="20">
        <f t="shared" si="166"/>
        <v>42436.211701388893</v>
      </c>
      <c r="T2682" s="20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8">
        <v>8000</v>
      </c>
      <c r="E2683" s="11">
        <v>55</v>
      </c>
      <c r="F2683" t="s">
        <v>8218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50">
        <f t="shared" si="165"/>
        <v>1</v>
      </c>
      <c r="P2683">
        <f t="shared" si="164"/>
        <v>27.5</v>
      </c>
      <c r="Q2683" s="14" t="s">
        <v>8334</v>
      </c>
      <c r="R2683" t="s">
        <v>8337</v>
      </c>
      <c r="S2683" s="20">
        <f t="shared" si="166"/>
        <v>41805.895254629628</v>
      </c>
      <c r="T2683" s="20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8">
        <v>6000</v>
      </c>
      <c r="E2684" s="11">
        <v>1698</v>
      </c>
      <c r="F2684" t="s">
        <v>8218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50">
        <f t="shared" si="165"/>
        <v>28</v>
      </c>
      <c r="P2684">
        <f t="shared" si="164"/>
        <v>84.9</v>
      </c>
      <c r="Q2684" s="14" t="s">
        <v>8334</v>
      </c>
      <c r="R2684" t="s">
        <v>8337</v>
      </c>
      <c r="S2684" s="20">
        <f t="shared" si="166"/>
        <v>41932.871990740743</v>
      </c>
      <c r="T2684" s="20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8">
        <v>15000</v>
      </c>
      <c r="E2685" s="11">
        <v>36</v>
      </c>
      <c r="F2685" t="s">
        <v>8218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50">
        <f t="shared" si="165"/>
        <v>0</v>
      </c>
      <c r="P2685">
        <f t="shared" ref="P2685:P2748" si="168">IFERROR(ROUND(E2685/L2685,2),0)</f>
        <v>12</v>
      </c>
      <c r="Q2685" s="14" t="s">
        <v>8334</v>
      </c>
      <c r="R2685" t="s">
        <v>8337</v>
      </c>
      <c r="S2685" s="20">
        <f t="shared" si="166"/>
        <v>42034.75509259259</v>
      </c>
      <c r="T2685" s="20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8">
        <v>70000</v>
      </c>
      <c r="E2686" s="11">
        <v>800</v>
      </c>
      <c r="F2686" t="s">
        <v>8218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50">
        <f t="shared" si="165"/>
        <v>1</v>
      </c>
      <c r="P2686">
        <f t="shared" si="168"/>
        <v>200</v>
      </c>
      <c r="Q2686" s="14" t="s">
        <v>8334</v>
      </c>
      <c r="R2686" t="s">
        <v>8337</v>
      </c>
      <c r="S2686" s="20">
        <f t="shared" si="166"/>
        <v>41820.914641203701</v>
      </c>
      <c r="T2686" s="20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8">
        <v>50000</v>
      </c>
      <c r="E2687" s="11">
        <v>10</v>
      </c>
      <c r="F2687" t="s">
        <v>8218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50">
        <f t="shared" si="165"/>
        <v>0</v>
      </c>
      <c r="P2687">
        <f t="shared" si="168"/>
        <v>10</v>
      </c>
      <c r="Q2687" s="14" t="s">
        <v>8334</v>
      </c>
      <c r="R2687" t="s">
        <v>8337</v>
      </c>
      <c r="S2687" s="20">
        <f t="shared" si="166"/>
        <v>42061.69594907407</v>
      </c>
      <c r="T2687" s="20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8">
        <v>30000</v>
      </c>
      <c r="E2688" s="11">
        <v>0</v>
      </c>
      <c r="F2688" t="s">
        <v>8218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50">
        <f t="shared" si="165"/>
        <v>0</v>
      </c>
      <c r="P2688">
        <f t="shared" si="168"/>
        <v>0</v>
      </c>
      <c r="Q2688" s="14" t="s">
        <v>8334</v>
      </c>
      <c r="R2688" t="s">
        <v>8337</v>
      </c>
      <c r="S2688" s="20">
        <f t="shared" si="166"/>
        <v>41892.974803240737</v>
      </c>
      <c r="T2688" s="20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8">
        <v>15000</v>
      </c>
      <c r="E2689" s="11">
        <v>0</v>
      </c>
      <c r="F2689" t="s">
        <v>8218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50">
        <f t="shared" si="165"/>
        <v>0</v>
      </c>
      <c r="P2689">
        <f t="shared" si="168"/>
        <v>0</v>
      </c>
      <c r="Q2689" s="14" t="s">
        <v>8334</v>
      </c>
      <c r="R2689" t="s">
        <v>8337</v>
      </c>
      <c r="S2689" s="20">
        <f t="shared" si="166"/>
        <v>42154.64025462963</v>
      </c>
      <c r="T2689" s="20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8">
        <v>50000</v>
      </c>
      <c r="E2690" s="11">
        <v>74</v>
      </c>
      <c r="F2690" t="s">
        <v>8218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50">
        <f t="shared" ref="O2690:O2753" si="169">ROUND(E2690/D2690*100,0)</f>
        <v>0</v>
      </c>
      <c r="P2690">
        <f t="shared" si="168"/>
        <v>5.29</v>
      </c>
      <c r="Q2690" s="14" t="s">
        <v>8334</v>
      </c>
      <c r="R2690" t="s">
        <v>8337</v>
      </c>
      <c r="S2690" s="20">
        <f t="shared" si="166"/>
        <v>42028.118865740747</v>
      </c>
      <c r="T2690" s="20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8">
        <v>35000</v>
      </c>
      <c r="E2691" s="11">
        <v>1</v>
      </c>
      <c r="F2691" t="s">
        <v>8218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50">
        <f t="shared" si="169"/>
        <v>0</v>
      </c>
      <c r="P2691">
        <f t="shared" si="168"/>
        <v>1</v>
      </c>
      <c r="Q2691" s="14" t="s">
        <v>8334</v>
      </c>
      <c r="R2691" t="s">
        <v>8337</v>
      </c>
      <c r="S2691" s="20">
        <f t="shared" ref="S2691:S2754" si="170">(((J2691/60)/60)/24)+DATE(1970,1,1)</f>
        <v>42551.961689814809</v>
      </c>
      <c r="T2691" s="20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8">
        <v>80000</v>
      </c>
      <c r="E2692" s="11">
        <v>8586</v>
      </c>
      <c r="F2692" t="s">
        <v>8218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50">
        <f t="shared" si="169"/>
        <v>11</v>
      </c>
      <c r="P2692">
        <f t="shared" si="168"/>
        <v>72.760000000000005</v>
      </c>
      <c r="Q2692" s="14" t="s">
        <v>8334</v>
      </c>
      <c r="R2692" t="s">
        <v>8343</v>
      </c>
      <c r="S2692" s="20">
        <f t="shared" si="170"/>
        <v>42113.105046296296</v>
      </c>
      <c r="T2692" s="20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8">
        <v>65000</v>
      </c>
      <c r="E2693" s="11">
        <v>35</v>
      </c>
      <c r="F2693" t="s">
        <v>8218</v>
      </c>
      <c r="G2693" t="s">
        <v>8223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50">
        <f t="shared" si="169"/>
        <v>0</v>
      </c>
      <c r="P2693">
        <f t="shared" si="168"/>
        <v>17.5</v>
      </c>
      <c r="Q2693" s="14" t="s">
        <v>8334</v>
      </c>
      <c r="R2693" t="s">
        <v>8343</v>
      </c>
      <c r="S2693" s="20">
        <f t="shared" si="170"/>
        <v>42089.724039351851</v>
      </c>
      <c r="T2693" s="20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8">
        <v>3500</v>
      </c>
      <c r="E2694" s="11">
        <v>25</v>
      </c>
      <c r="F2694" t="s">
        <v>8218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50">
        <f t="shared" si="169"/>
        <v>1</v>
      </c>
      <c r="P2694">
        <f t="shared" si="168"/>
        <v>25</v>
      </c>
      <c r="Q2694" s="14" t="s">
        <v>8334</v>
      </c>
      <c r="R2694" t="s">
        <v>8343</v>
      </c>
      <c r="S2694" s="20">
        <f t="shared" si="170"/>
        <v>42058.334027777775</v>
      </c>
      <c r="T2694" s="20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8">
        <v>5000</v>
      </c>
      <c r="E2695" s="11">
        <v>40</v>
      </c>
      <c r="F2695" t="s">
        <v>8218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50">
        <f t="shared" si="169"/>
        <v>1</v>
      </c>
      <c r="P2695">
        <f t="shared" si="168"/>
        <v>13.33</v>
      </c>
      <c r="Q2695" s="14" t="s">
        <v>8334</v>
      </c>
      <c r="R2695" t="s">
        <v>8343</v>
      </c>
      <c r="S2695" s="20">
        <f t="shared" si="170"/>
        <v>41834.138495370367</v>
      </c>
      <c r="T2695" s="20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8">
        <v>30000</v>
      </c>
      <c r="E2696" s="11">
        <v>1</v>
      </c>
      <c r="F2696" t="s">
        <v>8218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50">
        <f t="shared" si="169"/>
        <v>0</v>
      </c>
      <c r="P2696">
        <f t="shared" si="168"/>
        <v>1</v>
      </c>
      <c r="Q2696" s="14" t="s">
        <v>8334</v>
      </c>
      <c r="R2696" t="s">
        <v>8343</v>
      </c>
      <c r="S2696" s="20">
        <f t="shared" si="170"/>
        <v>41878.140497685185</v>
      </c>
      <c r="T2696" s="20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8">
        <v>15000</v>
      </c>
      <c r="E2697" s="11">
        <v>71</v>
      </c>
      <c r="F2697" t="s">
        <v>8218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50">
        <f t="shared" si="169"/>
        <v>0</v>
      </c>
      <c r="P2697">
        <f t="shared" si="168"/>
        <v>23.67</v>
      </c>
      <c r="Q2697" s="14" t="s">
        <v>8334</v>
      </c>
      <c r="R2697" t="s">
        <v>8343</v>
      </c>
      <c r="S2697" s="20">
        <f t="shared" si="170"/>
        <v>42048.181921296295</v>
      </c>
      <c r="T2697" s="20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8">
        <v>60000</v>
      </c>
      <c r="E2698" s="11">
        <v>3390</v>
      </c>
      <c r="F2698" t="s">
        <v>8218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50">
        <f t="shared" si="169"/>
        <v>6</v>
      </c>
      <c r="P2698">
        <f t="shared" si="168"/>
        <v>89.21</v>
      </c>
      <c r="Q2698" s="14" t="s">
        <v>8334</v>
      </c>
      <c r="R2698" t="s">
        <v>8343</v>
      </c>
      <c r="S2698" s="20">
        <f t="shared" si="170"/>
        <v>41964.844444444447</v>
      </c>
      <c r="T2698" s="20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8">
        <v>23000</v>
      </c>
      <c r="E2699" s="11">
        <v>6061</v>
      </c>
      <c r="F2699" t="s">
        <v>8218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50">
        <f t="shared" si="169"/>
        <v>26</v>
      </c>
      <c r="P2699">
        <f t="shared" si="168"/>
        <v>116.56</v>
      </c>
      <c r="Q2699" s="14" t="s">
        <v>8334</v>
      </c>
      <c r="R2699" t="s">
        <v>8343</v>
      </c>
      <c r="S2699" s="20">
        <f t="shared" si="170"/>
        <v>42187.940081018518</v>
      </c>
      <c r="T2699" s="20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8">
        <v>8000</v>
      </c>
      <c r="E2700" s="11">
        <v>26.01</v>
      </c>
      <c r="F2700" t="s">
        <v>8218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50">
        <f t="shared" si="169"/>
        <v>0</v>
      </c>
      <c r="P2700">
        <f t="shared" si="168"/>
        <v>13.01</v>
      </c>
      <c r="Q2700" s="14" t="s">
        <v>8334</v>
      </c>
      <c r="R2700" t="s">
        <v>8343</v>
      </c>
      <c r="S2700" s="20">
        <f t="shared" si="170"/>
        <v>41787.898240740738</v>
      </c>
      <c r="T2700" s="20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8">
        <v>2</v>
      </c>
      <c r="E2701" s="11">
        <v>0</v>
      </c>
      <c r="F2701" t="s">
        <v>8218</v>
      </c>
      <c r="G2701" t="s">
        <v>8223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50">
        <f t="shared" si="169"/>
        <v>0</v>
      </c>
      <c r="P2701">
        <f t="shared" si="168"/>
        <v>0</v>
      </c>
      <c r="Q2701" s="14" t="s">
        <v>8334</v>
      </c>
      <c r="R2701" t="s">
        <v>8343</v>
      </c>
      <c r="S2701" s="20">
        <f t="shared" si="170"/>
        <v>41829.896562499998</v>
      </c>
      <c r="T2701" s="20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8">
        <v>9999</v>
      </c>
      <c r="E2702" s="11">
        <v>70</v>
      </c>
      <c r="F2702" t="s">
        <v>8218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50">
        <f t="shared" si="169"/>
        <v>1</v>
      </c>
      <c r="P2702">
        <f t="shared" si="168"/>
        <v>17.5</v>
      </c>
      <c r="Q2702" s="14" t="s">
        <v>8334</v>
      </c>
      <c r="R2702" t="s">
        <v>8343</v>
      </c>
      <c r="S2702" s="20">
        <f t="shared" si="170"/>
        <v>41870.87467592593</v>
      </c>
      <c r="T2702" s="20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8">
        <v>3400</v>
      </c>
      <c r="E2703" s="11">
        <v>1570</v>
      </c>
      <c r="F2703" t="s">
        <v>8218</v>
      </c>
      <c r="G2703" t="s">
        <v>8223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50">
        <f t="shared" si="169"/>
        <v>46</v>
      </c>
      <c r="P2703">
        <f t="shared" si="168"/>
        <v>34.130000000000003</v>
      </c>
      <c r="Q2703" s="14" t="s">
        <v>8315</v>
      </c>
      <c r="R2703" t="s">
        <v>8343</v>
      </c>
      <c r="S2703" s="20">
        <f t="shared" si="170"/>
        <v>42801.774699074071</v>
      </c>
      <c r="T2703" s="20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8">
        <v>10000</v>
      </c>
      <c r="E2704" s="11">
        <v>3441</v>
      </c>
      <c r="F2704" t="s">
        <v>8218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50">
        <f t="shared" si="169"/>
        <v>34</v>
      </c>
      <c r="P2704">
        <f t="shared" si="168"/>
        <v>132.35</v>
      </c>
      <c r="Q2704" s="14" t="s">
        <v>8315</v>
      </c>
      <c r="R2704" t="s">
        <v>8343</v>
      </c>
      <c r="S2704" s="20">
        <f t="shared" si="170"/>
        <v>42800.801817129628</v>
      </c>
      <c r="T2704" s="20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8">
        <v>40000</v>
      </c>
      <c r="E2705" s="11">
        <v>41500</v>
      </c>
      <c r="F2705" t="s">
        <v>8218</v>
      </c>
      <c r="G2705" t="s">
        <v>8223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50">
        <f t="shared" si="169"/>
        <v>104</v>
      </c>
      <c r="P2705">
        <f t="shared" si="168"/>
        <v>922.22</v>
      </c>
      <c r="Q2705" s="14" t="s">
        <v>8315</v>
      </c>
      <c r="R2705" t="s">
        <v>8343</v>
      </c>
      <c r="S2705" s="20">
        <f t="shared" si="170"/>
        <v>42756.690162037034</v>
      </c>
      <c r="T2705" s="20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8">
        <v>19000</v>
      </c>
      <c r="E2706" s="11">
        <v>1145</v>
      </c>
      <c r="F2706" t="s">
        <v>8218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50">
        <f t="shared" si="169"/>
        <v>6</v>
      </c>
      <c r="P2706">
        <f t="shared" si="168"/>
        <v>163.57</v>
      </c>
      <c r="Q2706" s="14" t="s">
        <v>8315</v>
      </c>
      <c r="R2706" t="s">
        <v>8343</v>
      </c>
      <c r="S2706" s="20">
        <f t="shared" si="170"/>
        <v>42787.862430555557</v>
      </c>
      <c r="T2706" s="20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8">
        <v>16500</v>
      </c>
      <c r="E2707" s="11">
        <v>1739</v>
      </c>
      <c r="F2707" t="s">
        <v>8218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50">
        <f t="shared" si="169"/>
        <v>11</v>
      </c>
      <c r="P2707">
        <f t="shared" si="168"/>
        <v>217.38</v>
      </c>
      <c r="Q2707" s="14" t="s">
        <v>8315</v>
      </c>
      <c r="R2707" t="s">
        <v>8343</v>
      </c>
      <c r="S2707" s="20">
        <f t="shared" si="170"/>
        <v>42773.916180555556</v>
      </c>
      <c r="T2707" s="20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8">
        <v>35000</v>
      </c>
      <c r="E2708" s="11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50">
        <f t="shared" si="169"/>
        <v>112</v>
      </c>
      <c r="P2708">
        <f t="shared" si="168"/>
        <v>149.44</v>
      </c>
      <c r="Q2708" s="14" t="s">
        <v>8315</v>
      </c>
      <c r="R2708" t="s">
        <v>8343</v>
      </c>
      <c r="S2708" s="20">
        <f t="shared" si="170"/>
        <v>41899.294942129629</v>
      </c>
      <c r="T2708" s="20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8">
        <v>8000</v>
      </c>
      <c r="E2709" s="11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50">
        <f t="shared" si="169"/>
        <v>351</v>
      </c>
      <c r="P2709">
        <f t="shared" si="168"/>
        <v>71.239999999999995</v>
      </c>
      <c r="Q2709" s="14" t="s">
        <v>8315</v>
      </c>
      <c r="R2709" t="s">
        <v>8343</v>
      </c>
      <c r="S2709" s="20">
        <f t="shared" si="170"/>
        <v>41391.782905092594</v>
      </c>
      <c r="T2709" s="20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8">
        <v>20000</v>
      </c>
      <c r="E2710" s="11">
        <v>46643.07</v>
      </c>
      <c r="F2710" t="s">
        <v>8218</v>
      </c>
      <c r="G2710" t="s">
        <v>8223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50">
        <f t="shared" si="169"/>
        <v>233</v>
      </c>
      <c r="P2710">
        <f t="shared" si="168"/>
        <v>44.46</v>
      </c>
      <c r="Q2710" s="14" t="s">
        <v>8315</v>
      </c>
      <c r="R2710" t="s">
        <v>8343</v>
      </c>
      <c r="S2710" s="20">
        <f t="shared" si="170"/>
        <v>42512.698217592595</v>
      </c>
      <c r="T2710" s="20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8">
        <v>50000</v>
      </c>
      <c r="E2711" s="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50">
        <f t="shared" si="169"/>
        <v>102</v>
      </c>
      <c r="P2711">
        <f t="shared" si="168"/>
        <v>164.94</v>
      </c>
      <c r="Q2711" s="14" t="s">
        <v>8315</v>
      </c>
      <c r="R2711" t="s">
        <v>8343</v>
      </c>
      <c r="S2711" s="20">
        <f t="shared" si="170"/>
        <v>42612.149780092594</v>
      </c>
      <c r="T2711" s="20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8">
        <v>60000</v>
      </c>
      <c r="E2712" s="11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50">
        <f t="shared" si="169"/>
        <v>154</v>
      </c>
      <c r="P2712">
        <f t="shared" si="168"/>
        <v>84.87</v>
      </c>
      <c r="Q2712" s="14" t="s">
        <v>8315</v>
      </c>
      <c r="R2712" t="s">
        <v>8344</v>
      </c>
      <c r="S2712" s="20">
        <f t="shared" si="170"/>
        <v>41828.229490740741</v>
      </c>
      <c r="T2712" s="20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8">
        <v>3910</v>
      </c>
      <c r="E2713" s="11">
        <v>3938</v>
      </c>
      <c r="F2713" t="s">
        <v>8218</v>
      </c>
      <c r="G2713" t="s">
        <v>8223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50">
        <f t="shared" si="169"/>
        <v>101</v>
      </c>
      <c r="P2713">
        <f t="shared" si="168"/>
        <v>53.95</v>
      </c>
      <c r="Q2713" s="14" t="s">
        <v>8315</v>
      </c>
      <c r="R2713" t="s">
        <v>8344</v>
      </c>
      <c r="S2713" s="20">
        <f t="shared" si="170"/>
        <v>41780.745254629634</v>
      </c>
      <c r="T2713" s="20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8">
        <v>5500</v>
      </c>
      <c r="E2714" s="11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50">
        <f t="shared" si="169"/>
        <v>131</v>
      </c>
      <c r="P2714">
        <f t="shared" si="168"/>
        <v>50.53</v>
      </c>
      <c r="Q2714" s="14" t="s">
        <v>8315</v>
      </c>
      <c r="R2714" t="s">
        <v>8344</v>
      </c>
      <c r="S2714" s="20">
        <f t="shared" si="170"/>
        <v>41432.062037037038</v>
      </c>
      <c r="T2714" s="20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8">
        <v>150000</v>
      </c>
      <c r="E2715" s="11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50">
        <f t="shared" si="169"/>
        <v>102</v>
      </c>
      <c r="P2715">
        <f t="shared" si="168"/>
        <v>108</v>
      </c>
      <c r="Q2715" s="14" t="s">
        <v>8315</v>
      </c>
      <c r="R2715" t="s">
        <v>8344</v>
      </c>
      <c r="S2715" s="20">
        <f t="shared" si="170"/>
        <v>42322.653749999998</v>
      </c>
      <c r="T2715" s="20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8">
        <v>25000</v>
      </c>
      <c r="E2716" s="11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50">
        <f t="shared" si="169"/>
        <v>116</v>
      </c>
      <c r="P2716">
        <f t="shared" si="168"/>
        <v>95.37</v>
      </c>
      <c r="Q2716" s="14" t="s">
        <v>8315</v>
      </c>
      <c r="R2716" t="s">
        <v>8344</v>
      </c>
      <c r="S2716" s="20">
        <f t="shared" si="170"/>
        <v>42629.655046296291</v>
      </c>
      <c r="T2716" s="20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8">
        <v>12000</v>
      </c>
      <c r="E2717" s="11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50">
        <f t="shared" si="169"/>
        <v>265</v>
      </c>
      <c r="P2717">
        <f t="shared" si="168"/>
        <v>57.63</v>
      </c>
      <c r="Q2717" s="14" t="s">
        <v>8315</v>
      </c>
      <c r="R2717" t="s">
        <v>8344</v>
      </c>
      <c r="S2717" s="20">
        <f t="shared" si="170"/>
        <v>42387.398472222223</v>
      </c>
      <c r="T2717" s="20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8">
        <v>10000</v>
      </c>
      <c r="E2718" s="11">
        <v>11998.01</v>
      </c>
      <c r="F2718" t="s">
        <v>8218</v>
      </c>
      <c r="G2718" t="s">
        <v>8223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50">
        <f t="shared" si="169"/>
        <v>120</v>
      </c>
      <c r="P2718">
        <f t="shared" si="168"/>
        <v>64.16</v>
      </c>
      <c r="Q2718" s="14" t="s">
        <v>8315</v>
      </c>
      <c r="R2718" t="s">
        <v>8344</v>
      </c>
      <c r="S2718" s="20">
        <f t="shared" si="170"/>
        <v>42255.333252314813</v>
      </c>
      <c r="T2718" s="20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8">
        <v>25000</v>
      </c>
      <c r="E2719" s="11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50">
        <f t="shared" si="169"/>
        <v>120</v>
      </c>
      <c r="P2719">
        <f t="shared" si="168"/>
        <v>92.39</v>
      </c>
      <c r="Q2719" s="14" t="s">
        <v>8315</v>
      </c>
      <c r="R2719" t="s">
        <v>8344</v>
      </c>
      <c r="S2719" s="20">
        <f t="shared" si="170"/>
        <v>41934.914918981485</v>
      </c>
      <c r="T2719" s="20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8">
        <v>18000</v>
      </c>
      <c r="E2720" s="11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50">
        <f t="shared" si="169"/>
        <v>104</v>
      </c>
      <c r="P2720">
        <f t="shared" si="168"/>
        <v>125.98</v>
      </c>
      <c r="Q2720" s="14" t="s">
        <v>8315</v>
      </c>
      <c r="R2720" t="s">
        <v>8344</v>
      </c>
      <c r="S2720" s="20">
        <f t="shared" si="170"/>
        <v>42465.596585648149</v>
      </c>
      <c r="T2720" s="20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8">
        <v>6000</v>
      </c>
      <c r="E2721" s="1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50">
        <f t="shared" si="169"/>
        <v>109</v>
      </c>
      <c r="P2721">
        <f t="shared" si="168"/>
        <v>94.64</v>
      </c>
      <c r="Q2721" s="14" t="s">
        <v>8315</v>
      </c>
      <c r="R2721" t="s">
        <v>8344</v>
      </c>
      <c r="S2721" s="20">
        <f t="shared" si="170"/>
        <v>42418.031180555554</v>
      </c>
      <c r="T2721" s="20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8">
        <v>25000</v>
      </c>
      <c r="E2722" s="11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50">
        <f t="shared" si="169"/>
        <v>118</v>
      </c>
      <c r="P2722">
        <f t="shared" si="168"/>
        <v>170.7</v>
      </c>
      <c r="Q2722" s="14" t="s">
        <v>8315</v>
      </c>
      <c r="R2722" t="s">
        <v>8344</v>
      </c>
      <c r="S2722" s="20">
        <f t="shared" si="170"/>
        <v>42655.465891203698</v>
      </c>
      <c r="T2722" s="20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8">
        <v>750</v>
      </c>
      <c r="E2723" s="11">
        <v>10965</v>
      </c>
      <c r="F2723" t="s">
        <v>8218</v>
      </c>
      <c r="G2723" t="s">
        <v>8223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50">
        <f t="shared" si="169"/>
        <v>1462</v>
      </c>
      <c r="P2723">
        <f t="shared" si="168"/>
        <v>40.76</v>
      </c>
      <c r="Q2723" s="14" t="s">
        <v>8317</v>
      </c>
      <c r="R2723" t="s">
        <v>8344</v>
      </c>
      <c r="S2723" s="20">
        <f t="shared" si="170"/>
        <v>41493.543958333335</v>
      </c>
      <c r="T2723" s="20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8">
        <v>5000</v>
      </c>
      <c r="E2724" s="11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50">
        <f t="shared" si="169"/>
        <v>253</v>
      </c>
      <c r="P2724">
        <f t="shared" si="168"/>
        <v>68.25</v>
      </c>
      <c r="Q2724" s="14" t="s">
        <v>8317</v>
      </c>
      <c r="R2724" t="s">
        <v>8344</v>
      </c>
      <c r="S2724" s="20">
        <f t="shared" si="170"/>
        <v>42704.857094907406</v>
      </c>
      <c r="T2724" s="20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8">
        <v>12000</v>
      </c>
      <c r="E2725" s="11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50">
        <f t="shared" si="169"/>
        <v>140</v>
      </c>
      <c r="P2725">
        <f t="shared" si="168"/>
        <v>95.49</v>
      </c>
      <c r="Q2725" s="14" t="s">
        <v>8317</v>
      </c>
      <c r="R2725" t="s">
        <v>8344</v>
      </c>
      <c r="S2725" s="20">
        <f t="shared" si="170"/>
        <v>41944.83898148148</v>
      </c>
      <c r="T2725" s="20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8">
        <v>2468</v>
      </c>
      <c r="E2726" s="11">
        <v>7326.88</v>
      </c>
      <c r="F2726" t="s">
        <v>8218</v>
      </c>
      <c r="G2726" t="s">
        <v>8223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50">
        <f t="shared" si="169"/>
        <v>297</v>
      </c>
      <c r="P2726">
        <f t="shared" si="168"/>
        <v>7.19</v>
      </c>
      <c r="Q2726" s="14" t="s">
        <v>8317</v>
      </c>
      <c r="R2726" t="s">
        <v>8344</v>
      </c>
      <c r="S2726" s="20">
        <f t="shared" si="170"/>
        <v>42199.32707175926</v>
      </c>
      <c r="T2726" s="20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8">
        <v>40000</v>
      </c>
      <c r="E2727" s="11">
        <v>57817</v>
      </c>
      <c r="F2727" t="s">
        <v>8218</v>
      </c>
      <c r="G2727" t="s">
        <v>8223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50">
        <f t="shared" si="169"/>
        <v>145</v>
      </c>
      <c r="P2727">
        <f t="shared" si="168"/>
        <v>511.65</v>
      </c>
      <c r="Q2727" s="14" t="s">
        <v>8317</v>
      </c>
      <c r="R2727" t="s">
        <v>8344</v>
      </c>
      <c r="S2727" s="20">
        <f t="shared" si="170"/>
        <v>42745.744618055556</v>
      </c>
      <c r="T2727" s="20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8">
        <v>100000</v>
      </c>
      <c r="E2728" s="11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50">
        <f t="shared" si="169"/>
        <v>106</v>
      </c>
      <c r="P2728">
        <f t="shared" si="168"/>
        <v>261.75</v>
      </c>
      <c r="Q2728" s="14" t="s">
        <v>8317</v>
      </c>
      <c r="R2728" t="s">
        <v>8344</v>
      </c>
      <c r="S2728" s="20">
        <f t="shared" si="170"/>
        <v>42452.579988425925</v>
      </c>
      <c r="T2728" s="20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8">
        <v>10000</v>
      </c>
      <c r="E2729" s="11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50">
        <f t="shared" si="169"/>
        <v>493</v>
      </c>
      <c r="P2729">
        <f t="shared" si="168"/>
        <v>69.760000000000005</v>
      </c>
      <c r="Q2729" s="14" t="s">
        <v>8317</v>
      </c>
      <c r="R2729" t="s">
        <v>8344</v>
      </c>
      <c r="S2729" s="20">
        <f t="shared" si="170"/>
        <v>42198.676655092597</v>
      </c>
      <c r="T2729" s="20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8">
        <v>15000</v>
      </c>
      <c r="E2730" s="11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50">
        <f t="shared" si="169"/>
        <v>202</v>
      </c>
      <c r="P2730">
        <f t="shared" si="168"/>
        <v>77.23</v>
      </c>
      <c r="Q2730" s="14" t="s">
        <v>8317</v>
      </c>
      <c r="R2730" t="s">
        <v>8344</v>
      </c>
      <c r="S2730" s="20">
        <f t="shared" si="170"/>
        <v>42333.59993055556</v>
      </c>
      <c r="T2730" s="20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8">
        <v>7500</v>
      </c>
      <c r="E2731" s="1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50">
        <f t="shared" si="169"/>
        <v>104</v>
      </c>
      <c r="P2731">
        <f t="shared" si="168"/>
        <v>340.57</v>
      </c>
      <c r="Q2731" s="14" t="s">
        <v>8317</v>
      </c>
      <c r="R2731" t="s">
        <v>8344</v>
      </c>
      <c r="S2731" s="20">
        <f t="shared" si="170"/>
        <v>42095.240706018521</v>
      </c>
      <c r="T2731" s="20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8">
        <v>27000</v>
      </c>
      <c r="E2732" s="11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50">
        <f t="shared" si="169"/>
        <v>170</v>
      </c>
      <c r="P2732">
        <f t="shared" si="168"/>
        <v>67.42</v>
      </c>
      <c r="Q2732" s="14" t="s">
        <v>8317</v>
      </c>
      <c r="R2732" t="s">
        <v>8344</v>
      </c>
      <c r="S2732" s="20">
        <f t="shared" si="170"/>
        <v>41351.541377314818</v>
      </c>
      <c r="T2732" s="20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8">
        <v>30000</v>
      </c>
      <c r="E2733" s="11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50">
        <f t="shared" si="169"/>
        <v>104</v>
      </c>
      <c r="P2733">
        <f t="shared" si="168"/>
        <v>845.7</v>
      </c>
      <c r="Q2733" s="14" t="s">
        <v>8317</v>
      </c>
      <c r="R2733" t="s">
        <v>8344</v>
      </c>
      <c r="S2733" s="20">
        <f t="shared" si="170"/>
        <v>41872.525717592594</v>
      </c>
      <c r="T2733" s="20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8">
        <v>12000</v>
      </c>
      <c r="E2734" s="11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50">
        <f t="shared" si="169"/>
        <v>118</v>
      </c>
      <c r="P2734">
        <f t="shared" si="168"/>
        <v>97.19</v>
      </c>
      <c r="Q2734" s="14" t="s">
        <v>8317</v>
      </c>
      <c r="R2734" t="s">
        <v>8344</v>
      </c>
      <c r="S2734" s="20">
        <f t="shared" si="170"/>
        <v>41389.808194444442</v>
      </c>
      <c r="T2734" s="20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8">
        <v>50000</v>
      </c>
      <c r="E2735" s="11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50">
        <f t="shared" si="169"/>
        <v>108</v>
      </c>
      <c r="P2735">
        <f t="shared" si="168"/>
        <v>451.84</v>
      </c>
      <c r="Q2735" s="14" t="s">
        <v>8317</v>
      </c>
      <c r="R2735" t="s">
        <v>8344</v>
      </c>
      <c r="S2735" s="20">
        <f t="shared" si="170"/>
        <v>42044.272847222222</v>
      </c>
      <c r="T2735" s="20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8">
        <v>1</v>
      </c>
      <c r="E2736" s="11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50">
        <f t="shared" si="169"/>
        <v>2260300</v>
      </c>
      <c r="P2736">
        <f t="shared" si="168"/>
        <v>138.66999999999999</v>
      </c>
      <c r="Q2736" s="14" t="s">
        <v>8317</v>
      </c>
      <c r="R2736" t="s">
        <v>8344</v>
      </c>
      <c r="S2736" s="20">
        <f t="shared" si="170"/>
        <v>42626.668888888889</v>
      </c>
      <c r="T2736" s="20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8">
        <v>750</v>
      </c>
      <c r="E2737" s="11">
        <v>7336.01</v>
      </c>
      <c r="F2737" t="s">
        <v>8218</v>
      </c>
      <c r="G2737" t="s">
        <v>8223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50">
        <f t="shared" si="169"/>
        <v>978</v>
      </c>
      <c r="P2737">
        <f t="shared" si="168"/>
        <v>21.64</v>
      </c>
      <c r="Q2737" s="14" t="s">
        <v>8317</v>
      </c>
      <c r="R2737" t="s">
        <v>8344</v>
      </c>
      <c r="S2737" s="20">
        <f t="shared" si="170"/>
        <v>41316.120949074073</v>
      </c>
      <c r="T2737" s="20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8">
        <v>8000</v>
      </c>
      <c r="E2738" s="11">
        <v>9832</v>
      </c>
      <c r="F2738" t="s">
        <v>8218</v>
      </c>
      <c r="G2738" t="s">
        <v>8223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50">
        <f t="shared" si="169"/>
        <v>123</v>
      </c>
      <c r="P2738">
        <f t="shared" si="168"/>
        <v>169.52</v>
      </c>
      <c r="Q2738" s="14" t="s">
        <v>8317</v>
      </c>
      <c r="R2738" t="s">
        <v>8344</v>
      </c>
      <c r="S2738" s="20">
        <f t="shared" si="170"/>
        <v>41722.666354166664</v>
      </c>
      <c r="T2738" s="20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8">
        <v>30000</v>
      </c>
      <c r="E2739" s="11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50">
        <f t="shared" si="169"/>
        <v>246</v>
      </c>
      <c r="P2739">
        <f t="shared" si="168"/>
        <v>161.88</v>
      </c>
      <c r="Q2739" s="14" t="s">
        <v>8317</v>
      </c>
      <c r="R2739" t="s">
        <v>8344</v>
      </c>
      <c r="S2739" s="20">
        <f t="shared" si="170"/>
        <v>41611.917673611111</v>
      </c>
      <c r="T2739" s="20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8">
        <v>5000</v>
      </c>
      <c r="E2740" s="11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50">
        <f t="shared" si="169"/>
        <v>148</v>
      </c>
      <c r="P2740">
        <f t="shared" si="168"/>
        <v>493.13</v>
      </c>
      <c r="Q2740" s="14" t="s">
        <v>8317</v>
      </c>
      <c r="R2740" t="s">
        <v>8344</v>
      </c>
      <c r="S2740" s="20">
        <f t="shared" si="170"/>
        <v>42620.143564814818</v>
      </c>
      <c r="T2740" s="20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8">
        <v>1100</v>
      </c>
      <c r="E2741" s="11">
        <v>4225</v>
      </c>
      <c r="F2741" t="s">
        <v>8218</v>
      </c>
      <c r="G2741" t="s">
        <v>8223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50">
        <f t="shared" si="169"/>
        <v>384</v>
      </c>
      <c r="P2741">
        <f t="shared" si="168"/>
        <v>22.12</v>
      </c>
      <c r="Q2741" s="14" t="s">
        <v>8317</v>
      </c>
      <c r="R2741" t="s">
        <v>8344</v>
      </c>
      <c r="S2741" s="20">
        <f t="shared" si="170"/>
        <v>41719.887928240743</v>
      </c>
      <c r="T2741" s="20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8">
        <v>300</v>
      </c>
      <c r="E2742" s="11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50">
        <f t="shared" si="169"/>
        <v>103</v>
      </c>
      <c r="P2742">
        <f t="shared" si="168"/>
        <v>18.239999999999998</v>
      </c>
      <c r="Q2742" s="14" t="s">
        <v>8317</v>
      </c>
      <c r="R2742" t="s">
        <v>8344</v>
      </c>
      <c r="S2742" s="20">
        <f t="shared" si="170"/>
        <v>42045.031851851847</v>
      </c>
      <c r="T2742" s="20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8">
        <v>8000</v>
      </c>
      <c r="E2743" s="11">
        <v>35</v>
      </c>
      <c r="F2743" t="s">
        <v>8218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50">
        <f t="shared" si="169"/>
        <v>0</v>
      </c>
      <c r="P2743">
        <f t="shared" si="168"/>
        <v>8.75</v>
      </c>
      <c r="Q2743" s="14" t="s">
        <v>8320</v>
      </c>
      <c r="R2743" t="s">
        <v>8344</v>
      </c>
      <c r="S2743" s="20">
        <f t="shared" si="170"/>
        <v>41911.657430555555</v>
      </c>
      <c r="T2743" s="20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8">
        <v>2500</v>
      </c>
      <c r="E2744" s="11">
        <v>731</v>
      </c>
      <c r="F2744" t="s">
        <v>8218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50">
        <f t="shared" si="169"/>
        <v>29</v>
      </c>
      <c r="P2744">
        <f t="shared" si="168"/>
        <v>40.61</v>
      </c>
      <c r="Q2744" s="14" t="s">
        <v>8320</v>
      </c>
      <c r="R2744" t="s">
        <v>8344</v>
      </c>
      <c r="S2744" s="20">
        <f t="shared" si="170"/>
        <v>41030.719756944447</v>
      </c>
      <c r="T2744" s="20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8">
        <v>5999</v>
      </c>
      <c r="E2745" s="11">
        <v>0</v>
      </c>
      <c r="F2745" t="s">
        <v>8218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50">
        <f t="shared" si="169"/>
        <v>0</v>
      </c>
      <c r="P2745">
        <f t="shared" si="168"/>
        <v>0</v>
      </c>
      <c r="Q2745" s="14" t="s">
        <v>8320</v>
      </c>
      <c r="R2745" t="s">
        <v>8344</v>
      </c>
      <c r="S2745" s="20">
        <f t="shared" si="170"/>
        <v>42632.328784722224</v>
      </c>
      <c r="T2745" s="20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8">
        <v>16000</v>
      </c>
      <c r="E2746" s="11">
        <v>835</v>
      </c>
      <c r="F2746" t="s">
        <v>8218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50">
        <f t="shared" si="169"/>
        <v>5</v>
      </c>
      <c r="P2746">
        <f t="shared" si="168"/>
        <v>37.950000000000003</v>
      </c>
      <c r="Q2746" s="14" t="s">
        <v>8320</v>
      </c>
      <c r="R2746" t="s">
        <v>8344</v>
      </c>
      <c r="S2746" s="20">
        <f t="shared" si="170"/>
        <v>40938.062476851854</v>
      </c>
      <c r="T2746" s="20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8">
        <v>8000</v>
      </c>
      <c r="E2747" s="11">
        <v>1751</v>
      </c>
      <c r="F2747" t="s">
        <v>8218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50">
        <f t="shared" si="169"/>
        <v>22</v>
      </c>
      <c r="P2747">
        <f t="shared" si="168"/>
        <v>35.729999999999997</v>
      </c>
      <c r="Q2747" s="14" t="s">
        <v>8320</v>
      </c>
      <c r="R2747" t="s">
        <v>8344</v>
      </c>
      <c r="S2747" s="20">
        <f t="shared" si="170"/>
        <v>41044.988055555557</v>
      </c>
      <c r="T2747" s="20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8">
        <v>3000</v>
      </c>
      <c r="E2748" s="11">
        <v>801</v>
      </c>
      <c r="F2748" t="s">
        <v>8218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50">
        <f t="shared" si="169"/>
        <v>27</v>
      </c>
      <c r="P2748">
        <f t="shared" si="168"/>
        <v>42.16</v>
      </c>
      <c r="Q2748" s="14" t="s">
        <v>8320</v>
      </c>
      <c r="R2748" t="s">
        <v>8344</v>
      </c>
      <c r="S2748" s="20">
        <f t="shared" si="170"/>
        <v>41850.781377314815</v>
      </c>
      <c r="T2748" s="20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8">
        <v>500</v>
      </c>
      <c r="E2749" s="11">
        <v>140</v>
      </c>
      <c r="F2749" t="s">
        <v>8218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50">
        <f t="shared" si="169"/>
        <v>28</v>
      </c>
      <c r="P2749">
        <f t="shared" ref="P2749:P2812" si="172">IFERROR(ROUND(E2749/L2749,2),0)</f>
        <v>35</v>
      </c>
      <c r="Q2749" s="14" t="s">
        <v>8320</v>
      </c>
      <c r="R2749" t="s">
        <v>8344</v>
      </c>
      <c r="S2749" s="20">
        <f t="shared" si="170"/>
        <v>41044.64811342593</v>
      </c>
      <c r="T2749" s="20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8">
        <v>5000</v>
      </c>
      <c r="E2750" s="11">
        <v>53</v>
      </c>
      <c r="F2750" t="s">
        <v>8218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50">
        <f t="shared" si="169"/>
        <v>1</v>
      </c>
      <c r="P2750">
        <f t="shared" si="172"/>
        <v>13.25</v>
      </c>
      <c r="Q2750" s="14" t="s">
        <v>8320</v>
      </c>
      <c r="R2750" t="s">
        <v>8344</v>
      </c>
      <c r="S2750" s="20">
        <f t="shared" si="170"/>
        <v>42585.7106712963</v>
      </c>
      <c r="T2750" s="20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8">
        <v>10000</v>
      </c>
      <c r="E2751" s="11">
        <v>110</v>
      </c>
      <c r="F2751" t="s">
        <v>8218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50">
        <f t="shared" si="169"/>
        <v>1</v>
      </c>
      <c r="P2751">
        <f t="shared" si="172"/>
        <v>55</v>
      </c>
      <c r="Q2751" s="14" t="s">
        <v>8320</v>
      </c>
      <c r="R2751" t="s">
        <v>8344</v>
      </c>
      <c r="S2751" s="20">
        <f t="shared" si="170"/>
        <v>42068.799039351856</v>
      </c>
      <c r="T2751" s="20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8">
        <v>1999</v>
      </c>
      <c r="E2752" s="11">
        <v>0</v>
      </c>
      <c r="F2752" t="s">
        <v>8218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50">
        <f t="shared" si="169"/>
        <v>0</v>
      </c>
      <c r="P2752">
        <f t="shared" si="172"/>
        <v>0</v>
      </c>
      <c r="Q2752" s="14" t="s">
        <v>8320</v>
      </c>
      <c r="R2752" t="s">
        <v>8340</v>
      </c>
      <c r="S2752" s="20">
        <f t="shared" si="170"/>
        <v>41078.899826388886</v>
      </c>
      <c r="T2752" s="20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8">
        <v>3274</v>
      </c>
      <c r="E2753" s="11">
        <v>0</v>
      </c>
      <c r="F2753" t="s">
        <v>8218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50">
        <f t="shared" si="169"/>
        <v>0</v>
      </c>
      <c r="P2753">
        <f t="shared" si="172"/>
        <v>0</v>
      </c>
      <c r="Q2753" s="14" t="s">
        <v>8320</v>
      </c>
      <c r="R2753" t="s">
        <v>8340</v>
      </c>
      <c r="S2753" s="20">
        <f t="shared" si="170"/>
        <v>41747.887060185189</v>
      </c>
      <c r="T2753" s="20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8">
        <v>4800</v>
      </c>
      <c r="E2754" s="11">
        <v>550</v>
      </c>
      <c r="F2754" t="s">
        <v>8218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50">
        <f t="shared" ref="O2754:O2817" si="173">ROUND(E2754/D2754*100,0)</f>
        <v>11</v>
      </c>
      <c r="P2754">
        <f t="shared" si="172"/>
        <v>39.29</v>
      </c>
      <c r="Q2754" s="14" t="s">
        <v>8320</v>
      </c>
      <c r="R2754" t="s">
        <v>8340</v>
      </c>
      <c r="S2754" s="20">
        <f t="shared" si="170"/>
        <v>40855.765092592592</v>
      </c>
      <c r="T2754" s="20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8">
        <v>2000</v>
      </c>
      <c r="E2755" s="11">
        <v>380</v>
      </c>
      <c r="F2755" t="s">
        <v>8218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50">
        <f t="shared" si="173"/>
        <v>19</v>
      </c>
      <c r="P2755">
        <f t="shared" si="172"/>
        <v>47.5</v>
      </c>
      <c r="Q2755" s="14" t="s">
        <v>8320</v>
      </c>
      <c r="R2755" t="s">
        <v>8340</v>
      </c>
      <c r="S2755" s="20">
        <f t="shared" ref="S2755:S2818" si="174">(((J2755/60)/60)/24)+DATE(1970,1,1)</f>
        <v>41117.900729166664</v>
      </c>
      <c r="T2755" s="20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8">
        <v>10000</v>
      </c>
      <c r="E2756" s="11">
        <v>0</v>
      </c>
      <c r="F2756" t="s">
        <v>8218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50">
        <f t="shared" si="173"/>
        <v>0</v>
      </c>
      <c r="P2756">
        <f t="shared" si="172"/>
        <v>0</v>
      </c>
      <c r="Q2756" s="14" t="s">
        <v>8320</v>
      </c>
      <c r="R2756" t="s">
        <v>8340</v>
      </c>
      <c r="S2756" s="20">
        <f t="shared" si="174"/>
        <v>41863.636006944449</v>
      </c>
      <c r="T2756" s="20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8">
        <v>500</v>
      </c>
      <c r="E2757" s="11">
        <v>260</v>
      </c>
      <c r="F2757" t="s">
        <v>8218</v>
      </c>
      <c r="G2757" t="s">
        <v>8223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50">
        <f t="shared" si="173"/>
        <v>52</v>
      </c>
      <c r="P2757">
        <f t="shared" si="172"/>
        <v>17.329999999999998</v>
      </c>
      <c r="Q2757" s="14" t="s">
        <v>8320</v>
      </c>
      <c r="R2757" t="s">
        <v>8340</v>
      </c>
      <c r="S2757" s="20">
        <f t="shared" si="174"/>
        <v>42072.790821759263</v>
      </c>
      <c r="T2757" s="20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8">
        <v>10000</v>
      </c>
      <c r="E2758" s="11">
        <v>1048</v>
      </c>
      <c r="F2758" t="s">
        <v>8218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50">
        <f t="shared" si="173"/>
        <v>10</v>
      </c>
      <c r="P2758">
        <f t="shared" si="172"/>
        <v>31.76</v>
      </c>
      <c r="Q2758" s="14" t="s">
        <v>8320</v>
      </c>
      <c r="R2758" t="s">
        <v>8340</v>
      </c>
      <c r="S2758" s="20">
        <f t="shared" si="174"/>
        <v>41620.90047453704</v>
      </c>
      <c r="T2758" s="20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8">
        <v>1500</v>
      </c>
      <c r="E2759" s="11">
        <v>10</v>
      </c>
      <c r="F2759" t="s">
        <v>8218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50">
        <f t="shared" si="173"/>
        <v>1</v>
      </c>
      <c r="P2759">
        <f t="shared" si="172"/>
        <v>5</v>
      </c>
      <c r="Q2759" s="14" t="s">
        <v>8320</v>
      </c>
      <c r="R2759" t="s">
        <v>8340</v>
      </c>
      <c r="S2759" s="20">
        <f t="shared" si="174"/>
        <v>42573.65662037037</v>
      </c>
      <c r="T2759" s="20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8">
        <v>2000</v>
      </c>
      <c r="E2760" s="11">
        <v>234</v>
      </c>
      <c r="F2760" t="s">
        <v>8218</v>
      </c>
      <c r="G2760" t="s">
        <v>8223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50">
        <f t="shared" si="173"/>
        <v>12</v>
      </c>
      <c r="P2760">
        <f t="shared" si="172"/>
        <v>39</v>
      </c>
      <c r="Q2760" s="14" t="s">
        <v>8320</v>
      </c>
      <c r="R2760" t="s">
        <v>8340</v>
      </c>
      <c r="S2760" s="20">
        <f t="shared" si="174"/>
        <v>42639.441932870366</v>
      </c>
      <c r="T2760" s="20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8">
        <v>1000</v>
      </c>
      <c r="E2761" s="11">
        <v>105</v>
      </c>
      <c r="F2761" t="s">
        <v>8218</v>
      </c>
      <c r="G2761" t="s">
        <v>8223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50">
        <f t="shared" si="173"/>
        <v>11</v>
      </c>
      <c r="P2761">
        <f t="shared" si="172"/>
        <v>52.5</v>
      </c>
      <c r="Q2761" s="14" t="s">
        <v>8320</v>
      </c>
      <c r="R2761" t="s">
        <v>8340</v>
      </c>
      <c r="S2761" s="20">
        <f t="shared" si="174"/>
        <v>42524.36650462963</v>
      </c>
      <c r="T2761" s="20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8">
        <v>5000</v>
      </c>
      <c r="E2762" s="11">
        <v>0</v>
      </c>
      <c r="F2762" t="s">
        <v>8218</v>
      </c>
      <c r="G2762" t="s">
        <v>8223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50">
        <f t="shared" si="173"/>
        <v>0</v>
      </c>
      <c r="P2762">
        <f t="shared" si="172"/>
        <v>0</v>
      </c>
      <c r="Q2762" s="14" t="s">
        <v>8320</v>
      </c>
      <c r="R2762" t="s">
        <v>8340</v>
      </c>
      <c r="S2762" s="20">
        <f t="shared" si="174"/>
        <v>41415.461319444446</v>
      </c>
      <c r="T2762" s="20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8">
        <v>5000</v>
      </c>
      <c r="E2763" s="11">
        <v>36</v>
      </c>
      <c r="F2763" t="s">
        <v>8218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50">
        <f t="shared" si="173"/>
        <v>1</v>
      </c>
      <c r="P2763">
        <f t="shared" si="172"/>
        <v>9</v>
      </c>
      <c r="Q2763" s="14" t="s">
        <v>8320</v>
      </c>
      <c r="R2763" t="s">
        <v>8340</v>
      </c>
      <c r="S2763" s="20">
        <f t="shared" si="174"/>
        <v>41247.063576388886</v>
      </c>
      <c r="T2763" s="20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8">
        <v>3250</v>
      </c>
      <c r="E2764" s="11">
        <v>25</v>
      </c>
      <c r="F2764" t="s">
        <v>8218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50">
        <f t="shared" si="173"/>
        <v>1</v>
      </c>
      <c r="P2764">
        <f t="shared" si="172"/>
        <v>25</v>
      </c>
      <c r="Q2764" s="14" t="s">
        <v>8320</v>
      </c>
      <c r="R2764" t="s">
        <v>8340</v>
      </c>
      <c r="S2764" s="20">
        <f t="shared" si="174"/>
        <v>40927.036979166667</v>
      </c>
      <c r="T2764" s="20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8">
        <v>39400</v>
      </c>
      <c r="E2765" s="11">
        <v>90</v>
      </c>
      <c r="F2765" t="s">
        <v>8218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50">
        <f t="shared" si="173"/>
        <v>0</v>
      </c>
      <c r="P2765">
        <f t="shared" si="172"/>
        <v>30</v>
      </c>
      <c r="Q2765" s="14" t="s">
        <v>8320</v>
      </c>
      <c r="R2765" t="s">
        <v>8340</v>
      </c>
      <c r="S2765" s="20">
        <f t="shared" si="174"/>
        <v>41373.579675925925</v>
      </c>
      <c r="T2765" s="20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8">
        <v>4000</v>
      </c>
      <c r="E2766" s="11">
        <v>45</v>
      </c>
      <c r="F2766" t="s">
        <v>8218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50">
        <f t="shared" si="173"/>
        <v>1</v>
      </c>
      <c r="P2766">
        <f t="shared" si="172"/>
        <v>11.25</v>
      </c>
      <c r="Q2766" s="14" t="s">
        <v>8320</v>
      </c>
      <c r="R2766" t="s">
        <v>8340</v>
      </c>
      <c r="S2766" s="20">
        <f t="shared" si="174"/>
        <v>41030.292025462964</v>
      </c>
      <c r="T2766" s="20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8">
        <v>4000</v>
      </c>
      <c r="E2767" s="11">
        <v>0</v>
      </c>
      <c r="F2767" t="s">
        <v>8218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50">
        <f t="shared" si="173"/>
        <v>0</v>
      </c>
      <c r="P2767">
        <f t="shared" si="172"/>
        <v>0</v>
      </c>
      <c r="Q2767" s="14" t="s">
        <v>8320</v>
      </c>
      <c r="R2767" t="s">
        <v>8340</v>
      </c>
      <c r="S2767" s="20">
        <f t="shared" si="174"/>
        <v>41194.579027777778</v>
      </c>
      <c r="T2767" s="20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8">
        <v>5000</v>
      </c>
      <c r="E2768" s="11">
        <v>100</v>
      </c>
      <c r="F2768" t="s">
        <v>8218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50">
        <f t="shared" si="173"/>
        <v>2</v>
      </c>
      <c r="P2768">
        <f t="shared" si="172"/>
        <v>25</v>
      </c>
      <c r="Q2768" s="14" t="s">
        <v>8320</v>
      </c>
      <c r="R2768" t="s">
        <v>8340</v>
      </c>
      <c r="S2768" s="20">
        <f t="shared" si="174"/>
        <v>40736.668032407404</v>
      </c>
      <c r="T2768" s="20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8">
        <v>4000</v>
      </c>
      <c r="E2769" s="11">
        <v>34</v>
      </c>
      <c r="F2769" t="s">
        <v>8218</v>
      </c>
      <c r="G2769" t="s">
        <v>8223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50">
        <f t="shared" si="173"/>
        <v>1</v>
      </c>
      <c r="P2769">
        <f t="shared" si="172"/>
        <v>11.33</v>
      </c>
      <c r="Q2769" s="14" t="s">
        <v>8320</v>
      </c>
      <c r="R2769" t="s">
        <v>8340</v>
      </c>
      <c r="S2769" s="20">
        <f t="shared" si="174"/>
        <v>42172.958912037036</v>
      </c>
      <c r="T2769" s="20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8">
        <v>7000</v>
      </c>
      <c r="E2770" s="11">
        <v>1002</v>
      </c>
      <c r="F2770" t="s">
        <v>8218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50">
        <f t="shared" si="173"/>
        <v>14</v>
      </c>
      <c r="P2770">
        <f t="shared" si="172"/>
        <v>29.47</v>
      </c>
      <c r="Q2770" s="14" t="s">
        <v>8320</v>
      </c>
      <c r="R2770" t="s">
        <v>8340</v>
      </c>
      <c r="S2770" s="20">
        <f t="shared" si="174"/>
        <v>40967.614849537036</v>
      </c>
      <c r="T2770" s="20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8">
        <v>800</v>
      </c>
      <c r="E2771" s="11">
        <v>2</v>
      </c>
      <c r="F2771" t="s">
        <v>8218</v>
      </c>
      <c r="G2771" t="s">
        <v>8223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50">
        <f t="shared" si="173"/>
        <v>0</v>
      </c>
      <c r="P2771">
        <f t="shared" si="172"/>
        <v>1</v>
      </c>
      <c r="Q2771" s="14" t="s">
        <v>8320</v>
      </c>
      <c r="R2771" t="s">
        <v>8340</v>
      </c>
      <c r="S2771" s="20">
        <f t="shared" si="174"/>
        <v>41745.826273148145</v>
      </c>
      <c r="T2771" s="20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8">
        <v>20000</v>
      </c>
      <c r="E2772" s="11">
        <v>2082.25</v>
      </c>
      <c r="F2772" t="s">
        <v>8218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50">
        <f t="shared" si="173"/>
        <v>10</v>
      </c>
      <c r="P2772">
        <f t="shared" si="172"/>
        <v>63.1</v>
      </c>
      <c r="Q2772" s="14" t="s">
        <v>8320</v>
      </c>
      <c r="R2772" t="s">
        <v>8351</v>
      </c>
      <c r="S2772" s="20">
        <f t="shared" si="174"/>
        <v>41686.705208333333</v>
      </c>
      <c r="T2772" s="20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8">
        <v>19980</v>
      </c>
      <c r="E2773" s="11">
        <v>0</v>
      </c>
      <c r="F2773" t="s">
        <v>8218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50">
        <f t="shared" si="173"/>
        <v>0</v>
      </c>
      <c r="P2773">
        <f t="shared" si="172"/>
        <v>0</v>
      </c>
      <c r="Q2773" s="14" t="s">
        <v>8320</v>
      </c>
      <c r="R2773" t="s">
        <v>8351</v>
      </c>
      <c r="S2773" s="20">
        <f t="shared" si="174"/>
        <v>41257.531712962962</v>
      </c>
      <c r="T2773" s="20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8">
        <v>8000</v>
      </c>
      <c r="E2774" s="11">
        <v>0</v>
      </c>
      <c r="F2774" t="s">
        <v>8218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50">
        <f t="shared" si="173"/>
        <v>0</v>
      </c>
      <c r="P2774">
        <f t="shared" si="172"/>
        <v>0</v>
      </c>
      <c r="Q2774" s="14" t="s">
        <v>8320</v>
      </c>
      <c r="R2774" t="s">
        <v>8351</v>
      </c>
      <c r="S2774" s="20">
        <f t="shared" si="174"/>
        <v>41537.869143518517</v>
      </c>
      <c r="T2774" s="20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8">
        <v>530</v>
      </c>
      <c r="E2775" s="11">
        <v>1</v>
      </c>
      <c r="F2775" t="s">
        <v>8218</v>
      </c>
      <c r="G2775" t="s">
        <v>8223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50">
        <f t="shared" si="173"/>
        <v>0</v>
      </c>
      <c r="P2775">
        <f t="shared" si="172"/>
        <v>1</v>
      </c>
      <c r="Q2775" s="14" t="s">
        <v>8320</v>
      </c>
      <c r="R2775" t="s">
        <v>8351</v>
      </c>
      <c r="S2775" s="20">
        <f t="shared" si="174"/>
        <v>42474.86482638889</v>
      </c>
      <c r="T2775" s="20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8">
        <v>4000</v>
      </c>
      <c r="E2776" s="11">
        <v>570</v>
      </c>
      <c r="F2776" t="s">
        <v>8218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50">
        <f t="shared" si="173"/>
        <v>14</v>
      </c>
      <c r="P2776">
        <f t="shared" si="172"/>
        <v>43.85</v>
      </c>
      <c r="Q2776" s="14" t="s">
        <v>8320</v>
      </c>
      <c r="R2776" t="s">
        <v>8351</v>
      </c>
      <c r="S2776" s="20">
        <f t="shared" si="174"/>
        <v>41311.126481481479</v>
      </c>
      <c r="T2776" s="20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8">
        <v>5000</v>
      </c>
      <c r="E2777" s="11">
        <v>150</v>
      </c>
      <c r="F2777" t="s">
        <v>8218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50">
        <f t="shared" si="173"/>
        <v>3</v>
      </c>
      <c r="P2777">
        <f t="shared" si="172"/>
        <v>75</v>
      </c>
      <c r="Q2777" s="14" t="s">
        <v>8320</v>
      </c>
      <c r="R2777" t="s">
        <v>8351</v>
      </c>
      <c r="S2777" s="20">
        <f t="shared" si="174"/>
        <v>40863.013356481482</v>
      </c>
      <c r="T2777" s="20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8">
        <v>21000</v>
      </c>
      <c r="E2778" s="11">
        <v>1655</v>
      </c>
      <c r="F2778" t="s">
        <v>8218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50">
        <f t="shared" si="173"/>
        <v>8</v>
      </c>
      <c r="P2778">
        <f t="shared" si="172"/>
        <v>45.97</v>
      </c>
      <c r="Q2778" s="14" t="s">
        <v>8320</v>
      </c>
      <c r="R2778" t="s">
        <v>8351</v>
      </c>
      <c r="S2778" s="20">
        <f t="shared" si="174"/>
        <v>42136.297175925924</v>
      </c>
      <c r="T2778" s="20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8">
        <v>3000</v>
      </c>
      <c r="E2779" s="11">
        <v>10</v>
      </c>
      <c r="F2779" t="s">
        <v>8218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50">
        <f t="shared" si="173"/>
        <v>0</v>
      </c>
      <c r="P2779">
        <f t="shared" si="172"/>
        <v>10</v>
      </c>
      <c r="Q2779" s="14" t="s">
        <v>8320</v>
      </c>
      <c r="R2779" t="s">
        <v>8351</v>
      </c>
      <c r="S2779" s="20">
        <f t="shared" si="174"/>
        <v>42172.669027777782</v>
      </c>
      <c r="T2779" s="20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8">
        <v>5500</v>
      </c>
      <c r="E2780" s="11">
        <v>1405</v>
      </c>
      <c r="F2780" t="s">
        <v>8218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50">
        <f t="shared" si="173"/>
        <v>26</v>
      </c>
      <c r="P2780">
        <f t="shared" si="172"/>
        <v>93.67</v>
      </c>
      <c r="Q2780" s="14" t="s">
        <v>8320</v>
      </c>
      <c r="R2780" t="s">
        <v>8351</v>
      </c>
      <c r="S2780" s="20">
        <f t="shared" si="174"/>
        <v>41846.978078703702</v>
      </c>
      <c r="T2780" s="20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8">
        <v>2500</v>
      </c>
      <c r="E2781" s="11">
        <v>53</v>
      </c>
      <c r="F2781" t="s">
        <v>8218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50">
        <f t="shared" si="173"/>
        <v>2</v>
      </c>
      <c r="P2781">
        <f t="shared" si="172"/>
        <v>53</v>
      </c>
      <c r="Q2781" s="14" t="s">
        <v>8320</v>
      </c>
      <c r="R2781" t="s">
        <v>8351</v>
      </c>
      <c r="S2781" s="20">
        <f t="shared" si="174"/>
        <v>42300.585891203707</v>
      </c>
      <c r="T2781" s="20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8">
        <v>100000</v>
      </c>
      <c r="E2782" s="11">
        <v>0</v>
      </c>
      <c r="F2782" t="s">
        <v>8218</v>
      </c>
      <c r="G2782" t="s">
        <v>8223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50">
        <f t="shared" si="173"/>
        <v>0</v>
      </c>
      <c r="P2782">
        <f t="shared" si="172"/>
        <v>0</v>
      </c>
      <c r="Q2782" s="14" t="s">
        <v>8320</v>
      </c>
      <c r="R2782" t="s">
        <v>8351</v>
      </c>
      <c r="S2782" s="20">
        <f t="shared" si="174"/>
        <v>42774.447777777779</v>
      </c>
      <c r="T2782" s="20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8">
        <v>1250</v>
      </c>
      <c r="E2783" s="11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50">
        <f t="shared" si="173"/>
        <v>105</v>
      </c>
      <c r="P2783">
        <f t="shared" si="172"/>
        <v>47</v>
      </c>
      <c r="Q2783" s="14" t="s">
        <v>8315</v>
      </c>
      <c r="R2783" t="s">
        <v>8351</v>
      </c>
      <c r="S2783" s="20">
        <f t="shared" si="174"/>
        <v>42018.94159722222</v>
      </c>
      <c r="T2783" s="20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8">
        <v>1000</v>
      </c>
      <c r="E2784" s="11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50">
        <f t="shared" si="173"/>
        <v>120</v>
      </c>
      <c r="P2784">
        <f t="shared" si="172"/>
        <v>66.67</v>
      </c>
      <c r="Q2784" s="14" t="s">
        <v>8315</v>
      </c>
      <c r="R2784" t="s">
        <v>8351</v>
      </c>
      <c r="S2784" s="20">
        <f t="shared" si="174"/>
        <v>42026.924976851849</v>
      </c>
      <c r="T2784" s="20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8">
        <v>1000</v>
      </c>
      <c r="E2785" s="11">
        <v>1145</v>
      </c>
      <c r="F2785" t="s">
        <v>8218</v>
      </c>
      <c r="G2785" t="s">
        <v>8223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50">
        <f t="shared" si="173"/>
        <v>115</v>
      </c>
      <c r="P2785">
        <f t="shared" si="172"/>
        <v>18.77</v>
      </c>
      <c r="Q2785" s="14" t="s">
        <v>8315</v>
      </c>
      <c r="R2785" t="s">
        <v>8351</v>
      </c>
      <c r="S2785" s="20">
        <f t="shared" si="174"/>
        <v>42103.535254629634</v>
      </c>
      <c r="T2785" s="20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8">
        <v>6000</v>
      </c>
      <c r="E2786" s="11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50">
        <f t="shared" si="173"/>
        <v>119</v>
      </c>
      <c r="P2786">
        <f t="shared" si="172"/>
        <v>66.11</v>
      </c>
      <c r="Q2786" s="14" t="s">
        <v>8315</v>
      </c>
      <c r="R2786" t="s">
        <v>8351</v>
      </c>
      <c r="S2786" s="20">
        <f t="shared" si="174"/>
        <v>41920.787534722222</v>
      </c>
      <c r="T2786" s="20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8">
        <v>5000</v>
      </c>
      <c r="E2787" s="11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50">
        <f t="shared" si="173"/>
        <v>105</v>
      </c>
      <c r="P2787">
        <f t="shared" si="172"/>
        <v>36.86</v>
      </c>
      <c r="Q2787" s="14" t="s">
        <v>8315</v>
      </c>
      <c r="R2787" t="s">
        <v>8351</v>
      </c>
      <c r="S2787" s="20">
        <f t="shared" si="174"/>
        <v>42558.189432870371</v>
      </c>
      <c r="T2787" s="20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8">
        <v>2500</v>
      </c>
      <c r="E2788" s="11">
        <v>2946</v>
      </c>
      <c r="F2788" t="s">
        <v>8218</v>
      </c>
      <c r="G2788" t="s">
        <v>8223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50">
        <f t="shared" si="173"/>
        <v>118</v>
      </c>
      <c r="P2788">
        <f t="shared" si="172"/>
        <v>39.81</v>
      </c>
      <c r="Q2788" s="14" t="s">
        <v>8315</v>
      </c>
      <c r="R2788" t="s">
        <v>8351</v>
      </c>
      <c r="S2788" s="20">
        <f t="shared" si="174"/>
        <v>41815.569212962961</v>
      </c>
      <c r="T2788" s="20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8">
        <v>1000</v>
      </c>
      <c r="E2789" s="11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50">
        <f t="shared" si="173"/>
        <v>120</v>
      </c>
      <c r="P2789">
        <f t="shared" si="172"/>
        <v>31.5</v>
      </c>
      <c r="Q2789" s="14" t="s">
        <v>8315</v>
      </c>
      <c r="R2789" t="s">
        <v>8351</v>
      </c>
      <c r="S2789" s="20">
        <f t="shared" si="174"/>
        <v>41808.198518518519</v>
      </c>
      <c r="T2789" s="20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8">
        <v>2000</v>
      </c>
      <c r="E2790" s="11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50">
        <f t="shared" si="173"/>
        <v>103</v>
      </c>
      <c r="P2790">
        <f t="shared" si="172"/>
        <v>102.5</v>
      </c>
      <c r="Q2790" s="14" t="s">
        <v>8315</v>
      </c>
      <c r="R2790" t="s">
        <v>8351</v>
      </c>
      <c r="S2790" s="20">
        <f t="shared" si="174"/>
        <v>42550.701886574068</v>
      </c>
      <c r="T2790" s="20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8">
        <v>3000</v>
      </c>
      <c r="E2791" s="1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50">
        <f t="shared" si="173"/>
        <v>101</v>
      </c>
      <c r="P2791">
        <f t="shared" si="172"/>
        <v>126.46</v>
      </c>
      <c r="Q2791" s="14" t="s">
        <v>8315</v>
      </c>
      <c r="R2791" t="s">
        <v>8351</v>
      </c>
      <c r="S2791" s="20">
        <f t="shared" si="174"/>
        <v>42056.013124999998</v>
      </c>
      <c r="T2791" s="20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8">
        <v>3000</v>
      </c>
      <c r="E2792" s="11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50">
        <f t="shared" si="173"/>
        <v>105</v>
      </c>
      <c r="P2792">
        <f t="shared" si="172"/>
        <v>47.88</v>
      </c>
      <c r="Q2792" s="14" t="s">
        <v>8315</v>
      </c>
      <c r="R2792" t="s">
        <v>8324</v>
      </c>
      <c r="S2792" s="20">
        <f t="shared" si="174"/>
        <v>42016.938692129625</v>
      </c>
      <c r="T2792" s="20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8">
        <v>2000</v>
      </c>
      <c r="E2793" s="11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50">
        <f t="shared" si="173"/>
        <v>103</v>
      </c>
      <c r="P2793">
        <f t="shared" si="172"/>
        <v>73.209999999999994</v>
      </c>
      <c r="Q2793" s="14" t="s">
        <v>8315</v>
      </c>
      <c r="R2793" t="s">
        <v>8324</v>
      </c>
      <c r="S2793" s="20">
        <f t="shared" si="174"/>
        <v>42591.899988425925</v>
      </c>
      <c r="T2793" s="20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8">
        <v>2000</v>
      </c>
      <c r="E2794" s="11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50">
        <f t="shared" si="173"/>
        <v>108</v>
      </c>
      <c r="P2794">
        <f t="shared" si="172"/>
        <v>89.67</v>
      </c>
      <c r="Q2794" s="14" t="s">
        <v>8315</v>
      </c>
      <c r="R2794" t="s">
        <v>8324</v>
      </c>
      <c r="S2794" s="20">
        <f t="shared" si="174"/>
        <v>42183.231006944443</v>
      </c>
      <c r="T2794" s="20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8">
        <v>10000</v>
      </c>
      <c r="E2795" s="11">
        <v>11056.75</v>
      </c>
      <c r="F2795" t="s">
        <v>8218</v>
      </c>
      <c r="G2795" t="s">
        <v>8223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50">
        <f t="shared" si="173"/>
        <v>111</v>
      </c>
      <c r="P2795">
        <f t="shared" si="172"/>
        <v>151.46</v>
      </c>
      <c r="Q2795" s="14" t="s">
        <v>8315</v>
      </c>
      <c r="R2795" t="s">
        <v>8324</v>
      </c>
      <c r="S2795" s="20">
        <f t="shared" si="174"/>
        <v>42176.419039351851</v>
      </c>
      <c r="T2795" s="20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8">
        <v>50</v>
      </c>
      <c r="E2796" s="11">
        <v>75</v>
      </c>
      <c r="F2796" t="s">
        <v>8218</v>
      </c>
      <c r="G2796" t="s">
        <v>8223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50">
        <f t="shared" si="173"/>
        <v>150</v>
      </c>
      <c r="P2796">
        <f t="shared" si="172"/>
        <v>25</v>
      </c>
      <c r="Q2796" s="14" t="s">
        <v>8315</v>
      </c>
      <c r="R2796" t="s">
        <v>8324</v>
      </c>
      <c r="S2796" s="20">
        <f t="shared" si="174"/>
        <v>42416.691655092596</v>
      </c>
      <c r="T2796" s="20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8">
        <v>700</v>
      </c>
      <c r="E2797" s="11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50">
        <f t="shared" si="173"/>
        <v>104</v>
      </c>
      <c r="P2797">
        <f t="shared" si="172"/>
        <v>36.5</v>
      </c>
      <c r="Q2797" s="14" t="s">
        <v>8315</v>
      </c>
      <c r="R2797" t="s">
        <v>8324</v>
      </c>
      <c r="S2797" s="20">
        <f t="shared" si="174"/>
        <v>41780.525937500002</v>
      </c>
      <c r="T2797" s="20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8">
        <v>800</v>
      </c>
      <c r="E2798" s="11">
        <v>924</v>
      </c>
      <c r="F2798" t="s">
        <v>8218</v>
      </c>
      <c r="G2798" t="s">
        <v>8223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50">
        <f t="shared" si="173"/>
        <v>116</v>
      </c>
      <c r="P2798">
        <f t="shared" si="172"/>
        <v>44</v>
      </c>
      <c r="Q2798" s="14" t="s">
        <v>8315</v>
      </c>
      <c r="R2798" t="s">
        <v>8324</v>
      </c>
      <c r="S2798" s="20">
        <f t="shared" si="174"/>
        <v>41795.528101851851</v>
      </c>
      <c r="T2798" s="20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8">
        <v>8000</v>
      </c>
      <c r="E2799" s="11">
        <v>8211.61</v>
      </c>
      <c r="F2799" t="s">
        <v>8218</v>
      </c>
      <c r="G2799" t="s">
        <v>8223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50">
        <f t="shared" si="173"/>
        <v>103</v>
      </c>
      <c r="P2799">
        <f t="shared" si="172"/>
        <v>87.36</v>
      </c>
      <c r="Q2799" s="14" t="s">
        <v>8315</v>
      </c>
      <c r="R2799" t="s">
        <v>8324</v>
      </c>
      <c r="S2799" s="20">
        <f t="shared" si="174"/>
        <v>41798.94027777778</v>
      </c>
      <c r="T2799" s="20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8">
        <v>5000</v>
      </c>
      <c r="E2800" s="11">
        <v>5070</v>
      </c>
      <c r="F2800" t="s">
        <v>8218</v>
      </c>
      <c r="G2800" t="s">
        <v>8223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50">
        <f t="shared" si="173"/>
        <v>101</v>
      </c>
      <c r="P2800">
        <f t="shared" si="172"/>
        <v>36.47</v>
      </c>
      <c r="Q2800" s="14" t="s">
        <v>8315</v>
      </c>
      <c r="R2800" t="s">
        <v>8324</v>
      </c>
      <c r="S2800" s="20">
        <f t="shared" si="174"/>
        <v>42201.675011574072</v>
      </c>
      <c r="T2800" s="20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8">
        <v>5000</v>
      </c>
      <c r="E2801" s="11">
        <v>5831.74</v>
      </c>
      <c r="F2801" t="s">
        <v>8218</v>
      </c>
      <c r="G2801" t="s">
        <v>8223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50">
        <f t="shared" si="173"/>
        <v>117</v>
      </c>
      <c r="P2801">
        <f t="shared" si="172"/>
        <v>44.86</v>
      </c>
      <c r="Q2801" s="14" t="s">
        <v>8315</v>
      </c>
      <c r="R2801" t="s">
        <v>8324</v>
      </c>
      <c r="S2801" s="20">
        <f t="shared" si="174"/>
        <v>42507.264699074076</v>
      </c>
      <c r="T2801" s="20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8">
        <v>1000</v>
      </c>
      <c r="E2802" s="11">
        <v>1330</v>
      </c>
      <c r="F2802" t="s">
        <v>8218</v>
      </c>
      <c r="G2802" t="s">
        <v>8223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50">
        <f t="shared" si="173"/>
        <v>133</v>
      </c>
      <c r="P2802">
        <f t="shared" si="172"/>
        <v>42.9</v>
      </c>
      <c r="Q2802" s="14" t="s">
        <v>8315</v>
      </c>
      <c r="R2802" t="s">
        <v>8324</v>
      </c>
      <c r="S2802" s="20">
        <f t="shared" si="174"/>
        <v>41948.552847222221</v>
      </c>
      <c r="T2802" s="20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8">
        <v>500</v>
      </c>
      <c r="E2803" s="11">
        <v>666</v>
      </c>
      <c r="F2803" t="s">
        <v>8218</v>
      </c>
      <c r="G2803" t="s">
        <v>8223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50">
        <f t="shared" si="173"/>
        <v>133</v>
      </c>
      <c r="P2803">
        <f t="shared" si="172"/>
        <v>51.23</v>
      </c>
      <c r="Q2803" s="14" t="s">
        <v>8315</v>
      </c>
      <c r="R2803" t="s">
        <v>8324</v>
      </c>
      <c r="S2803" s="20">
        <f t="shared" si="174"/>
        <v>41900.243159722224</v>
      </c>
      <c r="T2803" s="20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8">
        <v>3000</v>
      </c>
      <c r="E2804" s="11">
        <v>3055</v>
      </c>
      <c r="F2804" t="s">
        <v>8218</v>
      </c>
      <c r="G2804" t="s">
        <v>8223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50">
        <f t="shared" si="173"/>
        <v>102</v>
      </c>
      <c r="P2804">
        <f t="shared" si="172"/>
        <v>33.94</v>
      </c>
      <c r="Q2804" s="14" t="s">
        <v>8315</v>
      </c>
      <c r="R2804" t="s">
        <v>8324</v>
      </c>
      <c r="S2804" s="20">
        <f t="shared" si="174"/>
        <v>42192.64707175926</v>
      </c>
      <c r="T2804" s="20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8">
        <v>10000</v>
      </c>
      <c r="E2805" s="11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50">
        <f t="shared" si="173"/>
        <v>128</v>
      </c>
      <c r="P2805">
        <f t="shared" si="172"/>
        <v>90.74</v>
      </c>
      <c r="Q2805" s="14" t="s">
        <v>8315</v>
      </c>
      <c r="R2805" t="s">
        <v>8324</v>
      </c>
      <c r="S2805" s="20">
        <f t="shared" si="174"/>
        <v>42158.065694444449</v>
      </c>
      <c r="T2805" s="20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8">
        <v>1000</v>
      </c>
      <c r="E2806" s="11">
        <v>1150</v>
      </c>
      <c r="F2806" t="s">
        <v>8218</v>
      </c>
      <c r="G2806" t="s">
        <v>8223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50">
        <f t="shared" si="173"/>
        <v>115</v>
      </c>
      <c r="P2806">
        <f t="shared" si="172"/>
        <v>50</v>
      </c>
      <c r="Q2806" s="14" t="s">
        <v>8315</v>
      </c>
      <c r="R2806" t="s">
        <v>8324</v>
      </c>
      <c r="S2806" s="20">
        <f t="shared" si="174"/>
        <v>41881.453587962962</v>
      </c>
      <c r="T2806" s="20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8">
        <v>400</v>
      </c>
      <c r="E2807" s="11">
        <v>440</v>
      </c>
      <c r="F2807" t="s">
        <v>8218</v>
      </c>
      <c r="G2807" t="s">
        <v>8223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50">
        <f t="shared" si="173"/>
        <v>110</v>
      </c>
      <c r="P2807">
        <f t="shared" si="172"/>
        <v>24.44</v>
      </c>
      <c r="Q2807" s="14" t="s">
        <v>8315</v>
      </c>
      <c r="R2807" t="s">
        <v>8324</v>
      </c>
      <c r="S2807" s="20">
        <f t="shared" si="174"/>
        <v>42213.505474537036</v>
      </c>
      <c r="T2807" s="20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8">
        <v>3000</v>
      </c>
      <c r="E2808" s="11">
        <v>3363</v>
      </c>
      <c r="F2808" t="s">
        <v>8218</v>
      </c>
      <c r="G2808" t="s">
        <v>8223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50">
        <f t="shared" si="173"/>
        <v>112</v>
      </c>
      <c r="P2808">
        <f t="shared" si="172"/>
        <v>44.25</v>
      </c>
      <c r="Q2808" s="14" t="s">
        <v>8315</v>
      </c>
      <c r="R2808" t="s">
        <v>8324</v>
      </c>
      <c r="S2808" s="20">
        <f t="shared" si="174"/>
        <v>42185.267245370371</v>
      </c>
      <c r="T2808" s="20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8">
        <v>5000</v>
      </c>
      <c r="E2809" s="11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50">
        <f t="shared" si="173"/>
        <v>126</v>
      </c>
      <c r="P2809">
        <f t="shared" si="172"/>
        <v>67.739999999999995</v>
      </c>
      <c r="Q2809" s="14" t="s">
        <v>8315</v>
      </c>
      <c r="R2809" t="s">
        <v>8324</v>
      </c>
      <c r="S2809" s="20">
        <f t="shared" si="174"/>
        <v>42154.873124999998</v>
      </c>
      <c r="T2809" s="20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8">
        <v>4500</v>
      </c>
      <c r="E2810" s="11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50">
        <f t="shared" si="173"/>
        <v>100</v>
      </c>
      <c r="P2810">
        <f t="shared" si="172"/>
        <v>65.38</v>
      </c>
      <c r="Q2810" s="14" t="s">
        <v>8315</v>
      </c>
      <c r="R2810" t="s">
        <v>8324</v>
      </c>
      <c r="S2810" s="20">
        <f t="shared" si="174"/>
        <v>42208.84646990741</v>
      </c>
      <c r="T2810" s="20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8">
        <v>2500</v>
      </c>
      <c r="E2811" s="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50">
        <f t="shared" si="173"/>
        <v>102</v>
      </c>
      <c r="P2811">
        <f t="shared" si="172"/>
        <v>121.9</v>
      </c>
      <c r="Q2811" s="14" t="s">
        <v>8315</v>
      </c>
      <c r="R2811" t="s">
        <v>8324</v>
      </c>
      <c r="S2811" s="20">
        <f t="shared" si="174"/>
        <v>42451.496817129635</v>
      </c>
      <c r="T2811" s="20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8">
        <v>2500</v>
      </c>
      <c r="E2812" s="11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50">
        <f t="shared" si="173"/>
        <v>108</v>
      </c>
      <c r="P2812">
        <f t="shared" si="172"/>
        <v>47.46</v>
      </c>
      <c r="Q2812" s="14" t="s">
        <v>8315</v>
      </c>
      <c r="R2812" t="s">
        <v>8324</v>
      </c>
      <c r="S2812" s="20">
        <f t="shared" si="174"/>
        <v>41759.13962962963</v>
      </c>
      <c r="T2812" s="20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8">
        <v>10000</v>
      </c>
      <c r="E2813" s="11">
        <v>10027</v>
      </c>
      <c r="F2813" t="s">
        <v>8218</v>
      </c>
      <c r="G2813" t="s">
        <v>8223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50">
        <f t="shared" si="173"/>
        <v>100</v>
      </c>
      <c r="P2813">
        <f t="shared" ref="P2813:P2876" si="176">IFERROR(ROUND(E2813/L2813,2),0)</f>
        <v>92.84</v>
      </c>
      <c r="Q2813" s="14" t="s">
        <v>8315</v>
      </c>
      <c r="R2813" t="s">
        <v>8324</v>
      </c>
      <c r="S2813" s="20">
        <f t="shared" si="174"/>
        <v>42028.496562500004</v>
      </c>
      <c r="T2813" s="20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8">
        <v>5000</v>
      </c>
      <c r="E2814" s="11">
        <v>5665</v>
      </c>
      <c r="F2814" t="s">
        <v>8218</v>
      </c>
      <c r="G2814" t="s">
        <v>8223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50">
        <f t="shared" si="173"/>
        <v>113</v>
      </c>
      <c r="P2814">
        <f t="shared" si="176"/>
        <v>68.25</v>
      </c>
      <c r="Q2814" s="14" t="s">
        <v>8315</v>
      </c>
      <c r="R2814" t="s">
        <v>8324</v>
      </c>
      <c r="S2814" s="20">
        <f t="shared" si="174"/>
        <v>42054.74418981481</v>
      </c>
      <c r="T2814" s="20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8">
        <v>2800</v>
      </c>
      <c r="E2815" s="11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50">
        <f t="shared" si="173"/>
        <v>128</v>
      </c>
      <c r="P2815">
        <f t="shared" si="176"/>
        <v>37.21</v>
      </c>
      <c r="Q2815" s="14" t="s">
        <v>8315</v>
      </c>
      <c r="R2815" t="s">
        <v>8324</v>
      </c>
      <c r="S2815" s="20">
        <f t="shared" si="174"/>
        <v>42693.742604166662</v>
      </c>
      <c r="T2815" s="20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8">
        <v>1500</v>
      </c>
      <c r="E2816" s="11">
        <v>1616</v>
      </c>
      <c r="F2816" t="s">
        <v>8218</v>
      </c>
      <c r="G2816" t="s">
        <v>8223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50">
        <f t="shared" si="173"/>
        <v>108</v>
      </c>
      <c r="P2816">
        <f t="shared" si="176"/>
        <v>25.25</v>
      </c>
      <c r="Q2816" s="14" t="s">
        <v>8315</v>
      </c>
      <c r="R2816" t="s">
        <v>8324</v>
      </c>
      <c r="S2816" s="20">
        <f t="shared" si="174"/>
        <v>42103.399479166663</v>
      </c>
      <c r="T2816" s="20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8">
        <v>250</v>
      </c>
      <c r="E2817" s="11">
        <v>605</v>
      </c>
      <c r="F2817" t="s">
        <v>8218</v>
      </c>
      <c r="G2817" t="s">
        <v>8223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50">
        <f t="shared" si="173"/>
        <v>242</v>
      </c>
      <c r="P2817">
        <f t="shared" si="176"/>
        <v>43.21</v>
      </c>
      <c r="Q2817" s="14" t="s">
        <v>8315</v>
      </c>
      <c r="R2817" t="s">
        <v>8324</v>
      </c>
      <c r="S2817" s="20">
        <f t="shared" si="174"/>
        <v>42559.776724537034</v>
      </c>
      <c r="T2817" s="20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8">
        <v>3000</v>
      </c>
      <c r="E2818" s="11">
        <v>4247</v>
      </c>
      <c r="F2818" t="s">
        <v>8218</v>
      </c>
      <c r="G2818" t="s">
        <v>8223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50">
        <f t="shared" ref="O2818:O2881" si="177">ROUND(E2818/D2818*100,0)</f>
        <v>142</v>
      </c>
      <c r="P2818">
        <f t="shared" si="176"/>
        <v>25.13</v>
      </c>
      <c r="Q2818" s="14" t="s">
        <v>8315</v>
      </c>
      <c r="R2818" t="s">
        <v>8324</v>
      </c>
      <c r="S2818" s="20">
        <f t="shared" si="174"/>
        <v>42188.467499999999</v>
      </c>
      <c r="T2818" s="20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8">
        <v>600</v>
      </c>
      <c r="E2819" s="11">
        <v>780</v>
      </c>
      <c r="F2819" t="s">
        <v>8218</v>
      </c>
      <c r="G2819" t="s">
        <v>8223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50">
        <f t="shared" si="177"/>
        <v>130</v>
      </c>
      <c r="P2819">
        <f t="shared" si="176"/>
        <v>23.64</v>
      </c>
      <c r="Q2819" s="14" t="s">
        <v>8315</v>
      </c>
      <c r="R2819" t="s">
        <v>8324</v>
      </c>
      <c r="S2819" s="20">
        <f t="shared" ref="S2819:S2882" si="178">(((J2819/60)/60)/24)+DATE(1970,1,1)</f>
        <v>42023.634976851856</v>
      </c>
      <c r="T2819" s="20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8">
        <v>10000</v>
      </c>
      <c r="E2820" s="11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50">
        <f t="shared" si="177"/>
        <v>106</v>
      </c>
      <c r="P2820">
        <f t="shared" si="176"/>
        <v>103.95</v>
      </c>
      <c r="Q2820" s="14" t="s">
        <v>8315</v>
      </c>
      <c r="R2820" t="s">
        <v>8324</v>
      </c>
      <c r="S2820" s="20">
        <f t="shared" si="178"/>
        <v>42250.598217592589</v>
      </c>
      <c r="T2820" s="20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8">
        <v>5000</v>
      </c>
      <c r="E2821" s="11">
        <v>5240</v>
      </c>
      <c r="F2821" t="s">
        <v>8218</v>
      </c>
      <c r="G2821" t="s">
        <v>8223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50">
        <f t="shared" si="177"/>
        <v>105</v>
      </c>
      <c r="P2821">
        <f t="shared" si="176"/>
        <v>50.38</v>
      </c>
      <c r="Q2821" s="14" t="s">
        <v>8315</v>
      </c>
      <c r="R2821" t="s">
        <v>8324</v>
      </c>
      <c r="S2821" s="20">
        <f t="shared" si="178"/>
        <v>42139.525567129633</v>
      </c>
      <c r="T2821" s="20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8">
        <v>200</v>
      </c>
      <c r="E2822" s="11">
        <v>272</v>
      </c>
      <c r="F2822" t="s">
        <v>8218</v>
      </c>
      <c r="G2822" t="s">
        <v>8223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50">
        <f t="shared" si="177"/>
        <v>136</v>
      </c>
      <c r="P2822">
        <f t="shared" si="176"/>
        <v>13.6</v>
      </c>
      <c r="Q2822" s="14" t="s">
        <v>8315</v>
      </c>
      <c r="R2822" t="s">
        <v>8324</v>
      </c>
      <c r="S2822" s="20">
        <f t="shared" si="178"/>
        <v>42401.610983796301</v>
      </c>
      <c r="T2822" s="20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8">
        <v>1000</v>
      </c>
      <c r="E2823" s="11">
        <v>1000</v>
      </c>
      <c r="F2823" t="s">
        <v>8218</v>
      </c>
      <c r="G2823" t="s">
        <v>8223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50">
        <f t="shared" si="177"/>
        <v>100</v>
      </c>
      <c r="P2823">
        <f t="shared" si="176"/>
        <v>28.57</v>
      </c>
      <c r="Q2823" s="14" t="s">
        <v>8315</v>
      </c>
      <c r="R2823" t="s">
        <v>8324</v>
      </c>
      <c r="S2823" s="20">
        <f t="shared" si="178"/>
        <v>41875.922858796301</v>
      </c>
      <c r="T2823" s="20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8">
        <v>6000</v>
      </c>
      <c r="E2824" s="11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50">
        <f t="shared" si="177"/>
        <v>100</v>
      </c>
      <c r="P2824">
        <f t="shared" si="176"/>
        <v>63.83</v>
      </c>
      <c r="Q2824" s="14" t="s">
        <v>8315</v>
      </c>
      <c r="R2824" t="s">
        <v>8324</v>
      </c>
      <c r="S2824" s="20">
        <f t="shared" si="178"/>
        <v>42060.683935185181</v>
      </c>
      <c r="T2824" s="20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8">
        <v>100</v>
      </c>
      <c r="E2825" s="11">
        <v>124</v>
      </c>
      <c r="F2825" t="s">
        <v>8218</v>
      </c>
      <c r="G2825" t="s">
        <v>8223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50">
        <f t="shared" si="177"/>
        <v>124</v>
      </c>
      <c r="P2825">
        <f t="shared" si="176"/>
        <v>8.86</v>
      </c>
      <c r="Q2825" s="14" t="s">
        <v>8315</v>
      </c>
      <c r="R2825" t="s">
        <v>8324</v>
      </c>
      <c r="S2825" s="20">
        <f t="shared" si="178"/>
        <v>42067.011643518519</v>
      </c>
      <c r="T2825" s="20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8">
        <v>650</v>
      </c>
      <c r="E2826" s="11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50">
        <f t="shared" si="177"/>
        <v>117</v>
      </c>
      <c r="P2826">
        <f t="shared" si="176"/>
        <v>50.67</v>
      </c>
      <c r="Q2826" s="14" t="s">
        <v>8315</v>
      </c>
      <c r="R2826" t="s">
        <v>8324</v>
      </c>
      <c r="S2826" s="20">
        <f t="shared" si="178"/>
        <v>42136.270787037036</v>
      </c>
      <c r="T2826" s="20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8">
        <v>3000</v>
      </c>
      <c r="E2827" s="11">
        <v>3100</v>
      </c>
      <c r="F2827" t="s">
        <v>8218</v>
      </c>
      <c r="G2827" t="s">
        <v>8223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50">
        <f t="shared" si="177"/>
        <v>103</v>
      </c>
      <c r="P2827">
        <f t="shared" si="176"/>
        <v>60.78</v>
      </c>
      <c r="Q2827" s="14" t="s">
        <v>8315</v>
      </c>
      <c r="R2827" t="s">
        <v>8324</v>
      </c>
      <c r="S2827" s="20">
        <f t="shared" si="178"/>
        <v>42312.792662037042</v>
      </c>
      <c r="T2827" s="20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8">
        <v>2000</v>
      </c>
      <c r="E2828" s="11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50">
        <f t="shared" si="177"/>
        <v>108</v>
      </c>
      <c r="P2828">
        <f t="shared" si="176"/>
        <v>113.42</v>
      </c>
      <c r="Q2828" s="14" t="s">
        <v>8315</v>
      </c>
      <c r="R2828" t="s">
        <v>8324</v>
      </c>
      <c r="S2828" s="20">
        <f t="shared" si="178"/>
        <v>42171.034861111111</v>
      </c>
      <c r="T2828" s="20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8">
        <v>2000</v>
      </c>
      <c r="E2829" s="11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50">
        <f t="shared" si="177"/>
        <v>120</v>
      </c>
      <c r="P2829">
        <f t="shared" si="176"/>
        <v>104.57</v>
      </c>
      <c r="Q2829" s="14" t="s">
        <v>8315</v>
      </c>
      <c r="R2829" t="s">
        <v>8324</v>
      </c>
      <c r="S2829" s="20">
        <f t="shared" si="178"/>
        <v>42494.683634259258</v>
      </c>
      <c r="T2829" s="20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8">
        <v>9500</v>
      </c>
      <c r="E2830" s="11">
        <v>9536</v>
      </c>
      <c r="F2830" t="s">
        <v>8218</v>
      </c>
      <c r="G2830" t="s">
        <v>8223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50">
        <f t="shared" si="177"/>
        <v>100</v>
      </c>
      <c r="P2830">
        <f t="shared" si="176"/>
        <v>98.31</v>
      </c>
      <c r="Q2830" s="14" t="s">
        <v>8315</v>
      </c>
      <c r="R2830" t="s">
        <v>8324</v>
      </c>
      <c r="S2830" s="20">
        <f t="shared" si="178"/>
        <v>42254.264687499999</v>
      </c>
      <c r="T2830" s="20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8">
        <v>2500</v>
      </c>
      <c r="E2831" s="11">
        <v>2663</v>
      </c>
      <c r="F2831" t="s">
        <v>8218</v>
      </c>
      <c r="G2831" t="s">
        <v>8223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50">
        <f t="shared" si="177"/>
        <v>107</v>
      </c>
      <c r="P2831">
        <f t="shared" si="176"/>
        <v>35.04</v>
      </c>
      <c r="Q2831" s="14" t="s">
        <v>8315</v>
      </c>
      <c r="R2831" t="s">
        <v>8324</v>
      </c>
      <c r="S2831" s="20">
        <f t="shared" si="178"/>
        <v>42495.434236111112</v>
      </c>
      <c r="T2831" s="20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8">
        <v>3000</v>
      </c>
      <c r="E2832" s="11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50">
        <f t="shared" si="177"/>
        <v>100</v>
      </c>
      <c r="P2832">
        <f t="shared" si="176"/>
        <v>272.73</v>
      </c>
      <c r="Q2832" s="14" t="s">
        <v>8315</v>
      </c>
      <c r="R2832" t="s">
        <v>8324</v>
      </c>
      <c r="S2832" s="20">
        <f t="shared" si="178"/>
        <v>41758.839675925927</v>
      </c>
      <c r="T2832" s="20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8">
        <v>3000</v>
      </c>
      <c r="E2833" s="11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50">
        <f t="shared" si="177"/>
        <v>111</v>
      </c>
      <c r="P2833">
        <f t="shared" si="176"/>
        <v>63.85</v>
      </c>
      <c r="Q2833" s="14" t="s">
        <v>8315</v>
      </c>
      <c r="R2833" t="s">
        <v>8324</v>
      </c>
      <c r="S2833" s="20">
        <f t="shared" si="178"/>
        <v>42171.824884259258</v>
      </c>
      <c r="T2833" s="20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8">
        <v>2500</v>
      </c>
      <c r="E2834" s="11">
        <v>2867.99</v>
      </c>
      <c r="F2834" t="s">
        <v>8218</v>
      </c>
      <c r="G2834" t="s">
        <v>8223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50">
        <f t="shared" si="177"/>
        <v>115</v>
      </c>
      <c r="P2834">
        <f t="shared" si="176"/>
        <v>30.19</v>
      </c>
      <c r="Q2834" s="14" t="s">
        <v>8315</v>
      </c>
      <c r="R2834" t="s">
        <v>8324</v>
      </c>
      <c r="S2834" s="20">
        <f t="shared" si="178"/>
        <v>41938.709421296298</v>
      </c>
      <c r="T2834" s="20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8">
        <v>2700</v>
      </c>
      <c r="E2835" s="11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50">
        <f t="shared" si="177"/>
        <v>108</v>
      </c>
      <c r="P2835">
        <f t="shared" si="176"/>
        <v>83.51</v>
      </c>
      <c r="Q2835" s="14" t="s">
        <v>8315</v>
      </c>
      <c r="R2835" t="s">
        <v>8324</v>
      </c>
      <c r="S2835" s="20">
        <f t="shared" si="178"/>
        <v>42268.127696759257</v>
      </c>
      <c r="T2835" s="20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8">
        <v>800</v>
      </c>
      <c r="E2836" s="11">
        <v>1360</v>
      </c>
      <c r="F2836" t="s">
        <v>8218</v>
      </c>
      <c r="G2836" t="s">
        <v>8223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50">
        <f t="shared" si="177"/>
        <v>170</v>
      </c>
      <c r="P2836">
        <f t="shared" si="176"/>
        <v>64.760000000000005</v>
      </c>
      <c r="Q2836" s="14" t="s">
        <v>8315</v>
      </c>
      <c r="R2836" t="s">
        <v>8324</v>
      </c>
      <c r="S2836" s="20">
        <f t="shared" si="178"/>
        <v>42019.959837962961</v>
      </c>
      <c r="T2836" s="20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8">
        <v>1000</v>
      </c>
      <c r="E2837" s="11">
        <v>1870.99</v>
      </c>
      <c r="F2837" t="s">
        <v>8218</v>
      </c>
      <c r="G2837" t="s">
        <v>8223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50">
        <f t="shared" si="177"/>
        <v>187</v>
      </c>
      <c r="P2837">
        <f t="shared" si="176"/>
        <v>20.12</v>
      </c>
      <c r="Q2837" s="14" t="s">
        <v>8315</v>
      </c>
      <c r="R2837" t="s">
        <v>8324</v>
      </c>
      <c r="S2837" s="20">
        <f t="shared" si="178"/>
        <v>42313.703900462962</v>
      </c>
      <c r="T2837" s="20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8">
        <v>450</v>
      </c>
      <c r="E2838" s="11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50">
        <f t="shared" si="177"/>
        <v>108</v>
      </c>
      <c r="P2838">
        <f t="shared" si="176"/>
        <v>44.09</v>
      </c>
      <c r="Q2838" s="14" t="s">
        <v>8315</v>
      </c>
      <c r="R2838" t="s">
        <v>8324</v>
      </c>
      <c r="S2838" s="20">
        <f t="shared" si="178"/>
        <v>42746.261782407411</v>
      </c>
      <c r="T2838" s="20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8">
        <v>850</v>
      </c>
      <c r="E2839" s="11">
        <v>850</v>
      </c>
      <c r="F2839" t="s">
        <v>8218</v>
      </c>
      <c r="G2839" t="s">
        <v>8223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50">
        <f t="shared" si="177"/>
        <v>100</v>
      </c>
      <c r="P2839">
        <f t="shared" si="176"/>
        <v>40.479999999999997</v>
      </c>
      <c r="Q2839" s="14" t="s">
        <v>8315</v>
      </c>
      <c r="R2839" t="s">
        <v>8324</v>
      </c>
      <c r="S2839" s="20">
        <f t="shared" si="178"/>
        <v>42307.908379629633</v>
      </c>
      <c r="T2839" s="20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8">
        <v>2000</v>
      </c>
      <c r="E2840" s="11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50">
        <f t="shared" si="177"/>
        <v>120</v>
      </c>
      <c r="P2840">
        <f t="shared" si="176"/>
        <v>44.54</v>
      </c>
      <c r="Q2840" s="14" t="s">
        <v>8315</v>
      </c>
      <c r="R2840" t="s">
        <v>8324</v>
      </c>
      <c r="S2840" s="20">
        <f t="shared" si="178"/>
        <v>41842.607592592591</v>
      </c>
      <c r="T2840" s="20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8">
        <v>3500</v>
      </c>
      <c r="E2841" s="1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50">
        <f t="shared" si="177"/>
        <v>111</v>
      </c>
      <c r="P2841">
        <f t="shared" si="176"/>
        <v>125.81</v>
      </c>
      <c r="Q2841" s="14" t="s">
        <v>8315</v>
      </c>
      <c r="R2841" t="s">
        <v>8324</v>
      </c>
      <c r="S2841" s="20">
        <f t="shared" si="178"/>
        <v>41853.240208333329</v>
      </c>
      <c r="T2841" s="20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8">
        <v>2500</v>
      </c>
      <c r="E2842" s="11">
        <v>2600</v>
      </c>
      <c r="F2842" t="s">
        <v>8218</v>
      </c>
      <c r="G2842" t="s">
        <v>8223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50">
        <f t="shared" si="177"/>
        <v>104</v>
      </c>
      <c r="P2842">
        <f t="shared" si="176"/>
        <v>19.7</v>
      </c>
      <c r="Q2842" s="14" t="s">
        <v>8315</v>
      </c>
      <c r="R2842" t="s">
        <v>8324</v>
      </c>
      <c r="S2842" s="20">
        <f t="shared" si="178"/>
        <v>42060.035636574074</v>
      </c>
      <c r="T2842" s="20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8">
        <v>1000</v>
      </c>
      <c r="E2843" s="11">
        <v>10</v>
      </c>
      <c r="F2843" t="s">
        <v>8218</v>
      </c>
      <c r="G2843" t="s">
        <v>8223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50">
        <f t="shared" si="177"/>
        <v>1</v>
      </c>
      <c r="P2843">
        <f t="shared" si="176"/>
        <v>10</v>
      </c>
      <c r="Q2843" s="14" t="s">
        <v>8315</v>
      </c>
      <c r="R2843" t="s">
        <v>8324</v>
      </c>
      <c r="S2843" s="20">
        <f t="shared" si="178"/>
        <v>42291.739548611105</v>
      </c>
      <c r="T2843" s="20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8">
        <v>1500</v>
      </c>
      <c r="E2844" s="11">
        <v>0</v>
      </c>
      <c r="F2844" t="s">
        <v>8218</v>
      </c>
      <c r="G2844" t="s">
        <v>8223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50">
        <f t="shared" si="177"/>
        <v>0</v>
      </c>
      <c r="P2844">
        <f t="shared" si="176"/>
        <v>0</v>
      </c>
      <c r="Q2844" s="14" t="s">
        <v>8315</v>
      </c>
      <c r="R2844" t="s">
        <v>8324</v>
      </c>
      <c r="S2844" s="20">
        <f t="shared" si="178"/>
        <v>41784.952488425923</v>
      </c>
      <c r="T2844" s="20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8">
        <v>1200</v>
      </c>
      <c r="E2845" s="11">
        <v>0</v>
      </c>
      <c r="F2845" t="s">
        <v>8218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50">
        <f t="shared" si="177"/>
        <v>0</v>
      </c>
      <c r="P2845">
        <f t="shared" si="176"/>
        <v>0</v>
      </c>
      <c r="Q2845" s="14" t="s">
        <v>8315</v>
      </c>
      <c r="R2845" t="s">
        <v>8324</v>
      </c>
      <c r="S2845" s="20">
        <f t="shared" si="178"/>
        <v>42492.737847222219</v>
      </c>
      <c r="T2845" s="20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8">
        <v>550</v>
      </c>
      <c r="E2846" s="11">
        <v>30</v>
      </c>
      <c r="F2846" t="s">
        <v>8218</v>
      </c>
      <c r="G2846" t="s">
        <v>8223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50">
        <f t="shared" si="177"/>
        <v>5</v>
      </c>
      <c r="P2846">
        <f t="shared" si="176"/>
        <v>30</v>
      </c>
      <c r="Q2846" s="14" t="s">
        <v>8315</v>
      </c>
      <c r="R2846" t="s">
        <v>8324</v>
      </c>
      <c r="S2846" s="20">
        <f t="shared" si="178"/>
        <v>42709.546064814815</v>
      </c>
      <c r="T2846" s="20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8">
        <v>7500</v>
      </c>
      <c r="E2847" s="11">
        <v>2366</v>
      </c>
      <c r="F2847" t="s">
        <v>8218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50">
        <f t="shared" si="177"/>
        <v>32</v>
      </c>
      <c r="P2847">
        <f t="shared" si="176"/>
        <v>60.67</v>
      </c>
      <c r="Q2847" s="14" t="s">
        <v>8315</v>
      </c>
      <c r="R2847" t="s">
        <v>8324</v>
      </c>
      <c r="S2847" s="20">
        <f t="shared" si="178"/>
        <v>42103.016585648147</v>
      </c>
      <c r="T2847" s="20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8">
        <v>8000</v>
      </c>
      <c r="E2848" s="11">
        <v>0</v>
      </c>
      <c r="F2848" t="s">
        <v>8218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50">
        <f t="shared" si="177"/>
        <v>0</v>
      </c>
      <c r="P2848">
        <f t="shared" si="176"/>
        <v>0</v>
      </c>
      <c r="Q2848" s="14" t="s">
        <v>8315</v>
      </c>
      <c r="R2848" t="s">
        <v>8324</v>
      </c>
      <c r="S2848" s="20">
        <f t="shared" si="178"/>
        <v>42108.692060185189</v>
      </c>
      <c r="T2848" s="20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8">
        <v>2000</v>
      </c>
      <c r="E2849" s="11">
        <v>0</v>
      </c>
      <c r="F2849" t="s">
        <v>8218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50">
        <f t="shared" si="177"/>
        <v>0</v>
      </c>
      <c r="P2849">
        <f t="shared" si="176"/>
        <v>0</v>
      </c>
      <c r="Q2849" s="14" t="s">
        <v>8315</v>
      </c>
      <c r="R2849" t="s">
        <v>8324</v>
      </c>
      <c r="S2849" s="20">
        <f t="shared" si="178"/>
        <v>42453.806307870371</v>
      </c>
      <c r="T2849" s="20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8">
        <v>35000</v>
      </c>
      <c r="E2850" s="11">
        <v>70</v>
      </c>
      <c r="F2850" t="s">
        <v>8218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50">
        <f t="shared" si="177"/>
        <v>0</v>
      </c>
      <c r="P2850">
        <f t="shared" si="176"/>
        <v>23.33</v>
      </c>
      <c r="Q2850" s="14" t="s">
        <v>8315</v>
      </c>
      <c r="R2850" t="s">
        <v>8324</v>
      </c>
      <c r="S2850" s="20">
        <f t="shared" si="178"/>
        <v>42123.648831018523</v>
      </c>
      <c r="T2850" s="20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8">
        <v>500</v>
      </c>
      <c r="E2851" s="11">
        <v>5</v>
      </c>
      <c r="F2851" t="s">
        <v>8218</v>
      </c>
      <c r="G2851" t="s">
        <v>8223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50">
        <f t="shared" si="177"/>
        <v>1</v>
      </c>
      <c r="P2851">
        <f t="shared" si="176"/>
        <v>5</v>
      </c>
      <c r="Q2851" s="14" t="s">
        <v>8315</v>
      </c>
      <c r="R2851" t="s">
        <v>8324</v>
      </c>
      <c r="S2851" s="20">
        <f t="shared" si="178"/>
        <v>42453.428240740745</v>
      </c>
      <c r="T2851" s="20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8">
        <v>8000</v>
      </c>
      <c r="E2852" s="11">
        <v>311</v>
      </c>
      <c r="F2852" t="s">
        <v>8218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50">
        <f t="shared" si="177"/>
        <v>4</v>
      </c>
      <c r="P2852">
        <f t="shared" si="176"/>
        <v>23.92</v>
      </c>
      <c r="Q2852" s="14" t="s">
        <v>8315</v>
      </c>
      <c r="R2852" t="s">
        <v>8324</v>
      </c>
      <c r="S2852" s="20">
        <f t="shared" si="178"/>
        <v>41858.007071759261</v>
      </c>
      <c r="T2852" s="20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8">
        <v>4500</v>
      </c>
      <c r="E2853" s="11">
        <v>0</v>
      </c>
      <c r="F2853" t="s">
        <v>8218</v>
      </c>
      <c r="G2853" t="s">
        <v>8223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50">
        <f t="shared" si="177"/>
        <v>0</v>
      </c>
      <c r="P2853">
        <f t="shared" si="176"/>
        <v>0</v>
      </c>
      <c r="Q2853" s="14" t="s">
        <v>8315</v>
      </c>
      <c r="R2853" t="s">
        <v>8324</v>
      </c>
      <c r="S2853" s="20">
        <f t="shared" si="178"/>
        <v>42390.002650462964</v>
      </c>
      <c r="T2853" s="20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8">
        <v>5000</v>
      </c>
      <c r="E2854" s="11">
        <v>95</v>
      </c>
      <c r="F2854" t="s">
        <v>8218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50">
        <f t="shared" si="177"/>
        <v>2</v>
      </c>
      <c r="P2854">
        <f t="shared" si="176"/>
        <v>15.83</v>
      </c>
      <c r="Q2854" s="14" t="s">
        <v>8315</v>
      </c>
      <c r="R2854" t="s">
        <v>8324</v>
      </c>
      <c r="S2854" s="20">
        <f t="shared" si="178"/>
        <v>41781.045173611114</v>
      </c>
      <c r="T2854" s="20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8">
        <v>9500</v>
      </c>
      <c r="E2855" s="11">
        <v>0</v>
      </c>
      <c r="F2855" t="s">
        <v>8218</v>
      </c>
      <c r="G2855" t="s">
        <v>8223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50">
        <f t="shared" si="177"/>
        <v>0</v>
      </c>
      <c r="P2855">
        <f t="shared" si="176"/>
        <v>0</v>
      </c>
      <c r="Q2855" s="14" t="s">
        <v>8315</v>
      </c>
      <c r="R2855" t="s">
        <v>8324</v>
      </c>
      <c r="S2855" s="20">
        <f t="shared" si="178"/>
        <v>41836.190937499996</v>
      </c>
      <c r="T2855" s="20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8">
        <v>1000</v>
      </c>
      <c r="E2856" s="11">
        <v>417</v>
      </c>
      <c r="F2856" t="s">
        <v>8218</v>
      </c>
      <c r="G2856" t="s">
        <v>8223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50">
        <f t="shared" si="177"/>
        <v>42</v>
      </c>
      <c r="P2856">
        <f t="shared" si="176"/>
        <v>29.79</v>
      </c>
      <c r="Q2856" s="14" t="s">
        <v>8315</v>
      </c>
      <c r="R2856" t="s">
        <v>8324</v>
      </c>
      <c r="S2856" s="20">
        <f t="shared" si="178"/>
        <v>42111.71665509259</v>
      </c>
      <c r="T2856" s="20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8">
        <v>600</v>
      </c>
      <c r="E2857" s="11">
        <v>300</v>
      </c>
      <c r="F2857" t="s">
        <v>8218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50">
        <f t="shared" si="177"/>
        <v>50</v>
      </c>
      <c r="P2857">
        <f t="shared" si="176"/>
        <v>60</v>
      </c>
      <c r="Q2857" s="14" t="s">
        <v>8315</v>
      </c>
      <c r="R2857" t="s">
        <v>8324</v>
      </c>
      <c r="S2857" s="20">
        <f t="shared" si="178"/>
        <v>42370.007766203707</v>
      </c>
      <c r="T2857" s="20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8">
        <v>3000</v>
      </c>
      <c r="E2858" s="11">
        <v>146</v>
      </c>
      <c r="F2858" t="s">
        <v>8218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50">
        <f t="shared" si="177"/>
        <v>5</v>
      </c>
      <c r="P2858">
        <f t="shared" si="176"/>
        <v>24.33</v>
      </c>
      <c r="Q2858" s="14" t="s">
        <v>8315</v>
      </c>
      <c r="R2858" t="s">
        <v>8324</v>
      </c>
      <c r="S2858" s="20">
        <f t="shared" si="178"/>
        <v>42165.037581018521</v>
      </c>
      <c r="T2858" s="20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8">
        <v>38000</v>
      </c>
      <c r="E2859" s="11">
        <v>7500</v>
      </c>
      <c r="F2859" t="s">
        <v>8218</v>
      </c>
      <c r="G2859" t="s">
        <v>8223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50">
        <f t="shared" si="177"/>
        <v>20</v>
      </c>
      <c r="P2859">
        <f t="shared" si="176"/>
        <v>500</v>
      </c>
      <c r="Q2859" s="14" t="s">
        <v>8315</v>
      </c>
      <c r="R2859" t="s">
        <v>8324</v>
      </c>
      <c r="S2859" s="20">
        <f t="shared" si="178"/>
        <v>42726.920081018514</v>
      </c>
      <c r="T2859" s="20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8">
        <v>1000</v>
      </c>
      <c r="E2860" s="11">
        <v>0</v>
      </c>
      <c r="F2860" t="s">
        <v>8218</v>
      </c>
      <c r="G2860" t="s">
        <v>8223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50">
        <f t="shared" si="177"/>
        <v>0</v>
      </c>
      <c r="P2860">
        <f t="shared" si="176"/>
        <v>0</v>
      </c>
      <c r="Q2860" s="14" t="s">
        <v>8315</v>
      </c>
      <c r="R2860" t="s">
        <v>8324</v>
      </c>
      <c r="S2860" s="20">
        <f t="shared" si="178"/>
        <v>41954.545081018514</v>
      </c>
      <c r="T2860" s="20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8">
        <v>2000</v>
      </c>
      <c r="E2861" s="11">
        <v>35</v>
      </c>
      <c r="F2861" t="s">
        <v>8218</v>
      </c>
      <c r="G2861" t="s">
        <v>8223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50">
        <f t="shared" si="177"/>
        <v>2</v>
      </c>
      <c r="P2861">
        <f t="shared" si="176"/>
        <v>35</v>
      </c>
      <c r="Q2861" s="14" t="s">
        <v>8315</v>
      </c>
      <c r="R2861" t="s">
        <v>8324</v>
      </c>
      <c r="S2861" s="20">
        <f t="shared" si="178"/>
        <v>42233.362314814818</v>
      </c>
      <c r="T2861" s="20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8">
        <v>4000</v>
      </c>
      <c r="E2862" s="11">
        <v>266</v>
      </c>
      <c r="F2862" t="s">
        <v>8218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50">
        <f t="shared" si="177"/>
        <v>7</v>
      </c>
      <c r="P2862">
        <f t="shared" si="176"/>
        <v>29.56</v>
      </c>
      <c r="Q2862" s="14" t="s">
        <v>8315</v>
      </c>
      <c r="R2862" t="s">
        <v>8324</v>
      </c>
      <c r="S2862" s="20">
        <f t="shared" si="178"/>
        <v>42480.800648148142</v>
      </c>
      <c r="T2862" s="20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8">
        <v>250</v>
      </c>
      <c r="E2863" s="11">
        <v>80</v>
      </c>
      <c r="F2863" t="s">
        <v>8218</v>
      </c>
      <c r="G2863" t="s">
        <v>8223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50">
        <f t="shared" si="177"/>
        <v>32</v>
      </c>
      <c r="P2863">
        <f t="shared" si="176"/>
        <v>26.67</v>
      </c>
      <c r="Q2863" s="14" t="s">
        <v>8315</v>
      </c>
      <c r="R2863" t="s">
        <v>8324</v>
      </c>
      <c r="S2863" s="20">
        <f t="shared" si="178"/>
        <v>42257.590833333335</v>
      </c>
      <c r="T2863" s="20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8">
        <v>12700</v>
      </c>
      <c r="E2864" s="11">
        <v>55</v>
      </c>
      <c r="F2864" t="s">
        <v>8218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50">
        <f t="shared" si="177"/>
        <v>0</v>
      </c>
      <c r="P2864">
        <f t="shared" si="176"/>
        <v>18.329999999999998</v>
      </c>
      <c r="Q2864" s="14" t="s">
        <v>8315</v>
      </c>
      <c r="R2864" t="s">
        <v>8324</v>
      </c>
      <c r="S2864" s="20">
        <f t="shared" si="178"/>
        <v>41784.789687500001</v>
      </c>
      <c r="T2864" s="20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8">
        <v>50000</v>
      </c>
      <c r="E2865" s="11">
        <v>20</v>
      </c>
      <c r="F2865" t="s">
        <v>8218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50">
        <f t="shared" si="177"/>
        <v>0</v>
      </c>
      <c r="P2865">
        <f t="shared" si="176"/>
        <v>20</v>
      </c>
      <c r="Q2865" s="14" t="s">
        <v>8315</v>
      </c>
      <c r="R2865" t="s">
        <v>8324</v>
      </c>
      <c r="S2865" s="20">
        <f t="shared" si="178"/>
        <v>41831.675034722226</v>
      </c>
      <c r="T2865" s="20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8">
        <v>2500</v>
      </c>
      <c r="E2866" s="11">
        <v>40</v>
      </c>
      <c r="F2866" t="s">
        <v>8218</v>
      </c>
      <c r="G2866" t="s">
        <v>8223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50">
        <f t="shared" si="177"/>
        <v>2</v>
      </c>
      <c r="P2866">
        <f t="shared" si="176"/>
        <v>13.33</v>
      </c>
      <c r="Q2866" s="14" t="s">
        <v>8315</v>
      </c>
      <c r="R2866" t="s">
        <v>8324</v>
      </c>
      <c r="S2866" s="20">
        <f t="shared" si="178"/>
        <v>42172.613506944443</v>
      </c>
      <c r="T2866" s="20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8">
        <v>2888</v>
      </c>
      <c r="E2867" s="11">
        <v>0</v>
      </c>
      <c r="F2867" t="s">
        <v>8218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50">
        <f t="shared" si="177"/>
        <v>0</v>
      </c>
      <c r="P2867">
        <f t="shared" si="176"/>
        <v>0</v>
      </c>
      <c r="Q2867" s="14" t="s">
        <v>8315</v>
      </c>
      <c r="R2867" t="s">
        <v>8324</v>
      </c>
      <c r="S2867" s="20">
        <f t="shared" si="178"/>
        <v>41950.114108796297</v>
      </c>
      <c r="T2867" s="20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8">
        <v>5000</v>
      </c>
      <c r="E2868" s="11">
        <v>45</v>
      </c>
      <c r="F2868" t="s">
        <v>8218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50">
        <f t="shared" si="177"/>
        <v>1</v>
      </c>
      <c r="P2868">
        <f t="shared" si="176"/>
        <v>22.5</v>
      </c>
      <c r="Q2868" s="14" t="s">
        <v>8315</v>
      </c>
      <c r="R2868" t="s">
        <v>8324</v>
      </c>
      <c r="S2868" s="20">
        <f t="shared" si="178"/>
        <v>42627.955104166671</v>
      </c>
      <c r="T2868" s="20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8">
        <v>2500</v>
      </c>
      <c r="E2869" s="11">
        <v>504</v>
      </c>
      <c r="F2869" t="s">
        <v>8218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50">
        <f t="shared" si="177"/>
        <v>20</v>
      </c>
      <c r="P2869">
        <f t="shared" si="176"/>
        <v>50.4</v>
      </c>
      <c r="Q2869" s="14" t="s">
        <v>8315</v>
      </c>
      <c r="R2869" t="s">
        <v>8324</v>
      </c>
      <c r="S2869" s="20">
        <f t="shared" si="178"/>
        <v>42531.195277777777</v>
      </c>
      <c r="T2869" s="20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8">
        <v>15000</v>
      </c>
      <c r="E2870" s="11">
        <v>6301.76</v>
      </c>
      <c r="F2870" t="s">
        <v>8218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50">
        <f t="shared" si="177"/>
        <v>42</v>
      </c>
      <c r="P2870">
        <f t="shared" si="176"/>
        <v>105.03</v>
      </c>
      <c r="Q2870" s="14" t="s">
        <v>8315</v>
      </c>
      <c r="R2870" t="s">
        <v>8324</v>
      </c>
      <c r="S2870" s="20">
        <f t="shared" si="178"/>
        <v>42618.827013888891</v>
      </c>
      <c r="T2870" s="20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8">
        <v>20000</v>
      </c>
      <c r="E2871" s="11">
        <v>177</v>
      </c>
      <c r="F2871" t="s">
        <v>8218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50">
        <f t="shared" si="177"/>
        <v>1</v>
      </c>
      <c r="P2871">
        <f t="shared" si="176"/>
        <v>35.4</v>
      </c>
      <c r="Q2871" s="14" t="s">
        <v>8315</v>
      </c>
      <c r="R2871" t="s">
        <v>8324</v>
      </c>
      <c r="S2871" s="20">
        <f t="shared" si="178"/>
        <v>42540.593530092592</v>
      </c>
      <c r="T2871" s="20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8">
        <v>5000</v>
      </c>
      <c r="E2872" s="11">
        <v>750</v>
      </c>
      <c r="F2872" t="s">
        <v>8218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50">
        <f t="shared" si="177"/>
        <v>15</v>
      </c>
      <c r="P2872">
        <f t="shared" si="176"/>
        <v>83.33</v>
      </c>
      <c r="Q2872" s="14" t="s">
        <v>8315</v>
      </c>
      <c r="R2872" t="s">
        <v>8324</v>
      </c>
      <c r="S2872" s="20">
        <f t="shared" si="178"/>
        <v>41746.189409722225</v>
      </c>
      <c r="T2872" s="20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8">
        <v>10000</v>
      </c>
      <c r="E2873" s="11">
        <v>467</v>
      </c>
      <c r="F2873" t="s">
        <v>8218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50">
        <f t="shared" si="177"/>
        <v>5</v>
      </c>
      <c r="P2873">
        <f t="shared" si="176"/>
        <v>35.92</v>
      </c>
      <c r="Q2873" s="14" t="s">
        <v>8315</v>
      </c>
      <c r="R2873" t="s">
        <v>8324</v>
      </c>
      <c r="S2873" s="20">
        <f t="shared" si="178"/>
        <v>41974.738576388889</v>
      </c>
      <c r="T2873" s="20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8">
        <v>3000</v>
      </c>
      <c r="E2874" s="11">
        <v>0</v>
      </c>
      <c r="F2874" t="s">
        <v>8218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50">
        <f t="shared" si="177"/>
        <v>0</v>
      </c>
      <c r="P2874">
        <f t="shared" si="176"/>
        <v>0</v>
      </c>
      <c r="Q2874" s="14" t="s">
        <v>8315</v>
      </c>
      <c r="R2874" t="s">
        <v>8324</v>
      </c>
      <c r="S2874" s="20">
        <f t="shared" si="178"/>
        <v>42115.11618055556</v>
      </c>
      <c r="T2874" s="20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8">
        <v>2500</v>
      </c>
      <c r="E2875" s="11">
        <v>953</v>
      </c>
      <c r="F2875" t="s">
        <v>8218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50">
        <f t="shared" si="177"/>
        <v>38</v>
      </c>
      <c r="P2875">
        <f t="shared" si="176"/>
        <v>119.13</v>
      </c>
      <c r="Q2875" s="14" t="s">
        <v>8315</v>
      </c>
      <c r="R2875" t="s">
        <v>8324</v>
      </c>
      <c r="S2875" s="20">
        <f t="shared" si="178"/>
        <v>42002.817488425921</v>
      </c>
      <c r="T2875" s="20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8">
        <v>5000</v>
      </c>
      <c r="E2876" s="11">
        <v>271</v>
      </c>
      <c r="F2876" t="s">
        <v>8218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50">
        <f t="shared" si="177"/>
        <v>5</v>
      </c>
      <c r="P2876">
        <f t="shared" si="176"/>
        <v>90.33</v>
      </c>
      <c r="Q2876" s="14" t="s">
        <v>8315</v>
      </c>
      <c r="R2876" t="s">
        <v>8324</v>
      </c>
      <c r="S2876" s="20">
        <f t="shared" si="178"/>
        <v>42722.84474537037</v>
      </c>
      <c r="T2876" s="20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8">
        <v>20000</v>
      </c>
      <c r="E2877" s="11">
        <v>7</v>
      </c>
      <c r="F2877" t="s">
        <v>8218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50">
        <f t="shared" si="177"/>
        <v>0</v>
      </c>
      <c r="P2877">
        <f t="shared" ref="P2877:P2940" si="180">IFERROR(ROUND(E2877/L2877,2),0)</f>
        <v>2.33</v>
      </c>
      <c r="Q2877" s="14" t="s">
        <v>8315</v>
      </c>
      <c r="R2877" t="s">
        <v>8324</v>
      </c>
      <c r="S2877" s="20">
        <f t="shared" si="178"/>
        <v>42465.128391203703</v>
      </c>
      <c r="T2877" s="20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8">
        <v>150000</v>
      </c>
      <c r="E2878" s="11">
        <v>0</v>
      </c>
      <c r="F2878" t="s">
        <v>8218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50">
        <f t="shared" si="177"/>
        <v>0</v>
      </c>
      <c r="P2878">
        <f t="shared" si="180"/>
        <v>0</v>
      </c>
      <c r="Q2878" s="14" t="s">
        <v>8315</v>
      </c>
      <c r="R2878" t="s">
        <v>8324</v>
      </c>
      <c r="S2878" s="20">
        <f t="shared" si="178"/>
        <v>42171.743969907402</v>
      </c>
      <c r="T2878" s="20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8">
        <v>6000</v>
      </c>
      <c r="E2879" s="11">
        <v>650</v>
      </c>
      <c r="F2879" t="s">
        <v>8218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50">
        <f t="shared" si="177"/>
        <v>11</v>
      </c>
      <c r="P2879">
        <f t="shared" si="180"/>
        <v>108.33</v>
      </c>
      <c r="Q2879" s="14" t="s">
        <v>8315</v>
      </c>
      <c r="R2879" t="s">
        <v>8324</v>
      </c>
      <c r="S2879" s="20">
        <f t="shared" si="178"/>
        <v>42672.955138888887</v>
      </c>
      <c r="T2879" s="20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8">
        <v>3000</v>
      </c>
      <c r="E2880" s="11">
        <v>63</v>
      </c>
      <c r="F2880" t="s">
        <v>8218</v>
      </c>
      <c r="G2880" t="s">
        <v>8223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50">
        <f t="shared" si="177"/>
        <v>2</v>
      </c>
      <c r="P2880">
        <f t="shared" si="180"/>
        <v>15.75</v>
      </c>
      <c r="Q2880" s="14" t="s">
        <v>8315</v>
      </c>
      <c r="R2880" t="s">
        <v>8324</v>
      </c>
      <c r="S2880" s="20">
        <f t="shared" si="178"/>
        <v>42128.615682870368</v>
      </c>
      <c r="T2880" s="20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8">
        <v>11200</v>
      </c>
      <c r="E2881" s="11">
        <v>29</v>
      </c>
      <c r="F2881" t="s">
        <v>8218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50">
        <f t="shared" si="177"/>
        <v>0</v>
      </c>
      <c r="P2881">
        <f t="shared" si="180"/>
        <v>29</v>
      </c>
      <c r="Q2881" s="14" t="s">
        <v>8315</v>
      </c>
      <c r="R2881" t="s">
        <v>8324</v>
      </c>
      <c r="S2881" s="20">
        <f t="shared" si="178"/>
        <v>42359.725243055553</v>
      </c>
      <c r="T2881" s="20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8">
        <v>12000</v>
      </c>
      <c r="E2882" s="11">
        <v>2800</v>
      </c>
      <c r="F2882" t="s">
        <v>8218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50">
        <f t="shared" ref="O2882:O2945" si="181">ROUND(E2882/D2882*100,0)</f>
        <v>23</v>
      </c>
      <c r="P2882">
        <f t="shared" si="180"/>
        <v>96.55</v>
      </c>
      <c r="Q2882" s="14" t="s">
        <v>8315</v>
      </c>
      <c r="R2882" t="s">
        <v>8324</v>
      </c>
      <c r="S2882" s="20">
        <f t="shared" si="178"/>
        <v>42192.905694444446</v>
      </c>
      <c r="T2882" s="20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8">
        <v>5500</v>
      </c>
      <c r="E2883" s="11">
        <v>0</v>
      </c>
      <c r="F2883" t="s">
        <v>8218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50">
        <f t="shared" si="181"/>
        <v>0</v>
      </c>
      <c r="P2883">
        <f t="shared" si="180"/>
        <v>0</v>
      </c>
      <c r="Q2883" s="14" t="s">
        <v>8315</v>
      </c>
      <c r="R2883" t="s">
        <v>8324</v>
      </c>
      <c r="S2883" s="20">
        <f t="shared" ref="S2883:S2946" si="182">(((J2883/60)/60)/24)+DATE(1970,1,1)</f>
        <v>41916.597638888888</v>
      </c>
      <c r="T2883" s="20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8">
        <v>750</v>
      </c>
      <c r="E2884" s="11">
        <v>252</v>
      </c>
      <c r="F2884" t="s">
        <v>8218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50">
        <f t="shared" si="181"/>
        <v>34</v>
      </c>
      <c r="P2884">
        <f t="shared" si="180"/>
        <v>63</v>
      </c>
      <c r="Q2884" s="14" t="s">
        <v>8315</v>
      </c>
      <c r="R2884" t="s">
        <v>8324</v>
      </c>
      <c r="S2884" s="20">
        <f t="shared" si="182"/>
        <v>42461.596273148149</v>
      </c>
      <c r="T2884" s="20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8">
        <v>10000</v>
      </c>
      <c r="E2885" s="11">
        <v>1908</v>
      </c>
      <c r="F2885" t="s">
        <v>8218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50">
        <f t="shared" si="181"/>
        <v>19</v>
      </c>
      <c r="P2885">
        <f t="shared" si="180"/>
        <v>381.6</v>
      </c>
      <c r="Q2885" s="14" t="s">
        <v>8315</v>
      </c>
      <c r="R2885" t="s">
        <v>8324</v>
      </c>
      <c r="S2885" s="20">
        <f t="shared" si="182"/>
        <v>42370.90320601852</v>
      </c>
      <c r="T2885" s="20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8">
        <v>45000</v>
      </c>
      <c r="E2886" s="11">
        <v>185</v>
      </c>
      <c r="F2886" t="s">
        <v>8218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50">
        <f t="shared" si="181"/>
        <v>0</v>
      </c>
      <c r="P2886">
        <f t="shared" si="180"/>
        <v>46.25</v>
      </c>
      <c r="Q2886" s="14" t="s">
        <v>8315</v>
      </c>
      <c r="R2886" t="s">
        <v>8324</v>
      </c>
      <c r="S2886" s="20">
        <f t="shared" si="182"/>
        <v>41948.727256944447</v>
      </c>
      <c r="T2886" s="20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8">
        <v>400</v>
      </c>
      <c r="E2887" s="11">
        <v>130</v>
      </c>
      <c r="F2887" t="s">
        <v>8218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50">
        <f t="shared" si="181"/>
        <v>33</v>
      </c>
      <c r="P2887">
        <f t="shared" si="180"/>
        <v>26</v>
      </c>
      <c r="Q2887" s="14" t="s">
        <v>8315</v>
      </c>
      <c r="R2887" t="s">
        <v>8324</v>
      </c>
      <c r="S2887" s="20">
        <f t="shared" si="182"/>
        <v>42047.07640046296</v>
      </c>
      <c r="T2887" s="20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8">
        <v>200</v>
      </c>
      <c r="E2888" s="11">
        <v>10</v>
      </c>
      <c r="F2888" t="s">
        <v>8218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50">
        <f t="shared" si="181"/>
        <v>5</v>
      </c>
      <c r="P2888">
        <f t="shared" si="180"/>
        <v>10</v>
      </c>
      <c r="Q2888" s="14" t="s">
        <v>8315</v>
      </c>
      <c r="R2888" t="s">
        <v>8324</v>
      </c>
      <c r="S2888" s="20">
        <f t="shared" si="182"/>
        <v>42261.632916666669</v>
      </c>
      <c r="T2888" s="20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8">
        <v>3000</v>
      </c>
      <c r="E2889" s="11">
        <v>5</v>
      </c>
      <c r="F2889" t="s">
        <v>8218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50">
        <f t="shared" si="181"/>
        <v>0</v>
      </c>
      <c r="P2889">
        <f t="shared" si="180"/>
        <v>5</v>
      </c>
      <c r="Q2889" s="14" t="s">
        <v>8315</v>
      </c>
      <c r="R2889" t="s">
        <v>8324</v>
      </c>
      <c r="S2889" s="20">
        <f t="shared" si="182"/>
        <v>41985.427361111113</v>
      </c>
      <c r="T2889" s="20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8">
        <v>30000</v>
      </c>
      <c r="E2890" s="11">
        <v>0</v>
      </c>
      <c r="F2890" t="s">
        <v>8218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50">
        <f t="shared" si="181"/>
        <v>0</v>
      </c>
      <c r="P2890">
        <f t="shared" si="180"/>
        <v>0</v>
      </c>
      <c r="Q2890" s="14" t="s">
        <v>8315</v>
      </c>
      <c r="R2890" t="s">
        <v>8324</v>
      </c>
      <c r="S2890" s="20">
        <f t="shared" si="182"/>
        <v>41922.535185185188</v>
      </c>
      <c r="T2890" s="20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8">
        <v>3000</v>
      </c>
      <c r="E2891" s="11">
        <v>1142</v>
      </c>
      <c r="F2891" t="s">
        <v>8218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50">
        <f t="shared" si="181"/>
        <v>38</v>
      </c>
      <c r="P2891">
        <f t="shared" si="180"/>
        <v>81.569999999999993</v>
      </c>
      <c r="Q2891" s="14" t="s">
        <v>8315</v>
      </c>
      <c r="R2891" t="s">
        <v>8324</v>
      </c>
      <c r="S2891" s="20">
        <f t="shared" si="182"/>
        <v>41850.863252314812</v>
      </c>
      <c r="T2891" s="20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8">
        <v>2000</v>
      </c>
      <c r="E2892" s="11">
        <v>21</v>
      </c>
      <c r="F2892" t="s">
        <v>8218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50">
        <f t="shared" si="181"/>
        <v>1</v>
      </c>
      <c r="P2892">
        <f t="shared" si="180"/>
        <v>7</v>
      </c>
      <c r="Q2892" s="14" t="s">
        <v>8315</v>
      </c>
      <c r="R2892" t="s">
        <v>8324</v>
      </c>
      <c r="S2892" s="20">
        <f t="shared" si="182"/>
        <v>41831.742962962962</v>
      </c>
      <c r="T2892" s="20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8">
        <v>10000</v>
      </c>
      <c r="E2893" s="11">
        <v>273</v>
      </c>
      <c r="F2893" t="s">
        <v>8218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50">
        <f t="shared" si="181"/>
        <v>3</v>
      </c>
      <c r="P2893">
        <f t="shared" si="180"/>
        <v>27.3</v>
      </c>
      <c r="Q2893" s="14" t="s">
        <v>8315</v>
      </c>
      <c r="R2893" t="s">
        <v>8324</v>
      </c>
      <c r="S2893" s="20">
        <f t="shared" si="182"/>
        <v>42415.883425925931</v>
      </c>
      <c r="T2893" s="20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8">
        <v>5500</v>
      </c>
      <c r="E2894" s="11">
        <v>500</v>
      </c>
      <c r="F2894" t="s">
        <v>8218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50">
        <f t="shared" si="181"/>
        <v>9</v>
      </c>
      <c r="P2894">
        <f t="shared" si="180"/>
        <v>29.41</v>
      </c>
      <c r="Q2894" s="14" t="s">
        <v>8315</v>
      </c>
      <c r="R2894" t="s">
        <v>8324</v>
      </c>
      <c r="S2894" s="20">
        <f t="shared" si="182"/>
        <v>41869.714166666665</v>
      </c>
      <c r="T2894" s="20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8">
        <v>5000</v>
      </c>
      <c r="E2895" s="11">
        <v>25</v>
      </c>
      <c r="F2895" t="s">
        <v>8218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50">
        <f t="shared" si="181"/>
        <v>1</v>
      </c>
      <c r="P2895">
        <f t="shared" si="180"/>
        <v>12.5</v>
      </c>
      <c r="Q2895" s="14" t="s">
        <v>8315</v>
      </c>
      <c r="R2895" t="s">
        <v>8324</v>
      </c>
      <c r="S2895" s="20">
        <f t="shared" si="182"/>
        <v>41953.773090277777</v>
      </c>
      <c r="T2895" s="20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8">
        <v>50000</v>
      </c>
      <c r="E2896" s="11">
        <v>0</v>
      </c>
      <c r="F2896" t="s">
        <v>8218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50">
        <f t="shared" si="181"/>
        <v>0</v>
      </c>
      <c r="P2896">
        <f t="shared" si="180"/>
        <v>0</v>
      </c>
      <c r="Q2896" s="14" t="s">
        <v>8315</v>
      </c>
      <c r="R2896" t="s">
        <v>8324</v>
      </c>
      <c r="S2896" s="20">
        <f t="shared" si="182"/>
        <v>42037.986284722225</v>
      </c>
      <c r="T2896" s="20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8">
        <v>500</v>
      </c>
      <c r="E2897" s="11">
        <v>23</v>
      </c>
      <c r="F2897" t="s">
        <v>8218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50">
        <f t="shared" si="181"/>
        <v>5</v>
      </c>
      <c r="P2897">
        <f t="shared" si="180"/>
        <v>5.75</v>
      </c>
      <c r="Q2897" s="14" t="s">
        <v>8315</v>
      </c>
      <c r="R2897" t="s">
        <v>8324</v>
      </c>
      <c r="S2897" s="20">
        <f t="shared" si="182"/>
        <v>41811.555462962962</v>
      </c>
      <c r="T2897" s="20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8">
        <v>3000</v>
      </c>
      <c r="E2898" s="11">
        <v>625</v>
      </c>
      <c r="F2898" t="s">
        <v>8218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50">
        <f t="shared" si="181"/>
        <v>21</v>
      </c>
      <c r="P2898">
        <f t="shared" si="180"/>
        <v>52.08</v>
      </c>
      <c r="Q2898" s="14" t="s">
        <v>8315</v>
      </c>
      <c r="R2898" t="s">
        <v>8324</v>
      </c>
      <c r="S2898" s="20">
        <f t="shared" si="182"/>
        <v>42701.908807870372</v>
      </c>
      <c r="T2898" s="20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8">
        <v>12000</v>
      </c>
      <c r="E2899" s="11">
        <v>550</v>
      </c>
      <c r="F2899" t="s">
        <v>8218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50">
        <f t="shared" si="181"/>
        <v>5</v>
      </c>
      <c r="P2899">
        <f t="shared" si="180"/>
        <v>183.33</v>
      </c>
      <c r="Q2899" s="14" t="s">
        <v>8315</v>
      </c>
      <c r="R2899" t="s">
        <v>8324</v>
      </c>
      <c r="S2899" s="20">
        <f t="shared" si="182"/>
        <v>42258.646504629629</v>
      </c>
      <c r="T2899" s="20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8">
        <v>7500</v>
      </c>
      <c r="E2900" s="11">
        <v>316</v>
      </c>
      <c r="F2900" t="s">
        <v>8218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50">
        <f t="shared" si="181"/>
        <v>4</v>
      </c>
      <c r="P2900">
        <f t="shared" si="180"/>
        <v>26.33</v>
      </c>
      <c r="Q2900" s="14" t="s">
        <v>8315</v>
      </c>
      <c r="R2900" t="s">
        <v>8324</v>
      </c>
      <c r="S2900" s="20">
        <f t="shared" si="182"/>
        <v>42278.664965277778</v>
      </c>
      <c r="T2900" s="20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8">
        <v>10000</v>
      </c>
      <c r="E2901" s="11">
        <v>0</v>
      </c>
      <c r="F2901" t="s">
        <v>8218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50">
        <f t="shared" si="181"/>
        <v>0</v>
      </c>
      <c r="P2901">
        <f t="shared" si="180"/>
        <v>0</v>
      </c>
      <c r="Q2901" s="14" t="s">
        <v>8315</v>
      </c>
      <c r="R2901" t="s">
        <v>8324</v>
      </c>
      <c r="S2901" s="20">
        <f t="shared" si="182"/>
        <v>42515.078217592592</v>
      </c>
      <c r="T2901" s="20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8">
        <v>5500</v>
      </c>
      <c r="E2902" s="11">
        <v>3405</v>
      </c>
      <c r="F2902" t="s">
        <v>8218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50">
        <f t="shared" si="181"/>
        <v>62</v>
      </c>
      <c r="P2902">
        <f t="shared" si="180"/>
        <v>486.43</v>
      </c>
      <c r="Q2902" s="14" t="s">
        <v>8315</v>
      </c>
      <c r="R2902" t="s">
        <v>8324</v>
      </c>
      <c r="S2902" s="20">
        <f t="shared" si="182"/>
        <v>41830.234166666669</v>
      </c>
      <c r="T2902" s="20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8">
        <v>750</v>
      </c>
      <c r="E2903" s="11">
        <v>6</v>
      </c>
      <c r="F2903" t="s">
        <v>8218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50">
        <f t="shared" si="181"/>
        <v>1</v>
      </c>
      <c r="P2903">
        <f t="shared" si="180"/>
        <v>3</v>
      </c>
      <c r="Q2903" s="14" t="s">
        <v>8315</v>
      </c>
      <c r="R2903" t="s">
        <v>8324</v>
      </c>
      <c r="S2903" s="20">
        <f t="shared" si="182"/>
        <v>41982.904386574075</v>
      </c>
      <c r="T2903" s="20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8">
        <v>150000</v>
      </c>
      <c r="E2904" s="11">
        <v>25</v>
      </c>
      <c r="F2904" t="s">
        <v>8218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50">
        <f t="shared" si="181"/>
        <v>0</v>
      </c>
      <c r="P2904">
        <f t="shared" si="180"/>
        <v>25</v>
      </c>
      <c r="Q2904" s="14" t="s">
        <v>8315</v>
      </c>
      <c r="R2904" t="s">
        <v>8324</v>
      </c>
      <c r="S2904" s="20">
        <f t="shared" si="182"/>
        <v>42210.439768518518</v>
      </c>
      <c r="T2904" s="20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8">
        <v>5000</v>
      </c>
      <c r="E2905" s="11">
        <v>39</v>
      </c>
      <c r="F2905" t="s">
        <v>8218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50">
        <f t="shared" si="181"/>
        <v>1</v>
      </c>
      <c r="P2905">
        <f t="shared" si="180"/>
        <v>9.75</v>
      </c>
      <c r="Q2905" s="14" t="s">
        <v>8315</v>
      </c>
      <c r="R2905" t="s">
        <v>8324</v>
      </c>
      <c r="S2905" s="20">
        <f t="shared" si="182"/>
        <v>42196.166874999995</v>
      </c>
      <c r="T2905" s="20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8">
        <v>1500</v>
      </c>
      <c r="E2906" s="11">
        <v>75</v>
      </c>
      <c r="F2906" t="s">
        <v>8218</v>
      </c>
      <c r="G2906" t="s">
        <v>8223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50">
        <f t="shared" si="181"/>
        <v>5</v>
      </c>
      <c r="P2906">
        <f t="shared" si="180"/>
        <v>18.75</v>
      </c>
      <c r="Q2906" s="14" t="s">
        <v>8315</v>
      </c>
      <c r="R2906" t="s">
        <v>8324</v>
      </c>
      <c r="S2906" s="20">
        <f t="shared" si="182"/>
        <v>41940.967951388891</v>
      </c>
      <c r="T2906" s="20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8">
        <v>3500</v>
      </c>
      <c r="E2907" s="11">
        <v>622</v>
      </c>
      <c r="F2907" t="s">
        <v>8218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50">
        <f t="shared" si="181"/>
        <v>18</v>
      </c>
      <c r="P2907">
        <f t="shared" si="180"/>
        <v>36.590000000000003</v>
      </c>
      <c r="Q2907" s="14" t="s">
        <v>8315</v>
      </c>
      <c r="R2907" t="s">
        <v>8324</v>
      </c>
      <c r="S2907" s="20">
        <f t="shared" si="182"/>
        <v>42606.056863425925</v>
      </c>
      <c r="T2907" s="20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8">
        <v>6000</v>
      </c>
      <c r="E2908" s="11">
        <v>565</v>
      </c>
      <c r="F2908" t="s">
        <v>8218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50">
        <f t="shared" si="181"/>
        <v>9</v>
      </c>
      <c r="P2908">
        <f t="shared" si="180"/>
        <v>80.709999999999994</v>
      </c>
      <c r="Q2908" s="14" t="s">
        <v>8315</v>
      </c>
      <c r="R2908" t="s">
        <v>8324</v>
      </c>
      <c r="S2908" s="20">
        <f t="shared" si="182"/>
        <v>42199.648912037039</v>
      </c>
      <c r="T2908" s="20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8">
        <v>2500</v>
      </c>
      <c r="E2909" s="11">
        <v>2</v>
      </c>
      <c r="F2909" t="s">
        <v>8218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50">
        <f t="shared" si="181"/>
        <v>0</v>
      </c>
      <c r="P2909">
        <f t="shared" si="180"/>
        <v>1</v>
      </c>
      <c r="Q2909" s="14" t="s">
        <v>8315</v>
      </c>
      <c r="R2909" t="s">
        <v>8324</v>
      </c>
      <c r="S2909" s="20">
        <f t="shared" si="182"/>
        <v>42444.877743055549</v>
      </c>
      <c r="T2909" s="20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8">
        <v>9600</v>
      </c>
      <c r="E2910" s="11">
        <v>264</v>
      </c>
      <c r="F2910" t="s">
        <v>8218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50">
        <f t="shared" si="181"/>
        <v>3</v>
      </c>
      <c r="P2910">
        <f t="shared" si="180"/>
        <v>52.8</v>
      </c>
      <c r="Q2910" s="14" t="s">
        <v>8315</v>
      </c>
      <c r="R2910" t="s">
        <v>8324</v>
      </c>
      <c r="S2910" s="20">
        <f t="shared" si="182"/>
        <v>42499.731701388882</v>
      </c>
      <c r="T2910" s="20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8">
        <v>180000</v>
      </c>
      <c r="E2911" s="11">
        <v>20</v>
      </c>
      <c r="F2911" t="s">
        <v>8218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50">
        <f t="shared" si="181"/>
        <v>0</v>
      </c>
      <c r="P2911">
        <f t="shared" si="180"/>
        <v>20</v>
      </c>
      <c r="Q2911" s="14" t="s">
        <v>8315</v>
      </c>
      <c r="R2911" t="s">
        <v>8324</v>
      </c>
      <c r="S2911" s="20">
        <f t="shared" si="182"/>
        <v>41929.266215277778</v>
      </c>
      <c r="T2911" s="20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8">
        <v>30000</v>
      </c>
      <c r="E2912" s="11">
        <v>1</v>
      </c>
      <c r="F2912" t="s">
        <v>8218</v>
      </c>
      <c r="G2912" t="s">
        <v>8223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50">
        <f t="shared" si="181"/>
        <v>0</v>
      </c>
      <c r="P2912">
        <f t="shared" si="180"/>
        <v>1</v>
      </c>
      <c r="Q2912" s="14" t="s">
        <v>8315</v>
      </c>
      <c r="R2912" t="s">
        <v>8324</v>
      </c>
      <c r="S2912" s="20">
        <f t="shared" si="182"/>
        <v>42107.841284722221</v>
      </c>
      <c r="T2912" s="20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8">
        <v>1800</v>
      </c>
      <c r="E2913" s="11">
        <v>657</v>
      </c>
      <c r="F2913" t="s">
        <v>8218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50">
        <f t="shared" si="181"/>
        <v>37</v>
      </c>
      <c r="P2913">
        <f t="shared" si="180"/>
        <v>46.93</v>
      </c>
      <c r="Q2913" s="14" t="s">
        <v>8315</v>
      </c>
      <c r="R2913" t="s">
        <v>8324</v>
      </c>
      <c r="S2913" s="20">
        <f t="shared" si="182"/>
        <v>42142.768819444449</v>
      </c>
      <c r="T2913" s="20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8">
        <v>14440</v>
      </c>
      <c r="E2914" s="11">
        <v>2030</v>
      </c>
      <c r="F2914" t="s">
        <v>8218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50">
        <f t="shared" si="181"/>
        <v>14</v>
      </c>
      <c r="P2914">
        <f t="shared" si="180"/>
        <v>78.08</v>
      </c>
      <c r="Q2914" s="14" t="s">
        <v>8315</v>
      </c>
      <c r="R2914" t="s">
        <v>8324</v>
      </c>
      <c r="S2914" s="20">
        <f t="shared" si="182"/>
        <v>42354.131643518514</v>
      </c>
      <c r="T2914" s="20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8">
        <v>10000</v>
      </c>
      <c r="E2915" s="11">
        <v>2</v>
      </c>
      <c r="F2915" t="s">
        <v>8218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50">
        <f t="shared" si="181"/>
        <v>0</v>
      </c>
      <c r="P2915">
        <f t="shared" si="180"/>
        <v>1</v>
      </c>
      <c r="Q2915" s="14" t="s">
        <v>8315</v>
      </c>
      <c r="R2915" t="s">
        <v>8324</v>
      </c>
      <c r="S2915" s="20">
        <f t="shared" si="182"/>
        <v>41828.922905092593</v>
      </c>
      <c r="T2915" s="20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8">
        <v>25000</v>
      </c>
      <c r="E2916" s="11">
        <v>1</v>
      </c>
      <c r="F2916" t="s">
        <v>8218</v>
      </c>
      <c r="G2916" t="s">
        <v>8223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50">
        <f t="shared" si="181"/>
        <v>0</v>
      </c>
      <c r="P2916">
        <f t="shared" si="180"/>
        <v>1</v>
      </c>
      <c r="Q2916" s="14" t="s">
        <v>8315</v>
      </c>
      <c r="R2916" t="s">
        <v>8324</v>
      </c>
      <c r="S2916" s="20">
        <f t="shared" si="182"/>
        <v>42017.907337962963</v>
      </c>
      <c r="T2916" s="20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8">
        <v>1000</v>
      </c>
      <c r="E2917" s="11">
        <v>611</v>
      </c>
      <c r="F2917" t="s">
        <v>8218</v>
      </c>
      <c r="G2917" t="s">
        <v>8223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50">
        <f t="shared" si="181"/>
        <v>61</v>
      </c>
      <c r="P2917">
        <f t="shared" si="180"/>
        <v>203.67</v>
      </c>
      <c r="Q2917" s="14" t="s">
        <v>8315</v>
      </c>
      <c r="R2917" t="s">
        <v>8324</v>
      </c>
      <c r="S2917" s="20">
        <f t="shared" si="182"/>
        <v>42415.398032407407</v>
      </c>
      <c r="T2917" s="20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8">
        <v>1850</v>
      </c>
      <c r="E2918" s="11">
        <v>145</v>
      </c>
      <c r="F2918" t="s">
        <v>8218</v>
      </c>
      <c r="G2918" t="s">
        <v>8223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50">
        <f t="shared" si="181"/>
        <v>8</v>
      </c>
      <c r="P2918">
        <f t="shared" si="180"/>
        <v>20.71</v>
      </c>
      <c r="Q2918" s="14" t="s">
        <v>8315</v>
      </c>
      <c r="R2918" t="s">
        <v>8324</v>
      </c>
      <c r="S2918" s="20">
        <f t="shared" si="182"/>
        <v>41755.476724537039</v>
      </c>
      <c r="T2918" s="20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8">
        <v>2000</v>
      </c>
      <c r="E2919" s="11">
        <v>437</v>
      </c>
      <c r="F2919" t="s">
        <v>8218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50">
        <f t="shared" si="181"/>
        <v>22</v>
      </c>
      <c r="P2919">
        <f t="shared" si="180"/>
        <v>48.56</v>
      </c>
      <c r="Q2919" s="14" t="s">
        <v>8315</v>
      </c>
      <c r="R2919" t="s">
        <v>8324</v>
      </c>
      <c r="S2919" s="20">
        <f t="shared" si="182"/>
        <v>42245.234340277777</v>
      </c>
      <c r="T2919" s="20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8">
        <v>5000</v>
      </c>
      <c r="E2920" s="11">
        <v>1362</v>
      </c>
      <c r="F2920" t="s">
        <v>8218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50">
        <f t="shared" si="181"/>
        <v>27</v>
      </c>
      <c r="P2920">
        <f t="shared" si="180"/>
        <v>68.099999999999994</v>
      </c>
      <c r="Q2920" s="14" t="s">
        <v>8315</v>
      </c>
      <c r="R2920" t="s">
        <v>8324</v>
      </c>
      <c r="S2920" s="20">
        <f t="shared" si="182"/>
        <v>42278.629710648151</v>
      </c>
      <c r="T2920" s="20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8">
        <v>600</v>
      </c>
      <c r="E2921" s="11">
        <v>51</v>
      </c>
      <c r="F2921" t="s">
        <v>8218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50">
        <f t="shared" si="181"/>
        <v>9</v>
      </c>
      <c r="P2921">
        <f t="shared" si="180"/>
        <v>8.5</v>
      </c>
      <c r="Q2921" s="14" t="s">
        <v>8315</v>
      </c>
      <c r="R2921" t="s">
        <v>8324</v>
      </c>
      <c r="S2921" s="20">
        <f t="shared" si="182"/>
        <v>41826.61954861111</v>
      </c>
      <c r="T2921" s="20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8">
        <v>2500</v>
      </c>
      <c r="E2922" s="11">
        <v>671</v>
      </c>
      <c r="F2922" t="s">
        <v>8218</v>
      </c>
      <c r="G2922" t="s">
        <v>8223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50">
        <f t="shared" si="181"/>
        <v>27</v>
      </c>
      <c r="P2922">
        <f t="shared" si="180"/>
        <v>51.62</v>
      </c>
      <c r="Q2922" s="14" t="s">
        <v>8315</v>
      </c>
      <c r="R2922" t="s">
        <v>8324</v>
      </c>
      <c r="S2922" s="20">
        <f t="shared" si="182"/>
        <v>42058.792476851857</v>
      </c>
      <c r="T2922" s="20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8">
        <v>100</v>
      </c>
      <c r="E2923" s="11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50">
        <f t="shared" si="181"/>
        <v>129</v>
      </c>
      <c r="P2923">
        <f t="shared" si="180"/>
        <v>43</v>
      </c>
      <c r="Q2923" s="14" t="s">
        <v>8315</v>
      </c>
      <c r="R2923" t="s">
        <v>8324</v>
      </c>
      <c r="S2923" s="20">
        <f t="shared" si="182"/>
        <v>41877.886620370373</v>
      </c>
      <c r="T2923" s="20">
        <f t="shared" si="183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8">
        <v>500</v>
      </c>
      <c r="E2924" s="11">
        <v>500</v>
      </c>
      <c r="F2924" t="s">
        <v>8218</v>
      </c>
      <c r="G2924" t="s">
        <v>8223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50">
        <f t="shared" si="181"/>
        <v>100</v>
      </c>
      <c r="P2924">
        <f t="shared" si="180"/>
        <v>83.33</v>
      </c>
      <c r="Q2924" s="14" t="s">
        <v>8315</v>
      </c>
      <c r="R2924" t="s">
        <v>8324</v>
      </c>
      <c r="S2924" s="20">
        <f t="shared" si="182"/>
        <v>42097.874155092592</v>
      </c>
      <c r="T2924" s="20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8">
        <v>300</v>
      </c>
      <c r="E2925" s="11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50">
        <f t="shared" si="181"/>
        <v>100</v>
      </c>
      <c r="P2925">
        <f t="shared" si="180"/>
        <v>30</v>
      </c>
      <c r="Q2925" s="14" t="s">
        <v>8315</v>
      </c>
      <c r="R2925" t="s">
        <v>8324</v>
      </c>
      <c r="S2925" s="20">
        <f t="shared" si="182"/>
        <v>42013.15253472222</v>
      </c>
      <c r="T2925" s="20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8">
        <v>25000</v>
      </c>
      <c r="E2926" s="11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50">
        <f t="shared" si="181"/>
        <v>103</v>
      </c>
      <c r="P2926">
        <f t="shared" si="180"/>
        <v>175.51</v>
      </c>
      <c r="Q2926" s="14" t="s">
        <v>8315</v>
      </c>
      <c r="R2926" t="s">
        <v>8324</v>
      </c>
      <c r="S2926" s="20">
        <f t="shared" si="182"/>
        <v>42103.556828703702</v>
      </c>
      <c r="T2926" s="20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8">
        <v>45000</v>
      </c>
      <c r="E2927" s="11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50">
        <f t="shared" si="181"/>
        <v>102</v>
      </c>
      <c r="P2927">
        <f t="shared" si="180"/>
        <v>231.66</v>
      </c>
      <c r="Q2927" s="14" t="s">
        <v>8315</v>
      </c>
      <c r="R2927" t="s">
        <v>8324</v>
      </c>
      <c r="S2927" s="20">
        <f t="shared" si="182"/>
        <v>41863.584120370368</v>
      </c>
      <c r="T2927" s="20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8">
        <v>3000</v>
      </c>
      <c r="E2928" s="11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50">
        <f t="shared" si="181"/>
        <v>125</v>
      </c>
      <c r="P2928">
        <f t="shared" si="180"/>
        <v>75</v>
      </c>
      <c r="Q2928" s="14" t="s">
        <v>8315</v>
      </c>
      <c r="R2928" t="s">
        <v>8324</v>
      </c>
      <c r="S2928" s="20">
        <f t="shared" si="182"/>
        <v>42044.765960648147</v>
      </c>
      <c r="T2928" s="20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8">
        <v>1800</v>
      </c>
      <c r="E2929" s="11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50">
        <f t="shared" si="181"/>
        <v>131</v>
      </c>
      <c r="P2929">
        <f t="shared" si="180"/>
        <v>112.14</v>
      </c>
      <c r="Q2929" s="14" t="s">
        <v>8315</v>
      </c>
      <c r="R2929" t="s">
        <v>8324</v>
      </c>
      <c r="S2929" s="20">
        <f t="shared" si="182"/>
        <v>41806.669317129628</v>
      </c>
      <c r="T2929" s="20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8">
        <v>1000</v>
      </c>
      <c r="E2930" s="11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50">
        <f t="shared" si="181"/>
        <v>100</v>
      </c>
      <c r="P2930">
        <f t="shared" si="180"/>
        <v>41.67</v>
      </c>
      <c r="Q2930" s="14" t="s">
        <v>8315</v>
      </c>
      <c r="R2930" t="s">
        <v>8324</v>
      </c>
      <c r="S2930" s="20">
        <f t="shared" si="182"/>
        <v>42403.998217592598</v>
      </c>
      <c r="T2930" s="20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8">
        <v>8000</v>
      </c>
      <c r="E2931" s="1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50">
        <f t="shared" si="181"/>
        <v>102</v>
      </c>
      <c r="P2931">
        <f t="shared" si="180"/>
        <v>255.17</v>
      </c>
      <c r="Q2931" s="14" t="s">
        <v>8315</v>
      </c>
      <c r="R2931" t="s">
        <v>8324</v>
      </c>
      <c r="S2931" s="20">
        <f t="shared" si="182"/>
        <v>41754.564328703702</v>
      </c>
      <c r="T2931" s="20">
        <f t="shared" si="183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8">
        <v>10000</v>
      </c>
      <c r="E2932" s="11">
        <v>10092</v>
      </c>
      <c r="F2932" t="s">
        <v>8218</v>
      </c>
      <c r="G2932" t="s">
        <v>8223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50">
        <f t="shared" si="181"/>
        <v>101</v>
      </c>
      <c r="P2932">
        <f t="shared" si="180"/>
        <v>162.77000000000001</v>
      </c>
      <c r="Q2932" s="14" t="s">
        <v>8315</v>
      </c>
      <c r="R2932" t="s">
        <v>8324</v>
      </c>
      <c r="S2932" s="20">
        <f t="shared" si="182"/>
        <v>42101.584074074075</v>
      </c>
      <c r="T2932" s="20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8">
        <v>750</v>
      </c>
      <c r="E2933" s="11">
        <v>795</v>
      </c>
      <c r="F2933" t="s">
        <v>8218</v>
      </c>
      <c r="G2933" t="s">
        <v>8223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50">
        <f t="shared" si="181"/>
        <v>106</v>
      </c>
      <c r="P2933">
        <f t="shared" si="180"/>
        <v>88.33</v>
      </c>
      <c r="Q2933" s="14" t="s">
        <v>8315</v>
      </c>
      <c r="R2933" t="s">
        <v>8324</v>
      </c>
      <c r="S2933" s="20">
        <f t="shared" si="182"/>
        <v>41872.291238425925</v>
      </c>
      <c r="T2933" s="20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8">
        <v>3100</v>
      </c>
      <c r="E2934" s="11">
        <v>3258</v>
      </c>
      <c r="F2934" t="s">
        <v>8218</v>
      </c>
      <c r="G2934" t="s">
        <v>8223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50">
        <f t="shared" si="181"/>
        <v>105</v>
      </c>
      <c r="P2934">
        <f t="shared" si="180"/>
        <v>85.74</v>
      </c>
      <c r="Q2934" s="14" t="s">
        <v>8315</v>
      </c>
      <c r="R2934" t="s">
        <v>8324</v>
      </c>
      <c r="S2934" s="20">
        <f t="shared" si="182"/>
        <v>42025.164780092593</v>
      </c>
      <c r="T2934" s="20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8">
        <v>2500</v>
      </c>
      <c r="E2935" s="11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50">
        <f t="shared" si="181"/>
        <v>103</v>
      </c>
      <c r="P2935">
        <f t="shared" si="180"/>
        <v>47.57</v>
      </c>
      <c r="Q2935" s="14" t="s">
        <v>8315</v>
      </c>
      <c r="R2935" t="s">
        <v>8324</v>
      </c>
      <c r="S2935" s="20">
        <f t="shared" si="182"/>
        <v>42495.956631944442</v>
      </c>
      <c r="T2935" s="20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8">
        <v>2500</v>
      </c>
      <c r="E2936" s="11">
        <v>2700</v>
      </c>
      <c r="F2936" t="s">
        <v>8218</v>
      </c>
      <c r="G2936" t="s">
        <v>8223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50">
        <f t="shared" si="181"/>
        <v>108</v>
      </c>
      <c r="P2936">
        <f t="shared" si="180"/>
        <v>72.97</v>
      </c>
      <c r="Q2936" s="14" t="s">
        <v>8315</v>
      </c>
      <c r="R2936" t="s">
        <v>8324</v>
      </c>
      <c r="S2936" s="20">
        <f t="shared" si="182"/>
        <v>41775.636157407411</v>
      </c>
      <c r="T2936" s="20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8">
        <v>3500</v>
      </c>
      <c r="E2937" s="11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50">
        <f t="shared" si="181"/>
        <v>101</v>
      </c>
      <c r="P2937">
        <f t="shared" si="180"/>
        <v>90.54</v>
      </c>
      <c r="Q2937" s="14" t="s">
        <v>8315</v>
      </c>
      <c r="R2937" t="s">
        <v>8324</v>
      </c>
      <c r="S2937" s="20">
        <f t="shared" si="182"/>
        <v>42553.583425925928</v>
      </c>
      <c r="T2937" s="20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8">
        <v>1000</v>
      </c>
      <c r="E2938" s="11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50">
        <f t="shared" si="181"/>
        <v>128</v>
      </c>
      <c r="P2938">
        <f t="shared" si="180"/>
        <v>37.65</v>
      </c>
      <c r="Q2938" s="14" t="s">
        <v>8315</v>
      </c>
      <c r="R2938" t="s">
        <v>8324</v>
      </c>
      <c r="S2938" s="20">
        <f t="shared" si="182"/>
        <v>41912.650729166664</v>
      </c>
      <c r="T2938" s="20">
        <f t="shared" si="183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8">
        <v>1500</v>
      </c>
      <c r="E2939" s="11">
        <v>2000</v>
      </c>
      <c r="F2939" t="s">
        <v>8218</v>
      </c>
      <c r="G2939" t="s">
        <v>8223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50">
        <f t="shared" si="181"/>
        <v>133</v>
      </c>
      <c r="P2939">
        <f t="shared" si="180"/>
        <v>36.36</v>
      </c>
      <c r="Q2939" s="14" t="s">
        <v>8315</v>
      </c>
      <c r="R2939" t="s">
        <v>8324</v>
      </c>
      <c r="S2939" s="20">
        <f t="shared" si="182"/>
        <v>41803.457326388889</v>
      </c>
      <c r="T2939" s="20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8">
        <v>4000</v>
      </c>
      <c r="E2940" s="11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50">
        <f t="shared" si="181"/>
        <v>101</v>
      </c>
      <c r="P2940">
        <f t="shared" si="180"/>
        <v>126.72</v>
      </c>
      <c r="Q2940" s="14" t="s">
        <v>8315</v>
      </c>
      <c r="R2940" t="s">
        <v>8324</v>
      </c>
      <c r="S2940" s="20">
        <f t="shared" si="182"/>
        <v>42004.703865740739</v>
      </c>
      <c r="T2940" s="20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8">
        <v>8000</v>
      </c>
      <c r="E2941" s="1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50">
        <f t="shared" si="181"/>
        <v>103</v>
      </c>
      <c r="P2941">
        <f t="shared" ref="P2941:P3004" si="184">IFERROR(ROUND(E2941/L2941,2),0)</f>
        <v>329.2</v>
      </c>
      <c r="Q2941" s="14" t="s">
        <v>8315</v>
      </c>
      <c r="R2941" t="s">
        <v>8324</v>
      </c>
      <c r="S2941" s="20">
        <f t="shared" si="182"/>
        <v>41845.809166666666</v>
      </c>
      <c r="T2941" s="20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8">
        <v>2500</v>
      </c>
      <c r="E2942" s="11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50">
        <f t="shared" si="181"/>
        <v>107</v>
      </c>
      <c r="P2942">
        <f t="shared" si="184"/>
        <v>81.239999999999995</v>
      </c>
      <c r="Q2942" s="14" t="s">
        <v>8315</v>
      </c>
      <c r="R2942" t="s">
        <v>8324</v>
      </c>
      <c r="S2942" s="20">
        <f t="shared" si="182"/>
        <v>41982.773356481484</v>
      </c>
      <c r="T2942" s="20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8">
        <v>25000</v>
      </c>
      <c r="E2943" s="11">
        <v>1</v>
      </c>
      <c r="F2943" t="s">
        <v>8218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50">
        <f t="shared" si="181"/>
        <v>0</v>
      </c>
      <c r="P2943">
        <f t="shared" si="184"/>
        <v>1</v>
      </c>
      <c r="Q2943" s="14" t="s">
        <v>8315</v>
      </c>
      <c r="R2943" t="s">
        <v>8324</v>
      </c>
      <c r="S2943" s="20">
        <f t="shared" si="182"/>
        <v>42034.960127314815</v>
      </c>
      <c r="T2943" s="20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8">
        <v>200000</v>
      </c>
      <c r="E2944" s="11">
        <v>40850</v>
      </c>
      <c r="F2944" t="s">
        <v>8218</v>
      </c>
      <c r="G2944" t="s">
        <v>8223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50">
        <f t="shared" si="181"/>
        <v>20</v>
      </c>
      <c r="P2944">
        <f t="shared" si="184"/>
        <v>202.23</v>
      </c>
      <c r="Q2944" s="14" t="s">
        <v>8315</v>
      </c>
      <c r="R2944" t="s">
        <v>8324</v>
      </c>
      <c r="S2944" s="20">
        <f t="shared" si="182"/>
        <v>42334.803923611107</v>
      </c>
      <c r="T2944" s="20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8">
        <v>3000</v>
      </c>
      <c r="E2945" s="11">
        <v>0</v>
      </c>
      <c r="F2945" t="s">
        <v>8218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50">
        <f t="shared" si="181"/>
        <v>0</v>
      </c>
      <c r="P2945">
        <f t="shared" si="184"/>
        <v>0</v>
      </c>
      <c r="Q2945" s="14" t="s">
        <v>8315</v>
      </c>
      <c r="R2945" t="s">
        <v>8324</v>
      </c>
      <c r="S2945" s="20">
        <f t="shared" si="182"/>
        <v>42077.129398148143</v>
      </c>
      <c r="T2945" s="20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8">
        <v>10000</v>
      </c>
      <c r="E2946" s="11">
        <v>100</v>
      </c>
      <c r="F2946" t="s">
        <v>8218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50">
        <f t="shared" ref="O2946:O3009" si="185">ROUND(E2946/D2946*100,0)</f>
        <v>1</v>
      </c>
      <c r="P2946">
        <f t="shared" si="184"/>
        <v>100</v>
      </c>
      <c r="Q2946" s="14" t="s">
        <v>8315</v>
      </c>
      <c r="R2946" t="s">
        <v>8324</v>
      </c>
      <c r="S2946" s="20">
        <f t="shared" si="182"/>
        <v>42132.9143287037</v>
      </c>
      <c r="T2946" s="20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8">
        <v>50000</v>
      </c>
      <c r="E2947" s="11">
        <v>0</v>
      </c>
      <c r="F2947" t="s">
        <v>8218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50">
        <f t="shared" si="185"/>
        <v>0</v>
      </c>
      <c r="P2947">
        <f t="shared" si="184"/>
        <v>0</v>
      </c>
      <c r="Q2947" s="14" t="s">
        <v>8315</v>
      </c>
      <c r="R2947" t="s">
        <v>8324</v>
      </c>
      <c r="S2947" s="20">
        <f t="shared" ref="S2947:S3010" si="186">(((J2947/60)/60)/24)+DATE(1970,1,1)</f>
        <v>42118.139583333337</v>
      </c>
      <c r="T2947" s="20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8">
        <v>2000</v>
      </c>
      <c r="E2948" s="11">
        <v>2</v>
      </c>
      <c r="F2948" t="s">
        <v>8218</v>
      </c>
      <c r="G2948" t="s">
        <v>8223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50">
        <f t="shared" si="185"/>
        <v>0</v>
      </c>
      <c r="P2948">
        <f t="shared" si="184"/>
        <v>1</v>
      </c>
      <c r="Q2948" s="14" t="s">
        <v>8315</v>
      </c>
      <c r="R2948" t="s">
        <v>8324</v>
      </c>
      <c r="S2948" s="20">
        <f t="shared" si="186"/>
        <v>42567.531157407408</v>
      </c>
      <c r="T2948" s="20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8">
        <v>25000</v>
      </c>
      <c r="E2949" s="11">
        <v>1072</v>
      </c>
      <c r="F2949" t="s">
        <v>8218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50">
        <f t="shared" si="185"/>
        <v>4</v>
      </c>
      <c r="P2949">
        <f t="shared" si="184"/>
        <v>82.46</v>
      </c>
      <c r="Q2949" s="14" t="s">
        <v>8315</v>
      </c>
      <c r="R2949" t="s">
        <v>8324</v>
      </c>
      <c r="S2949" s="20">
        <f t="shared" si="186"/>
        <v>42649.562118055561</v>
      </c>
      <c r="T2949" s="20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8">
        <v>500000</v>
      </c>
      <c r="E2950" s="11">
        <v>24</v>
      </c>
      <c r="F2950" t="s">
        <v>8218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50">
        <f t="shared" si="185"/>
        <v>0</v>
      </c>
      <c r="P2950">
        <f t="shared" si="184"/>
        <v>2.67</v>
      </c>
      <c r="Q2950" s="14" t="s">
        <v>8315</v>
      </c>
      <c r="R2950" t="s">
        <v>8324</v>
      </c>
      <c r="S2950" s="20">
        <f t="shared" si="186"/>
        <v>42097.649224537032</v>
      </c>
      <c r="T2950" s="20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8">
        <v>1000</v>
      </c>
      <c r="E2951" s="11">
        <v>25</v>
      </c>
      <c r="F2951" t="s">
        <v>8218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50">
        <f t="shared" si="185"/>
        <v>3</v>
      </c>
      <c r="P2951">
        <f t="shared" si="184"/>
        <v>12.5</v>
      </c>
      <c r="Q2951" s="14" t="s">
        <v>8315</v>
      </c>
      <c r="R2951" t="s">
        <v>8324</v>
      </c>
      <c r="S2951" s="20">
        <f t="shared" si="186"/>
        <v>42297.823113425926</v>
      </c>
      <c r="T2951" s="20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8">
        <v>5000000</v>
      </c>
      <c r="E2952" s="11">
        <v>0</v>
      </c>
      <c r="F2952" t="s">
        <v>8218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50">
        <f t="shared" si="185"/>
        <v>0</v>
      </c>
      <c r="P2952">
        <f t="shared" si="184"/>
        <v>0</v>
      </c>
      <c r="Q2952" s="14" t="s">
        <v>8315</v>
      </c>
      <c r="R2952" t="s">
        <v>8324</v>
      </c>
      <c r="S2952" s="20">
        <f t="shared" si="186"/>
        <v>42362.36518518519</v>
      </c>
      <c r="T2952" s="20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8">
        <v>50000</v>
      </c>
      <c r="E2953" s="11">
        <v>1096</v>
      </c>
      <c r="F2953" t="s">
        <v>8218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50">
        <f t="shared" si="185"/>
        <v>2</v>
      </c>
      <c r="P2953">
        <f t="shared" si="184"/>
        <v>18.899999999999999</v>
      </c>
      <c r="Q2953" s="14" t="s">
        <v>8315</v>
      </c>
      <c r="R2953" t="s">
        <v>8324</v>
      </c>
      <c r="S2953" s="20">
        <f t="shared" si="186"/>
        <v>41872.802928240737</v>
      </c>
      <c r="T2953" s="20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8">
        <v>20000</v>
      </c>
      <c r="E2954" s="11">
        <v>1605</v>
      </c>
      <c r="F2954" t="s">
        <v>8218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50">
        <f t="shared" si="185"/>
        <v>8</v>
      </c>
      <c r="P2954">
        <f t="shared" si="184"/>
        <v>200.63</v>
      </c>
      <c r="Q2954" s="14" t="s">
        <v>8315</v>
      </c>
      <c r="R2954" t="s">
        <v>8324</v>
      </c>
      <c r="S2954" s="20">
        <f t="shared" si="186"/>
        <v>42628.690266203703</v>
      </c>
      <c r="T2954" s="20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8">
        <v>400000</v>
      </c>
      <c r="E2955" s="11">
        <v>605</v>
      </c>
      <c r="F2955" t="s">
        <v>8218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50">
        <f t="shared" si="185"/>
        <v>0</v>
      </c>
      <c r="P2955">
        <f t="shared" si="184"/>
        <v>201.67</v>
      </c>
      <c r="Q2955" s="14" t="s">
        <v>8315</v>
      </c>
      <c r="R2955" t="s">
        <v>8324</v>
      </c>
      <c r="S2955" s="20">
        <f t="shared" si="186"/>
        <v>42255.791909722218</v>
      </c>
      <c r="T2955" s="20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8">
        <v>15000</v>
      </c>
      <c r="E2956" s="11">
        <v>0</v>
      </c>
      <c r="F2956" t="s">
        <v>8218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50">
        <f t="shared" si="185"/>
        <v>0</v>
      </c>
      <c r="P2956">
        <f t="shared" si="184"/>
        <v>0</v>
      </c>
      <c r="Q2956" s="14" t="s">
        <v>8315</v>
      </c>
      <c r="R2956" t="s">
        <v>8324</v>
      </c>
      <c r="S2956" s="20">
        <f t="shared" si="186"/>
        <v>42790.583368055552</v>
      </c>
      <c r="T2956" s="20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8">
        <v>1200</v>
      </c>
      <c r="E2957" s="11">
        <v>715</v>
      </c>
      <c r="F2957" t="s">
        <v>8218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50">
        <f t="shared" si="185"/>
        <v>60</v>
      </c>
      <c r="P2957">
        <f t="shared" si="184"/>
        <v>65</v>
      </c>
      <c r="Q2957" s="14" t="s">
        <v>8315</v>
      </c>
      <c r="R2957" t="s">
        <v>8324</v>
      </c>
      <c r="S2957" s="20">
        <f t="shared" si="186"/>
        <v>42141.741307870368</v>
      </c>
      <c r="T2957" s="20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8">
        <v>7900</v>
      </c>
      <c r="E2958" s="11">
        <v>1322</v>
      </c>
      <c r="F2958" t="s">
        <v>8218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50">
        <f t="shared" si="185"/>
        <v>17</v>
      </c>
      <c r="P2958">
        <f t="shared" si="184"/>
        <v>66.099999999999994</v>
      </c>
      <c r="Q2958" s="14" t="s">
        <v>8315</v>
      </c>
      <c r="R2958" t="s">
        <v>8324</v>
      </c>
      <c r="S2958" s="20">
        <f t="shared" si="186"/>
        <v>42464.958912037036</v>
      </c>
      <c r="T2958" s="20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8">
        <v>15000</v>
      </c>
      <c r="E2959" s="11">
        <v>280</v>
      </c>
      <c r="F2959" t="s">
        <v>8218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50">
        <f t="shared" si="185"/>
        <v>2</v>
      </c>
      <c r="P2959">
        <f t="shared" si="184"/>
        <v>93.33</v>
      </c>
      <c r="Q2959" s="14" t="s">
        <v>8315</v>
      </c>
      <c r="R2959" t="s">
        <v>8324</v>
      </c>
      <c r="S2959" s="20">
        <f t="shared" si="186"/>
        <v>42031.011249999996</v>
      </c>
      <c r="T2959" s="20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8">
        <v>80000</v>
      </c>
      <c r="E2960" s="11">
        <v>0</v>
      </c>
      <c r="F2960" t="s">
        <v>8218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50">
        <f t="shared" si="185"/>
        <v>0</v>
      </c>
      <c r="P2960">
        <f t="shared" si="184"/>
        <v>0</v>
      </c>
      <c r="Q2960" s="14" t="s">
        <v>8315</v>
      </c>
      <c r="R2960" t="s">
        <v>8324</v>
      </c>
      <c r="S2960" s="20">
        <f t="shared" si="186"/>
        <v>42438.779131944444</v>
      </c>
      <c r="T2960" s="20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8">
        <v>10000</v>
      </c>
      <c r="E2961" s="11">
        <v>0</v>
      </c>
      <c r="F2961" t="s">
        <v>8218</v>
      </c>
      <c r="G2961" t="s">
        <v>8223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50">
        <f t="shared" si="185"/>
        <v>0</v>
      </c>
      <c r="P2961">
        <f t="shared" si="184"/>
        <v>0</v>
      </c>
      <c r="Q2961" s="14" t="s">
        <v>8315</v>
      </c>
      <c r="R2961" t="s">
        <v>8324</v>
      </c>
      <c r="S2961" s="20">
        <f t="shared" si="186"/>
        <v>42498.008391203708</v>
      </c>
      <c r="T2961" s="20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8">
        <v>30000000</v>
      </c>
      <c r="E2962" s="11">
        <v>0</v>
      </c>
      <c r="F2962" t="s">
        <v>8218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50">
        <f t="shared" si="185"/>
        <v>0</v>
      </c>
      <c r="P2962">
        <f t="shared" si="184"/>
        <v>0</v>
      </c>
      <c r="Q2962" s="14" t="s">
        <v>8315</v>
      </c>
      <c r="R2962" t="s">
        <v>8324</v>
      </c>
      <c r="S2962" s="20">
        <f t="shared" si="186"/>
        <v>41863.757210648146</v>
      </c>
      <c r="T2962" s="20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8">
        <v>5000</v>
      </c>
      <c r="E2963" s="11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50">
        <f t="shared" si="185"/>
        <v>110</v>
      </c>
      <c r="P2963">
        <f t="shared" si="184"/>
        <v>50.75</v>
      </c>
      <c r="Q2963" s="14" t="s">
        <v>8315</v>
      </c>
      <c r="R2963" t="s">
        <v>8324</v>
      </c>
      <c r="S2963" s="20">
        <f t="shared" si="186"/>
        <v>42061.212488425925</v>
      </c>
      <c r="T2963" s="20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8">
        <v>1000</v>
      </c>
      <c r="E2964" s="11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50">
        <f t="shared" si="185"/>
        <v>122</v>
      </c>
      <c r="P2964">
        <f t="shared" si="184"/>
        <v>60.9</v>
      </c>
      <c r="Q2964" s="14" t="s">
        <v>8315</v>
      </c>
      <c r="R2964" t="s">
        <v>8324</v>
      </c>
      <c r="S2964" s="20">
        <f t="shared" si="186"/>
        <v>42036.24428240741</v>
      </c>
      <c r="T2964" s="20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8">
        <v>10000</v>
      </c>
      <c r="E2965" s="11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50">
        <f t="shared" si="185"/>
        <v>107</v>
      </c>
      <c r="P2965">
        <f t="shared" si="184"/>
        <v>109.03</v>
      </c>
      <c r="Q2965" s="14" t="s">
        <v>8315</v>
      </c>
      <c r="R2965" t="s">
        <v>8324</v>
      </c>
      <c r="S2965" s="20">
        <f t="shared" si="186"/>
        <v>42157.470185185186</v>
      </c>
      <c r="T2965" s="20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8">
        <v>5000</v>
      </c>
      <c r="E2966" s="11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50">
        <f t="shared" si="185"/>
        <v>101</v>
      </c>
      <c r="P2966">
        <f t="shared" si="184"/>
        <v>25.69</v>
      </c>
      <c r="Q2966" s="14" t="s">
        <v>8315</v>
      </c>
      <c r="R2966" t="s">
        <v>8324</v>
      </c>
      <c r="S2966" s="20">
        <f t="shared" si="186"/>
        <v>41827.909942129627</v>
      </c>
      <c r="T2966" s="20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8">
        <v>1500</v>
      </c>
      <c r="E2967" s="11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50">
        <f t="shared" si="185"/>
        <v>109</v>
      </c>
      <c r="P2967">
        <f t="shared" si="184"/>
        <v>41.92</v>
      </c>
      <c r="Q2967" s="14" t="s">
        <v>8315</v>
      </c>
      <c r="R2967" t="s">
        <v>8324</v>
      </c>
      <c r="S2967" s="20">
        <f t="shared" si="186"/>
        <v>42162.729548611111</v>
      </c>
      <c r="T2967" s="20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8">
        <v>10000</v>
      </c>
      <c r="E2968" s="11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50">
        <f t="shared" si="185"/>
        <v>114</v>
      </c>
      <c r="P2968">
        <f t="shared" si="184"/>
        <v>88.77</v>
      </c>
      <c r="Q2968" s="14" t="s">
        <v>8315</v>
      </c>
      <c r="R2968" t="s">
        <v>8324</v>
      </c>
      <c r="S2968" s="20">
        <f t="shared" si="186"/>
        <v>42233.738564814819</v>
      </c>
      <c r="T2968" s="20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8">
        <v>5000</v>
      </c>
      <c r="E2969" s="11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50">
        <f t="shared" si="185"/>
        <v>114</v>
      </c>
      <c r="P2969">
        <f t="shared" si="184"/>
        <v>80.23</v>
      </c>
      <c r="Q2969" s="14" t="s">
        <v>8315</v>
      </c>
      <c r="R2969" t="s">
        <v>8324</v>
      </c>
      <c r="S2969" s="20">
        <f t="shared" si="186"/>
        <v>42042.197824074072</v>
      </c>
      <c r="T2969" s="20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8">
        <v>3500</v>
      </c>
      <c r="E2970" s="11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50">
        <f t="shared" si="185"/>
        <v>106</v>
      </c>
      <c r="P2970">
        <f t="shared" si="184"/>
        <v>78.94</v>
      </c>
      <c r="Q2970" s="14" t="s">
        <v>8315</v>
      </c>
      <c r="R2970" t="s">
        <v>8324</v>
      </c>
      <c r="S2970" s="20">
        <f t="shared" si="186"/>
        <v>42585.523842592593</v>
      </c>
      <c r="T2970" s="20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8">
        <v>1000</v>
      </c>
      <c r="E2971" s="11">
        <v>1625</v>
      </c>
      <c r="F2971" t="s">
        <v>8218</v>
      </c>
      <c r="G2971" t="s">
        <v>8223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50">
        <f t="shared" si="185"/>
        <v>163</v>
      </c>
      <c r="P2971">
        <f t="shared" si="184"/>
        <v>95.59</v>
      </c>
      <c r="Q2971" s="14" t="s">
        <v>8315</v>
      </c>
      <c r="R2971" t="s">
        <v>8324</v>
      </c>
      <c r="S2971" s="20">
        <f t="shared" si="186"/>
        <v>42097.786493055552</v>
      </c>
      <c r="T2971" s="20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8">
        <v>6000</v>
      </c>
      <c r="E2972" s="11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50">
        <f t="shared" si="185"/>
        <v>106</v>
      </c>
      <c r="P2972">
        <f t="shared" si="184"/>
        <v>69.89</v>
      </c>
      <c r="Q2972" s="14" t="s">
        <v>8315</v>
      </c>
      <c r="R2972" t="s">
        <v>8324</v>
      </c>
      <c r="S2972" s="20">
        <f t="shared" si="186"/>
        <v>41808.669571759259</v>
      </c>
      <c r="T2972" s="20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8">
        <v>3200</v>
      </c>
      <c r="E2973" s="11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50">
        <f t="shared" si="185"/>
        <v>100</v>
      </c>
      <c r="P2973">
        <f t="shared" si="184"/>
        <v>74.53</v>
      </c>
      <c r="Q2973" s="14" t="s">
        <v>8315</v>
      </c>
      <c r="R2973" t="s">
        <v>8324</v>
      </c>
      <c r="S2973" s="20">
        <f t="shared" si="186"/>
        <v>41852.658310185187</v>
      </c>
      <c r="T2973" s="20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8">
        <v>2000</v>
      </c>
      <c r="E2974" s="11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50">
        <f t="shared" si="185"/>
        <v>105</v>
      </c>
      <c r="P2974">
        <f t="shared" si="184"/>
        <v>123.94</v>
      </c>
      <c r="Q2974" s="14" t="s">
        <v>8315</v>
      </c>
      <c r="R2974" t="s">
        <v>8324</v>
      </c>
      <c r="S2974" s="20">
        <f t="shared" si="186"/>
        <v>42694.110185185185</v>
      </c>
      <c r="T2974" s="20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8">
        <v>5000</v>
      </c>
      <c r="E2975" s="11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50">
        <f t="shared" si="185"/>
        <v>175</v>
      </c>
      <c r="P2975">
        <f t="shared" si="184"/>
        <v>264.85000000000002</v>
      </c>
      <c r="Q2975" s="14" t="s">
        <v>8315</v>
      </c>
      <c r="R2975" t="s">
        <v>8324</v>
      </c>
      <c r="S2975" s="20">
        <f t="shared" si="186"/>
        <v>42341.818379629629</v>
      </c>
      <c r="T2975" s="20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8">
        <v>5000</v>
      </c>
      <c r="E2976" s="11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50">
        <f t="shared" si="185"/>
        <v>102</v>
      </c>
      <c r="P2976">
        <f t="shared" si="184"/>
        <v>58.62</v>
      </c>
      <c r="Q2976" s="14" t="s">
        <v>8315</v>
      </c>
      <c r="R2976" t="s">
        <v>8324</v>
      </c>
      <c r="S2976" s="20">
        <f t="shared" si="186"/>
        <v>41880.061006944445</v>
      </c>
      <c r="T2976" s="20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8">
        <v>8000</v>
      </c>
      <c r="E2977" s="11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50">
        <f t="shared" si="185"/>
        <v>100</v>
      </c>
      <c r="P2977">
        <f t="shared" si="184"/>
        <v>70.88</v>
      </c>
      <c r="Q2977" s="14" t="s">
        <v>8315</v>
      </c>
      <c r="R2977" t="s">
        <v>8324</v>
      </c>
      <c r="S2977" s="20">
        <f t="shared" si="186"/>
        <v>41941.683865740742</v>
      </c>
      <c r="T2977" s="20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8">
        <v>70</v>
      </c>
      <c r="E2978" s="11">
        <v>120</v>
      </c>
      <c r="F2978" t="s">
        <v>8218</v>
      </c>
      <c r="G2978" t="s">
        <v>8223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50">
        <f t="shared" si="185"/>
        <v>171</v>
      </c>
      <c r="P2978">
        <f t="shared" si="184"/>
        <v>8.57</v>
      </c>
      <c r="Q2978" s="14" t="s">
        <v>8315</v>
      </c>
      <c r="R2978" t="s">
        <v>8324</v>
      </c>
      <c r="S2978" s="20">
        <f t="shared" si="186"/>
        <v>42425.730671296296</v>
      </c>
      <c r="T2978" s="20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8">
        <v>3000</v>
      </c>
      <c r="E2979" s="11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50">
        <f t="shared" si="185"/>
        <v>114</v>
      </c>
      <c r="P2979">
        <f t="shared" si="184"/>
        <v>113.57</v>
      </c>
      <c r="Q2979" s="14" t="s">
        <v>8315</v>
      </c>
      <c r="R2979" t="s">
        <v>8324</v>
      </c>
      <c r="S2979" s="20">
        <f t="shared" si="186"/>
        <v>42026.88118055556</v>
      </c>
      <c r="T2979" s="20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8">
        <v>750</v>
      </c>
      <c r="E2980" s="11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50">
        <f t="shared" si="185"/>
        <v>129</v>
      </c>
      <c r="P2980">
        <f t="shared" si="184"/>
        <v>60.69</v>
      </c>
      <c r="Q2980" s="14" t="s">
        <v>8315</v>
      </c>
      <c r="R2980" t="s">
        <v>8324</v>
      </c>
      <c r="S2980" s="20">
        <f t="shared" si="186"/>
        <v>41922.640590277777</v>
      </c>
      <c r="T2980" s="20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8">
        <v>5000</v>
      </c>
      <c r="E2981" s="1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50">
        <f t="shared" si="185"/>
        <v>101</v>
      </c>
      <c r="P2981">
        <f t="shared" si="184"/>
        <v>110.22</v>
      </c>
      <c r="Q2981" s="14" t="s">
        <v>8315</v>
      </c>
      <c r="R2981" t="s">
        <v>8324</v>
      </c>
      <c r="S2981" s="20">
        <f t="shared" si="186"/>
        <v>41993.824340277773</v>
      </c>
      <c r="T2981" s="20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8">
        <v>3000</v>
      </c>
      <c r="E2982" s="11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50">
        <f t="shared" si="185"/>
        <v>109</v>
      </c>
      <c r="P2982">
        <f t="shared" si="184"/>
        <v>136.46</v>
      </c>
      <c r="Q2982" s="14" t="s">
        <v>8315</v>
      </c>
      <c r="R2982" t="s">
        <v>8324</v>
      </c>
      <c r="S2982" s="20">
        <f t="shared" si="186"/>
        <v>42219.915856481486</v>
      </c>
      <c r="T2982" s="20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8">
        <v>4000</v>
      </c>
      <c r="E2983" s="11">
        <v>5157</v>
      </c>
      <c r="F2983" t="s">
        <v>8218</v>
      </c>
      <c r="G2983" t="s">
        <v>8223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50">
        <f t="shared" si="185"/>
        <v>129</v>
      </c>
      <c r="P2983">
        <f t="shared" si="184"/>
        <v>53.16</v>
      </c>
      <c r="Q2983" s="14" t="s">
        <v>8315</v>
      </c>
      <c r="R2983" t="s">
        <v>8324</v>
      </c>
      <c r="S2983" s="20">
        <f t="shared" si="186"/>
        <v>42225.559675925921</v>
      </c>
      <c r="T2983" s="20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8">
        <v>5000</v>
      </c>
      <c r="E2984" s="11">
        <v>5103</v>
      </c>
      <c r="F2984" t="s">
        <v>8218</v>
      </c>
      <c r="G2984" t="s">
        <v>8223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50">
        <f t="shared" si="185"/>
        <v>102</v>
      </c>
      <c r="P2984">
        <f t="shared" si="184"/>
        <v>86.49</v>
      </c>
      <c r="Q2984" s="14" t="s">
        <v>8315</v>
      </c>
      <c r="R2984" t="s">
        <v>8324</v>
      </c>
      <c r="S2984" s="20">
        <f t="shared" si="186"/>
        <v>42381.686840277776</v>
      </c>
      <c r="T2984" s="20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8">
        <v>116000</v>
      </c>
      <c r="E2985" s="11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50">
        <f t="shared" si="185"/>
        <v>147</v>
      </c>
      <c r="P2985">
        <f t="shared" si="184"/>
        <v>155.24</v>
      </c>
      <c r="Q2985" s="14" t="s">
        <v>8315</v>
      </c>
      <c r="R2985" t="s">
        <v>8324</v>
      </c>
      <c r="S2985" s="20">
        <f t="shared" si="186"/>
        <v>41894.632361111115</v>
      </c>
      <c r="T2985" s="20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8">
        <v>25000</v>
      </c>
      <c r="E2986" s="11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50">
        <f t="shared" si="185"/>
        <v>100</v>
      </c>
      <c r="P2986">
        <f t="shared" si="184"/>
        <v>115.08</v>
      </c>
      <c r="Q2986" s="14" t="s">
        <v>8315</v>
      </c>
      <c r="R2986" t="s">
        <v>8324</v>
      </c>
      <c r="S2986" s="20">
        <f t="shared" si="186"/>
        <v>42576.278715277775</v>
      </c>
      <c r="T2986" s="20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8">
        <v>10000</v>
      </c>
      <c r="E2987" s="11">
        <v>12165</v>
      </c>
      <c r="F2987" t="s">
        <v>8218</v>
      </c>
      <c r="G2987" t="s">
        <v>8223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50">
        <f t="shared" si="185"/>
        <v>122</v>
      </c>
      <c r="P2987">
        <f t="shared" si="184"/>
        <v>109.59</v>
      </c>
      <c r="Q2987" s="14" t="s">
        <v>8315</v>
      </c>
      <c r="R2987" t="s">
        <v>8324</v>
      </c>
      <c r="S2987" s="20">
        <f t="shared" si="186"/>
        <v>42654.973703703698</v>
      </c>
      <c r="T2987" s="20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8">
        <v>2400</v>
      </c>
      <c r="E2988" s="11">
        <v>2532</v>
      </c>
      <c r="F2988" t="s">
        <v>8218</v>
      </c>
      <c r="G2988" t="s">
        <v>8223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50">
        <f t="shared" si="185"/>
        <v>106</v>
      </c>
      <c r="P2988">
        <f t="shared" si="184"/>
        <v>45.21</v>
      </c>
      <c r="Q2988" s="14" t="s">
        <v>8315</v>
      </c>
      <c r="R2988" t="s">
        <v>8324</v>
      </c>
      <c r="S2988" s="20">
        <f t="shared" si="186"/>
        <v>42431.500069444446</v>
      </c>
      <c r="T2988" s="20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8">
        <v>25000</v>
      </c>
      <c r="E2989" s="11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50">
        <f t="shared" si="185"/>
        <v>110</v>
      </c>
      <c r="P2989">
        <f t="shared" si="184"/>
        <v>104.15</v>
      </c>
      <c r="Q2989" s="14" t="s">
        <v>8315</v>
      </c>
      <c r="R2989" t="s">
        <v>8324</v>
      </c>
      <c r="S2989" s="20">
        <f t="shared" si="186"/>
        <v>42627.307303240741</v>
      </c>
      <c r="T2989" s="20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8">
        <v>1000</v>
      </c>
      <c r="E2990" s="11">
        <v>1000</v>
      </c>
      <c r="F2990" t="s">
        <v>8218</v>
      </c>
      <c r="G2990" t="s">
        <v>8223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50">
        <f t="shared" si="185"/>
        <v>100</v>
      </c>
      <c r="P2990">
        <f t="shared" si="184"/>
        <v>35.71</v>
      </c>
      <c r="Q2990" s="14" t="s">
        <v>8315</v>
      </c>
      <c r="R2990" t="s">
        <v>8324</v>
      </c>
      <c r="S2990" s="20">
        <f t="shared" si="186"/>
        <v>42511.362048611118</v>
      </c>
      <c r="T2990" s="20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8">
        <v>20000</v>
      </c>
      <c r="E2991" s="1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50">
        <f t="shared" si="185"/>
        <v>177</v>
      </c>
      <c r="P2991">
        <f t="shared" si="184"/>
        <v>97</v>
      </c>
      <c r="Q2991" s="14" t="s">
        <v>8315</v>
      </c>
      <c r="R2991" t="s">
        <v>8324</v>
      </c>
      <c r="S2991" s="20">
        <f t="shared" si="186"/>
        <v>42337.02039351852</v>
      </c>
      <c r="T2991" s="20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8">
        <v>10000</v>
      </c>
      <c r="E2992" s="11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50">
        <f t="shared" si="185"/>
        <v>100</v>
      </c>
      <c r="P2992">
        <f t="shared" si="184"/>
        <v>370.37</v>
      </c>
      <c r="Q2992" s="14" t="s">
        <v>8315</v>
      </c>
      <c r="R2992" t="s">
        <v>8324</v>
      </c>
      <c r="S2992" s="20">
        <f t="shared" si="186"/>
        <v>42341.57430555555</v>
      </c>
      <c r="T2992" s="20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8">
        <v>8500</v>
      </c>
      <c r="E2993" s="11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50">
        <f t="shared" si="185"/>
        <v>103</v>
      </c>
      <c r="P2993">
        <f t="shared" si="184"/>
        <v>94.41</v>
      </c>
      <c r="Q2993" s="14" t="s">
        <v>8315</v>
      </c>
      <c r="R2993" t="s">
        <v>8324</v>
      </c>
      <c r="S2993" s="20">
        <f t="shared" si="186"/>
        <v>42740.837152777778</v>
      </c>
      <c r="T2993" s="20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8">
        <v>3000</v>
      </c>
      <c r="E2994" s="11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50">
        <f t="shared" si="185"/>
        <v>105</v>
      </c>
      <c r="P2994">
        <f t="shared" si="184"/>
        <v>48.98</v>
      </c>
      <c r="Q2994" s="14" t="s">
        <v>8315</v>
      </c>
      <c r="R2994" t="s">
        <v>8324</v>
      </c>
      <c r="S2994" s="20">
        <f t="shared" si="186"/>
        <v>42622.767476851848</v>
      </c>
      <c r="T2994" s="20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8">
        <v>1000</v>
      </c>
      <c r="E2995" s="11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50">
        <f t="shared" si="185"/>
        <v>100</v>
      </c>
      <c r="P2995">
        <f t="shared" si="184"/>
        <v>45.59</v>
      </c>
      <c r="Q2995" s="14" t="s">
        <v>8315</v>
      </c>
      <c r="R2995" t="s">
        <v>8324</v>
      </c>
      <c r="S2995" s="20">
        <f t="shared" si="186"/>
        <v>42390.838738425926</v>
      </c>
      <c r="T2995" s="20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8">
        <v>300</v>
      </c>
      <c r="E2996" s="11">
        <v>1373.24</v>
      </c>
      <c r="F2996" t="s">
        <v>8218</v>
      </c>
      <c r="G2996" t="s">
        <v>8223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50">
        <f t="shared" si="185"/>
        <v>458</v>
      </c>
      <c r="P2996">
        <f t="shared" si="184"/>
        <v>23.28</v>
      </c>
      <c r="Q2996" s="14" t="s">
        <v>8315</v>
      </c>
      <c r="R2996" t="s">
        <v>8324</v>
      </c>
      <c r="S2996" s="20">
        <f t="shared" si="186"/>
        <v>41885.478842592594</v>
      </c>
      <c r="T2996" s="20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8">
        <v>15000</v>
      </c>
      <c r="E2997" s="11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50">
        <f t="shared" si="185"/>
        <v>105</v>
      </c>
      <c r="P2997">
        <f t="shared" si="184"/>
        <v>63.23</v>
      </c>
      <c r="Q2997" s="14" t="s">
        <v>8315</v>
      </c>
      <c r="R2997" t="s">
        <v>8324</v>
      </c>
      <c r="S2997" s="20">
        <f t="shared" si="186"/>
        <v>42724.665173611109</v>
      </c>
      <c r="T2997" s="20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8">
        <v>35000</v>
      </c>
      <c r="E2998" s="11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50">
        <f t="shared" si="185"/>
        <v>172</v>
      </c>
      <c r="P2998">
        <f t="shared" si="184"/>
        <v>153.52000000000001</v>
      </c>
      <c r="Q2998" s="14" t="s">
        <v>8315</v>
      </c>
      <c r="R2998" t="s">
        <v>8324</v>
      </c>
      <c r="S2998" s="20">
        <f t="shared" si="186"/>
        <v>42090.912500000006</v>
      </c>
      <c r="T2998" s="20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8">
        <v>10000</v>
      </c>
      <c r="E2999" s="11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50">
        <f t="shared" si="185"/>
        <v>104</v>
      </c>
      <c r="P2999">
        <f t="shared" si="184"/>
        <v>90.2</v>
      </c>
      <c r="Q2999" s="14" t="s">
        <v>8315</v>
      </c>
      <c r="R2999" t="s">
        <v>8324</v>
      </c>
      <c r="S2999" s="20">
        <f t="shared" si="186"/>
        <v>42775.733715277776</v>
      </c>
      <c r="T2999" s="20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8">
        <v>50000</v>
      </c>
      <c r="E3000" s="11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50">
        <f t="shared" si="185"/>
        <v>103</v>
      </c>
      <c r="P3000">
        <f t="shared" si="184"/>
        <v>118.97</v>
      </c>
      <c r="Q3000" s="14" t="s">
        <v>8315</v>
      </c>
      <c r="R3000" t="s">
        <v>8324</v>
      </c>
      <c r="S3000" s="20">
        <f t="shared" si="186"/>
        <v>41778.193622685183</v>
      </c>
      <c r="T3000" s="20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8">
        <v>1350</v>
      </c>
      <c r="E3001" s="1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50">
        <f t="shared" si="185"/>
        <v>119</v>
      </c>
      <c r="P3001">
        <f t="shared" si="184"/>
        <v>80.25</v>
      </c>
      <c r="Q3001" s="14" t="s">
        <v>8315</v>
      </c>
      <c r="R3001" t="s">
        <v>8324</v>
      </c>
      <c r="S3001" s="20">
        <f t="shared" si="186"/>
        <v>42780.740277777775</v>
      </c>
      <c r="T3001" s="20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8">
        <v>500</v>
      </c>
      <c r="E3002" s="11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50">
        <f t="shared" si="185"/>
        <v>100</v>
      </c>
      <c r="P3002">
        <f t="shared" si="184"/>
        <v>62.5</v>
      </c>
      <c r="Q3002" s="14" t="s">
        <v>8315</v>
      </c>
      <c r="R3002" t="s">
        <v>8324</v>
      </c>
      <c r="S3002" s="20">
        <f t="shared" si="186"/>
        <v>42752.827199074076</v>
      </c>
      <c r="T3002" s="20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8">
        <v>7214</v>
      </c>
      <c r="E3003" s="11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50">
        <f t="shared" si="185"/>
        <v>319</v>
      </c>
      <c r="P3003">
        <f t="shared" si="184"/>
        <v>131.38</v>
      </c>
      <c r="Q3003" s="14" t="s">
        <v>8315</v>
      </c>
      <c r="R3003" t="s">
        <v>8324</v>
      </c>
      <c r="S3003" s="20">
        <f t="shared" si="186"/>
        <v>42534.895625000005</v>
      </c>
      <c r="T3003" s="20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8">
        <v>7000</v>
      </c>
      <c r="E3004" s="11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50">
        <f t="shared" si="185"/>
        <v>109</v>
      </c>
      <c r="P3004">
        <f t="shared" si="184"/>
        <v>73.03</v>
      </c>
      <c r="Q3004" s="14" t="s">
        <v>8315</v>
      </c>
      <c r="R3004" t="s">
        <v>8324</v>
      </c>
      <c r="S3004" s="20">
        <f t="shared" si="186"/>
        <v>41239.83625</v>
      </c>
      <c r="T3004" s="20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8">
        <v>3000</v>
      </c>
      <c r="E3005" s="11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50">
        <f t="shared" si="185"/>
        <v>101</v>
      </c>
      <c r="P3005">
        <f t="shared" ref="P3005:P3068" si="188">IFERROR(ROUND(E3005/L3005,2),0)</f>
        <v>178.53</v>
      </c>
      <c r="Q3005" s="14" t="s">
        <v>8315</v>
      </c>
      <c r="R3005" t="s">
        <v>8324</v>
      </c>
      <c r="S3005" s="20">
        <f t="shared" si="186"/>
        <v>42398.849259259259</v>
      </c>
      <c r="T3005" s="20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8">
        <v>40000</v>
      </c>
      <c r="E3006" s="11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50">
        <f t="shared" si="185"/>
        <v>113</v>
      </c>
      <c r="P3006">
        <f t="shared" si="188"/>
        <v>162.91</v>
      </c>
      <c r="Q3006" s="14" t="s">
        <v>8315</v>
      </c>
      <c r="R3006" t="s">
        <v>8324</v>
      </c>
      <c r="S3006" s="20">
        <f t="shared" si="186"/>
        <v>41928.881064814814</v>
      </c>
      <c r="T3006" s="20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8">
        <v>10600</v>
      </c>
      <c r="E3007" s="11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50">
        <f t="shared" si="185"/>
        <v>120</v>
      </c>
      <c r="P3007">
        <f t="shared" si="188"/>
        <v>108.24</v>
      </c>
      <c r="Q3007" s="14" t="s">
        <v>8315</v>
      </c>
      <c r="R3007" t="s">
        <v>8324</v>
      </c>
      <c r="S3007" s="20">
        <f t="shared" si="186"/>
        <v>41888.674826388888</v>
      </c>
      <c r="T3007" s="20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8">
        <v>8000</v>
      </c>
      <c r="E3008" s="11">
        <v>8620</v>
      </c>
      <c r="F3008" t="s">
        <v>8218</v>
      </c>
      <c r="G3008" t="s">
        <v>8223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50">
        <f t="shared" si="185"/>
        <v>108</v>
      </c>
      <c r="P3008">
        <f t="shared" si="188"/>
        <v>88.87</v>
      </c>
      <c r="Q3008" s="14" t="s">
        <v>8315</v>
      </c>
      <c r="R3008" t="s">
        <v>8324</v>
      </c>
      <c r="S3008" s="20">
        <f t="shared" si="186"/>
        <v>41957.756840277783</v>
      </c>
      <c r="T3008" s="20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8">
        <v>600</v>
      </c>
      <c r="E3009" s="11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50">
        <f t="shared" si="185"/>
        <v>180</v>
      </c>
      <c r="P3009">
        <f t="shared" si="188"/>
        <v>54</v>
      </c>
      <c r="Q3009" s="14" t="s">
        <v>8315</v>
      </c>
      <c r="R3009" t="s">
        <v>8324</v>
      </c>
      <c r="S3009" s="20">
        <f t="shared" si="186"/>
        <v>42098.216238425928</v>
      </c>
      <c r="T3009" s="20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8">
        <v>3000</v>
      </c>
      <c r="E3010" s="11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50">
        <f t="shared" ref="O3010:O3073" si="189">ROUND(E3010/D3010*100,0)</f>
        <v>101</v>
      </c>
      <c r="P3010">
        <f t="shared" si="188"/>
        <v>116.73</v>
      </c>
      <c r="Q3010" s="14" t="s">
        <v>8315</v>
      </c>
      <c r="R3010" t="s">
        <v>8324</v>
      </c>
      <c r="S3010" s="20">
        <f t="shared" si="186"/>
        <v>42360.212025462963</v>
      </c>
      <c r="T3010" s="20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8">
        <v>25000</v>
      </c>
      <c r="E3011" s="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50">
        <f t="shared" si="189"/>
        <v>120</v>
      </c>
      <c r="P3011">
        <f t="shared" si="188"/>
        <v>233.9</v>
      </c>
      <c r="Q3011" s="14" t="s">
        <v>8315</v>
      </c>
      <c r="R3011" t="s">
        <v>8324</v>
      </c>
      <c r="S3011" s="20">
        <f t="shared" ref="S3011:S3074" si="190">(((J3011/60)/60)/24)+DATE(1970,1,1)</f>
        <v>41939.569907407407</v>
      </c>
      <c r="T3011" s="20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8">
        <v>1500</v>
      </c>
      <c r="E3012" s="11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50">
        <f t="shared" si="189"/>
        <v>158</v>
      </c>
      <c r="P3012">
        <f t="shared" si="188"/>
        <v>158</v>
      </c>
      <c r="Q3012" s="14" t="s">
        <v>8315</v>
      </c>
      <c r="R3012" t="s">
        <v>8324</v>
      </c>
      <c r="S3012" s="20">
        <f t="shared" si="190"/>
        <v>41996.832395833335</v>
      </c>
      <c r="T3012" s="20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8">
        <v>300</v>
      </c>
      <c r="E3013" s="11">
        <v>371</v>
      </c>
      <c r="F3013" t="s">
        <v>8218</v>
      </c>
      <c r="G3013" t="s">
        <v>8223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50">
        <f t="shared" si="189"/>
        <v>124</v>
      </c>
      <c r="P3013">
        <f t="shared" si="188"/>
        <v>14.84</v>
      </c>
      <c r="Q3013" s="14" t="s">
        <v>8315</v>
      </c>
      <c r="R3013" t="s">
        <v>8324</v>
      </c>
      <c r="S3013" s="20">
        <f t="shared" si="190"/>
        <v>42334.468935185185</v>
      </c>
      <c r="T3013" s="20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8">
        <v>4000</v>
      </c>
      <c r="E3014" s="11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50">
        <f t="shared" si="189"/>
        <v>117</v>
      </c>
      <c r="P3014">
        <f t="shared" si="188"/>
        <v>85.18</v>
      </c>
      <c r="Q3014" s="14" t="s">
        <v>8315</v>
      </c>
      <c r="R3014" t="s">
        <v>8324</v>
      </c>
      <c r="S3014" s="20">
        <f t="shared" si="190"/>
        <v>42024.702893518523</v>
      </c>
      <c r="T3014" s="20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8">
        <v>10000</v>
      </c>
      <c r="E3015" s="11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50">
        <f t="shared" si="189"/>
        <v>157</v>
      </c>
      <c r="P3015">
        <f t="shared" si="188"/>
        <v>146.69</v>
      </c>
      <c r="Q3015" s="14" t="s">
        <v>8315</v>
      </c>
      <c r="R3015" t="s">
        <v>8324</v>
      </c>
      <c r="S3015" s="20">
        <f t="shared" si="190"/>
        <v>42146.836215277777</v>
      </c>
      <c r="T3015" s="20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8">
        <v>25000</v>
      </c>
      <c r="E3016" s="11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50">
        <f t="shared" si="189"/>
        <v>113</v>
      </c>
      <c r="P3016">
        <f t="shared" si="188"/>
        <v>50.76</v>
      </c>
      <c r="Q3016" s="14" t="s">
        <v>8315</v>
      </c>
      <c r="R3016" t="s">
        <v>8324</v>
      </c>
      <c r="S3016" s="20">
        <f t="shared" si="190"/>
        <v>41920.123611111114</v>
      </c>
      <c r="T3016" s="20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8">
        <v>3400</v>
      </c>
      <c r="E3017" s="11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50">
        <f t="shared" si="189"/>
        <v>103</v>
      </c>
      <c r="P3017">
        <f t="shared" si="188"/>
        <v>87.7</v>
      </c>
      <c r="Q3017" s="14" t="s">
        <v>8315</v>
      </c>
      <c r="R3017" t="s">
        <v>8324</v>
      </c>
      <c r="S3017" s="20">
        <f t="shared" si="190"/>
        <v>41785.72729166667</v>
      </c>
      <c r="T3017" s="20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8">
        <v>8500</v>
      </c>
      <c r="E3018" s="11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50">
        <f t="shared" si="189"/>
        <v>103</v>
      </c>
      <c r="P3018">
        <f t="shared" si="188"/>
        <v>242.28</v>
      </c>
      <c r="Q3018" s="14" t="s">
        <v>8315</v>
      </c>
      <c r="R3018" t="s">
        <v>8324</v>
      </c>
      <c r="S3018" s="20">
        <f t="shared" si="190"/>
        <v>41778.548055555555</v>
      </c>
      <c r="T3018" s="20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8">
        <v>22000</v>
      </c>
      <c r="E3019" s="11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50">
        <f t="shared" si="189"/>
        <v>106</v>
      </c>
      <c r="P3019">
        <f t="shared" si="188"/>
        <v>146.44999999999999</v>
      </c>
      <c r="Q3019" s="14" t="s">
        <v>8315</v>
      </c>
      <c r="R3019" t="s">
        <v>8324</v>
      </c>
      <c r="S3019" s="20">
        <f t="shared" si="190"/>
        <v>41841.850034722222</v>
      </c>
      <c r="T3019" s="20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8">
        <v>4200</v>
      </c>
      <c r="E3020" s="11">
        <v>4230</v>
      </c>
      <c r="F3020" t="s">
        <v>8218</v>
      </c>
      <c r="G3020" t="s">
        <v>8223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50">
        <f t="shared" si="189"/>
        <v>101</v>
      </c>
      <c r="P3020">
        <f t="shared" si="188"/>
        <v>103.17</v>
      </c>
      <c r="Q3020" s="14" t="s">
        <v>8315</v>
      </c>
      <c r="R3020" t="s">
        <v>8324</v>
      </c>
      <c r="S3020" s="20">
        <f t="shared" si="190"/>
        <v>42163.29833333334</v>
      </c>
      <c r="T3020" s="20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8">
        <v>15000</v>
      </c>
      <c r="E3021" s="1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50">
        <f t="shared" si="189"/>
        <v>121</v>
      </c>
      <c r="P3021">
        <f t="shared" si="188"/>
        <v>80.459999999999994</v>
      </c>
      <c r="Q3021" s="14" t="s">
        <v>8315</v>
      </c>
      <c r="R3021" t="s">
        <v>8324</v>
      </c>
      <c r="S3021" s="20">
        <f t="shared" si="190"/>
        <v>41758.833564814813</v>
      </c>
      <c r="T3021" s="20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8">
        <v>7000</v>
      </c>
      <c r="E3022" s="11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50">
        <f t="shared" si="189"/>
        <v>101</v>
      </c>
      <c r="P3022">
        <f t="shared" si="188"/>
        <v>234.67</v>
      </c>
      <c r="Q3022" s="14" t="s">
        <v>8315</v>
      </c>
      <c r="R3022" t="s">
        <v>8324</v>
      </c>
      <c r="S3022" s="20">
        <f t="shared" si="190"/>
        <v>42170.846446759257</v>
      </c>
      <c r="T3022" s="20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8">
        <v>4500</v>
      </c>
      <c r="E3023" s="11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50">
        <f t="shared" si="189"/>
        <v>116</v>
      </c>
      <c r="P3023">
        <f t="shared" si="188"/>
        <v>50.69</v>
      </c>
      <c r="Q3023" s="14" t="s">
        <v>8315</v>
      </c>
      <c r="R3023" t="s">
        <v>8324</v>
      </c>
      <c r="S3023" s="20">
        <f t="shared" si="190"/>
        <v>42660.618854166663</v>
      </c>
      <c r="T3023" s="20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8">
        <v>10000</v>
      </c>
      <c r="E3024" s="11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50">
        <f t="shared" si="189"/>
        <v>101</v>
      </c>
      <c r="P3024">
        <f t="shared" si="188"/>
        <v>162.71</v>
      </c>
      <c r="Q3024" s="14" t="s">
        <v>8315</v>
      </c>
      <c r="R3024" t="s">
        <v>8324</v>
      </c>
      <c r="S3024" s="20">
        <f t="shared" si="190"/>
        <v>42564.95380787037</v>
      </c>
      <c r="T3024" s="20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8">
        <v>700</v>
      </c>
      <c r="E3025" s="11">
        <v>721</v>
      </c>
      <c r="F3025" t="s">
        <v>8218</v>
      </c>
      <c r="G3025" t="s">
        <v>8223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50">
        <f t="shared" si="189"/>
        <v>103</v>
      </c>
      <c r="P3025">
        <f t="shared" si="188"/>
        <v>120.17</v>
      </c>
      <c r="Q3025" s="14" t="s">
        <v>8315</v>
      </c>
      <c r="R3025" t="s">
        <v>8324</v>
      </c>
      <c r="S3025" s="20">
        <f t="shared" si="190"/>
        <v>42121.675763888896</v>
      </c>
      <c r="T3025" s="20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8">
        <v>5000</v>
      </c>
      <c r="E3026" s="11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50">
        <f t="shared" si="189"/>
        <v>246</v>
      </c>
      <c r="P3026">
        <f t="shared" si="188"/>
        <v>67.7</v>
      </c>
      <c r="Q3026" s="14" t="s">
        <v>8315</v>
      </c>
      <c r="R3026" t="s">
        <v>8324</v>
      </c>
      <c r="S3026" s="20">
        <f t="shared" si="190"/>
        <v>41158.993923611109</v>
      </c>
      <c r="T3026" s="20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8">
        <v>2500</v>
      </c>
      <c r="E3027" s="11">
        <v>7555</v>
      </c>
      <c r="F3027" t="s">
        <v>8218</v>
      </c>
      <c r="G3027" t="s">
        <v>8223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50">
        <f t="shared" si="189"/>
        <v>302</v>
      </c>
      <c r="P3027">
        <f t="shared" si="188"/>
        <v>52.1</v>
      </c>
      <c r="Q3027" s="14" t="s">
        <v>8315</v>
      </c>
      <c r="R3027" t="s">
        <v>8324</v>
      </c>
      <c r="S3027" s="20">
        <f t="shared" si="190"/>
        <v>41761.509409722225</v>
      </c>
      <c r="T3027" s="20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8">
        <v>900</v>
      </c>
      <c r="E3028" s="11">
        <v>1290</v>
      </c>
      <c r="F3028" t="s">
        <v>8218</v>
      </c>
      <c r="G3028" t="s">
        <v>8223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50">
        <f t="shared" si="189"/>
        <v>143</v>
      </c>
      <c r="P3028">
        <f t="shared" si="188"/>
        <v>51.6</v>
      </c>
      <c r="Q3028" s="14" t="s">
        <v>8315</v>
      </c>
      <c r="R3028" t="s">
        <v>8324</v>
      </c>
      <c r="S3028" s="20">
        <f t="shared" si="190"/>
        <v>42783.459398148145</v>
      </c>
      <c r="T3028" s="20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8">
        <v>40000</v>
      </c>
      <c r="E3029" s="11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50">
        <f t="shared" si="189"/>
        <v>131</v>
      </c>
      <c r="P3029">
        <f t="shared" si="188"/>
        <v>164.3</v>
      </c>
      <c r="Q3029" s="14" t="s">
        <v>8315</v>
      </c>
      <c r="R3029" t="s">
        <v>8324</v>
      </c>
      <c r="S3029" s="20">
        <f t="shared" si="190"/>
        <v>42053.704293981486</v>
      </c>
      <c r="T3029" s="20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8">
        <v>5000</v>
      </c>
      <c r="E3030" s="11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50">
        <f t="shared" si="189"/>
        <v>168</v>
      </c>
      <c r="P3030">
        <f t="shared" si="188"/>
        <v>84.86</v>
      </c>
      <c r="Q3030" s="14" t="s">
        <v>8315</v>
      </c>
      <c r="R3030" t="s">
        <v>8324</v>
      </c>
      <c r="S3030" s="20">
        <f t="shared" si="190"/>
        <v>42567.264178240745</v>
      </c>
      <c r="T3030" s="20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8">
        <v>30000</v>
      </c>
      <c r="E3031" s="1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50">
        <f t="shared" si="189"/>
        <v>110</v>
      </c>
      <c r="P3031">
        <f t="shared" si="188"/>
        <v>94.55</v>
      </c>
      <c r="Q3031" s="14" t="s">
        <v>8315</v>
      </c>
      <c r="R3031" t="s">
        <v>8324</v>
      </c>
      <c r="S3031" s="20">
        <f t="shared" si="190"/>
        <v>41932.708877314813</v>
      </c>
      <c r="T3031" s="20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8">
        <v>1750</v>
      </c>
      <c r="E3032" s="11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50">
        <f t="shared" si="189"/>
        <v>107</v>
      </c>
      <c r="P3032">
        <f t="shared" si="188"/>
        <v>45.54</v>
      </c>
      <c r="Q3032" s="14" t="s">
        <v>8315</v>
      </c>
      <c r="R3032" t="s">
        <v>8324</v>
      </c>
      <c r="S3032" s="20">
        <f t="shared" si="190"/>
        <v>42233.747349537036</v>
      </c>
      <c r="T3032" s="20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8">
        <v>1500</v>
      </c>
      <c r="E3033" s="11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50">
        <f t="shared" si="189"/>
        <v>100</v>
      </c>
      <c r="P3033">
        <f t="shared" si="188"/>
        <v>51.72</v>
      </c>
      <c r="Q3033" s="14" t="s">
        <v>8315</v>
      </c>
      <c r="R3033" t="s">
        <v>8324</v>
      </c>
      <c r="S3033" s="20">
        <f t="shared" si="190"/>
        <v>42597.882488425923</v>
      </c>
      <c r="T3033" s="20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8">
        <v>1000</v>
      </c>
      <c r="E3034" s="11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50">
        <f t="shared" si="189"/>
        <v>127</v>
      </c>
      <c r="P3034">
        <f t="shared" si="188"/>
        <v>50.88</v>
      </c>
      <c r="Q3034" s="14" t="s">
        <v>8315</v>
      </c>
      <c r="R3034" t="s">
        <v>8324</v>
      </c>
      <c r="S3034" s="20">
        <f t="shared" si="190"/>
        <v>42228.044664351852</v>
      </c>
      <c r="T3034" s="20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8">
        <v>3000</v>
      </c>
      <c r="E3035" s="11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50">
        <f t="shared" si="189"/>
        <v>147</v>
      </c>
      <c r="P3035">
        <f t="shared" si="188"/>
        <v>191.13</v>
      </c>
      <c r="Q3035" s="14" t="s">
        <v>8315</v>
      </c>
      <c r="R3035" t="s">
        <v>8324</v>
      </c>
      <c r="S3035" s="20">
        <f t="shared" si="190"/>
        <v>42570.110243055555</v>
      </c>
      <c r="T3035" s="20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8">
        <v>100000</v>
      </c>
      <c r="E3036" s="11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50">
        <f t="shared" si="189"/>
        <v>113</v>
      </c>
      <c r="P3036">
        <f t="shared" si="188"/>
        <v>89.31</v>
      </c>
      <c r="Q3036" s="14" t="s">
        <v>8315</v>
      </c>
      <c r="R3036" t="s">
        <v>8324</v>
      </c>
      <c r="S3036" s="20">
        <f t="shared" si="190"/>
        <v>42644.535358796296</v>
      </c>
      <c r="T3036" s="20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8">
        <v>25000</v>
      </c>
      <c r="E3037" s="11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50">
        <f t="shared" si="189"/>
        <v>109</v>
      </c>
      <c r="P3037">
        <f t="shared" si="188"/>
        <v>88.59</v>
      </c>
      <c r="Q3037" s="14" t="s">
        <v>8315</v>
      </c>
      <c r="R3037" t="s">
        <v>8324</v>
      </c>
      <c r="S3037" s="20">
        <f t="shared" si="190"/>
        <v>41368.560289351852</v>
      </c>
      <c r="T3037" s="20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8">
        <v>25000</v>
      </c>
      <c r="E3038" s="11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50">
        <f t="shared" si="189"/>
        <v>127</v>
      </c>
      <c r="P3038">
        <f t="shared" si="188"/>
        <v>96.3</v>
      </c>
      <c r="Q3038" s="14" t="s">
        <v>8315</v>
      </c>
      <c r="R3038" t="s">
        <v>8324</v>
      </c>
      <c r="S3038" s="20">
        <f t="shared" si="190"/>
        <v>41466.785231481481</v>
      </c>
      <c r="T3038" s="20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8">
        <v>500</v>
      </c>
      <c r="E3039" s="11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50">
        <f t="shared" si="189"/>
        <v>213</v>
      </c>
      <c r="P3039">
        <f t="shared" si="188"/>
        <v>33.31</v>
      </c>
      <c r="Q3039" s="14" t="s">
        <v>8315</v>
      </c>
      <c r="R3039" t="s">
        <v>8324</v>
      </c>
      <c r="S3039" s="20">
        <f t="shared" si="190"/>
        <v>40378.893206018518</v>
      </c>
      <c r="T3039" s="20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8">
        <v>1000</v>
      </c>
      <c r="E3040" s="11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50">
        <f t="shared" si="189"/>
        <v>101</v>
      </c>
      <c r="P3040">
        <f t="shared" si="188"/>
        <v>37.22</v>
      </c>
      <c r="Q3040" s="14" t="s">
        <v>8315</v>
      </c>
      <c r="R3040" t="s">
        <v>8324</v>
      </c>
      <c r="S3040" s="20">
        <f t="shared" si="190"/>
        <v>42373.252280092594</v>
      </c>
      <c r="T3040" s="20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8">
        <v>20000</v>
      </c>
      <c r="E3041" s="1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50">
        <f t="shared" si="189"/>
        <v>109</v>
      </c>
      <c r="P3041">
        <f t="shared" si="188"/>
        <v>92.13</v>
      </c>
      <c r="Q3041" s="14" t="s">
        <v>8315</v>
      </c>
      <c r="R3041" t="s">
        <v>8324</v>
      </c>
      <c r="S3041" s="20">
        <f t="shared" si="190"/>
        <v>41610.794421296298</v>
      </c>
      <c r="T3041" s="20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8">
        <v>3000</v>
      </c>
      <c r="E3042" s="11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50">
        <f t="shared" si="189"/>
        <v>108</v>
      </c>
      <c r="P3042">
        <f t="shared" si="188"/>
        <v>76.790000000000006</v>
      </c>
      <c r="Q3042" s="14" t="s">
        <v>8315</v>
      </c>
      <c r="R3042" t="s">
        <v>8324</v>
      </c>
      <c r="S3042" s="20">
        <f t="shared" si="190"/>
        <v>42177.791909722218</v>
      </c>
      <c r="T3042" s="20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8">
        <v>8300</v>
      </c>
      <c r="E3043" s="11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50">
        <f t="shared" si="189"/>
        <v>110</v>
      </c>
      <c r="P3043">
        <f t="shared" si="188"/>
        <v>96.53</v>
      </c>
      <c r="Q3043" s="14" t="s">
        <v>8315</v>
      </c>
      <c r="R3043" t="s">
        <v>8324</v>
      </c>
      <c r="S3043" s="20">
        <f t="shared" si="190"/>
        <v>42359.868611111116</v>
      </c>
      <c r="T3043" s="20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8">
        <v>1500</v>
      </c>
      <c r="E3044" s="11">
        <v>1920</v>
      </c>
      <c r="F3044" t="s">
        <v>8218</v>
      </c>
      <c r="G3044" t="s">
        <v>8223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50">
        <f t="shared" si="189"/>
        <v>128</v>
      </c>
      <c r="P3044">
        <f t="shared" si="188"/>
        <v>51.89</v>
      </c>
      <c r="Q3044" s="14" t="s">
        <v>8315</v>
      </c>
      <c r="R3044" t="s">
        <v>8324</v>
      </c>
      <c r="S3044" s="20">
        <f t="shared" si="190"/>
        <v>42253.688043981485</v>
      </c>
      <c r="T3044" s="20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8">
        <v>15000</v>
      </c>
      <c r="E3045" s="11">
        <v>16501</v>
      </c>
      <c r="F3045" t="s">
        <v>8218</v>
      </c>
      <c r="G3045" t="s">
        <v>8223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50">
        <f t="shared" si="189"/>
        <v>110</v>
      </c>
      <c r="P3045">
        <f t="shared" si="188"/>
        <v>128.91</v>
      </c>
      <c r="Q3045" s="14" t="s">
        <v>8315</v>
      </c>
      <c r="R3045" t="s">
        <v>8324</v>
      </c>
      <c r="S3045" s="20">
        <f t="shared" si="190"/>
        <v>42083.070590277777</v>
      </c>
      <c r="T3045" s="20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8">
        <v>12000</v>
      </c>
      <c r="E3046" s="11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50">
        <f t="shared" si="189"/>
        <v>109</v>
      </c>
      <c r="P3046">
        <f t="shared" si="188"/>
        <v>84.11</v>
      </c>
      <c r="Q3046" s="14" t="s">
        <v>8315</v>
      </c>
      <c r="R3046" t="s">
        <v>8324</v>
      </c>
      <c r="S3046" s="20">
        <f t="shared" si="190"/>
        <v>42387.7268287037</v>
      </c>
      <c r="T3046" s="20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8">
        <v>4000</v>
      </c>
      <c r="E3047" s="11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50">
        <f t="shared" si="189"/>
        <v>133</v>
      </c>
      <c r="P3047">
        <f t="shared" si="188"/>
        <v>82.94</v>
      </c>
      <c r="Q3047" s="14" t="s">
        <v>8315</v>
      </c>
      <c r="R3047" t="s">
        <v>8324</v>
      </c>
      <c r="S3047" s="20">
        <f t="shared" si="190"/>
        <v>41843.155729166669</v>
      </c>
      <c r="T3047" s="20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8">
        <v>7900</v>
      </c>
      <c r="E3048" s="11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50">
        <f t="shared" si="189"/>
        <v>191</v>
      </c>
      <c r="P3048">
        <f t="shared" si="188"/>
        <v>259.95</v>
      </c>
      <c r="Q3048" s="14" t="s">
        <v>8315</v>
      </c>
      <c r="R3048" t="s">
        <v>8324</v>
      </c>
      <c r="S3048" s="20">
        <f t="shared" si="190"/>
        <v>41862.803078703706</v>
      </c>
      <c r="T3048" s="20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8">
        <v>500</v>
      </c>
      <c r="E3049" s="11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50">
        <f t="shared" si="189"/>
        <v>149</v>
      </c>
      <c r="P3049">
        <f t="shared" si="188"/>
        <v>37.25</v>
      </c>
      <c r="Q3049" s="14" t="s">
        <v>8315</v>
      </c>
      <c r="R3049" t="s">
        <v>8324</v>
      </c>
      <c r="S3049" s="20">
        <f t="shared" si="190"/>
        <v>42443.989050925928</v>
      </c>
      <c r="T3049" s="20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8">
        <v>5000</v>
      </c>
      <c r="E3050" s="11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50">
        <f t="shared" si="189"/>
        <v>166</v>
      </c>
      <c r="P3050">
        <f t="shared" si="188"/>
        <v>177.02</v>
      </c>
      <c r="Q3050" s="14" t="s">
        <v>8315</v>
      </c>
      <c r="R3050" t="s">
        <v>8324</v>
      </c>
      <c r="S3050" s="20">
        <f t="shared" si="190"/>
        <v>41975.901180555549</v>
      </c>
      <c r="T3050" s="20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8">
        <v>3750</v>
      </c>
      <c r="E3051" s="1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50">
        <f t="shared" si="189"/>
        <v>107</v>
      </c>
      <c r="P3051">
        <f t="shared" si="188"/>
        <v>74.069999999999993</v>
      </c>
      <c r="Q3051" s="14" t="s">
        <v>8315</v>
      </c>
      <c r="R3051" t="s">
        <v>8324</v>
      </c>
      <c r="S3051" s="20">
        <f t="shared" si="190"/>
        <v>42139.014525462961</v>
      </c>
      <c r="T3051" s="20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8">
        <v>600</v>
      </c>
      <c r="E3052" s="11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50">
        <f t="shared" si="189"/>
        <v>106</v>
      </c>
      <c r="P3052">
        <f t="shared" si="188"/>
        <v>70.67</v>
      </c>
      <c r="Q3052" s="14" t="s">
        <v>8315</v>
      </c>
      <c r="R3052" t="s">
        <v>8311</v>
      </c>
      <c r="S3052" s="20">
        <f t="shared" si="190"/>
        <v>42465.16851851852</v>
      </c>
      <c r="T3052" s="20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8">
        <v>3500</v>
      </c>
      <c r="E3053" s="11">
        <v>827</v>
      </c>
      <c r="F3053" t="s">
        <v>8218</v>
      </c>
      <c r="G3053" t="s">
        <v>8223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50">
        <f t="shared" si="189"/>
        <v>24</v>
      </c>
      <c r="P3053">
        <f t="shared" si="188"/>
        <v>23.63</v>
      </c>
      <c r="Q3053" s="14" t="s">
        <v>8315</v>
      </c>
      <c r="R3053" t="s">
        <v>8311</v>
      </c>
      <c r="S3053" s="20">
        <f t="shared" si="190"/>
        <v>42744.416030092587</v>
      </c>
      <c r="T3053" s="20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8">
        <v>50000</v>
      </c>
      <c r="E3054" s="11">
        <v>75</v>
      </c>
      <c r="F3054" t="s">
        <v>8218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50">
        <f t="shared" si="189"/>
        <v>0</v>
      </c>
      <c r="P3054">
        <f t="shared" si="188"/>
        <v>37.5</v>
      </c>
      <c r="Q3054" s="14" t="s">
        <v>8315</v>
      </c>
      <c r="R3054" t="s">
        <v>8311</v>
      </c>
      <c r="S3054" s="20">
        <f t="shared" si="190"/>
        <v>42122.670069444444</v>
      </c>
      <c r="T3054" s="20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8">
        <v>10000</v>
      </c>
      <c r="E3055" s="11">
        <v>40</v>
      </c>
      <c r="F3055" t="s">
        <v>8218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50">
        <f t="shared" si="189"/>
        <v>0</v>
      </c>
      <c r="P3055">
        <f t="shared" si="188"/>
        <v>13.33</v>
      </c>
      <c r="Q3055" s="14" t="s">
        <v>8315</v>
      </c>
      <c r="R3055" t="s">
        <v>8311</v>
      </c>
      <c r="S3055" s="20">
        <f t="shared" si="190"/>
        <v>41862.761724537035</v>
      </c>
      <c r="T3055" s="20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8">
        <v>300</v>
      </c>
      <c r="E3056" s="11">
        <v>0</v>
      </c>
      <c r="F3056" t="s">
        <v>8218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50">
        <f t="shared" si="189"/>
        <v>0</v>
      </c>
      <c r="P3056">
        <f t="shared" si="188"/>
        <v>0</v>
      </c>
      <c r="Q3056" s="14" t="s">
        <v>8315</v>
      </c>
      <c r="R3056" t="s">
        <v>8311</v>
      </c>
      <c r="S3056" s="20">
        <f t="shared" si="190"/>
        <v>42027.832800925928</v>
      </c>
      <c r="T3056" s="20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8">
        <v>20000</v>
      </c>
      <c r="E3057" s="11">
        <v>1</v>
      </c>
      <c r="F3057" t="s">
        <v>8218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50">
        <f t="shared" si="189"/>
        <v>0</v>
      </c>
      <c r="P3057">
        <f t="shared" si="188"/>
        <v>1</v>
      </c>
      <c r="Q3057" s="14" t="s">
        <v>8315</v>
      </c>
      <c r="R3057" t="s">
        <v>8311</v>
      </c>
      <c r="S3057" s="20">
        <f t="shared" si="190"/>
        <v>41953.95821759259</v>
      </c>
      <c r="T3057" s="20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8">
        <v>25000</v>
      </c>
      <c r="E3058" s="11">
        <v>0</v>
      </c>
      <c r="F3058" t="s">
        <v>8218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50">
        <f t="shared" si="189"/>
        <v>0</v>
      </c>
      <c r="P3058">
        <f t="shared" si="188"/>
        <v>0</v>
      </c>
      <c r="Q3058" s="14" t="s">
        <v>8315</v>
      </c>
      <c r="R3058" t="s">
        <v>8311</v>
      </c>
      <c r="S3058" s="20">
        <f t="shared" si="190"/>
        <v>41851.636388888888</v>
      </c>
      <c r="T3058" s="20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8">
        <v>50000</v>
      </c>
      <c r="E3059" s="11">
        <v>0</v>
      </c>
      <c r="F3059" t="s">
        <v>8218</v>
      </c>
      <c r="G3059" t="s">
        <v>8223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50">
        <f t="shared" si="189"/>
        <v>0</v>
      </c>
      <c r="P3059">
        <f t="shared" si="188"/>
        <v>0</v>
      </c>
      <c r="Q3059" s="14" t="s">
        <v>8315</v>
      </c>
      <c r="R3059" t="s">
        <v>8311</v>
      </c>
      <c r="S3059" s="20">
        <f t="shared" si="190"/>
        <v>42433.650590277779</v>
      </c>
      <c r="T3059" s="20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8">
        <v>18000</v>
      </c>
      <c r="E3060" s="11">
        <v>3</v>
      </c>
      <c r="F3060" t="s">
        <v>8218</v>
      </c>
      <c r="G3060" t="s">
        <v>8223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50">
        <f t="shared" si="189"/>
        <v>0</v>
      </c>
      <c r="P3060">
        <f t="shared" si="188"/>
        <v>1</v>
      </c>
      <c r="Q3060" s="14" t="s">
        <v>8315</v>
      </c>
      <c r="R3060" t="s">
        <v>8311</v>
      </c>
      <c r="S3060" s="20">
        <f t="shared" si="190"/>
        <v>42460.374305555553</v>
      </c>
      <c r="T3060" s="20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8">
        <v>15000</v>
      </c>
      <c r="E3061" s="11">
        <v>451</v>
      </c>
      <c r="F3061" t="s">
        <v>8218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50">
        <f t="shared" si="189"/>
        <v>3</v>
      </c>
      <c r="P3061">
        <f t="shared" si="188"/>
        <v>41</v>
      </c>
      <c r="Q3061" s="14" t="s">
        <v>8315</v>
      </c>
      <c r="R3061" t="s">
        <v>8311</v>
      </c>
      <c r="S3061" s="20">
        <f t="shared" si="190"/>
        <v>41829.935717592591</v>
      </c>
      <c r="T3061" s="20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8">
        <v>220000</v>
      </c>
      <c r="E3062" s="11">
        <v>335</v>
      </c>
      <c r="F3062" t="s">
        <v>8218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50">
        <f t="shared" si="189"/>
        <v>0</v>
      </c>
      <c r="P3062">
        <f t="shared" si="188"/>
        <v>55.83</v>
      </c>
      <c r="Q3062" s="14" t="s">
        <v>8315</v>
      </c>
      <c r="R3062" t="s">
        <v>8311</v>
      </c>
      <c r="S3062" s="20">
        <f t="shared" si="190"/>
        <v>42245.274699074071</v>
      </c>
      <c r="T3062" s="20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8">
        <v>1000000</v>
      </c>
      <c r="E3063" s="11">
        <v>0</v>
      </c>
      <c r="F3063" t="s">
        <v>8218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50">
        <f t="shared" si="189"/>
        <v>0</v>
      </c>
      <c r="P3063">
        <f t="shared" si="188"/>
        <v>0</v>
      </c>
      <c r="Q3063" s="14" t="s">
        <v>8315</v>
      </c>
      <c r="R3063" t="s">
        <v>8311</v>
      </c>
      <c r="S3063" s="20">
        <f t="shared" si="190"/>
        <v>41834.784120370372</v>
      </c>
      <c r="T3063" s="20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8">
        <v>10000</v>
      </c>
      <c r="E3064" s="11">
        <v>6684</v>
      </c>
      <c r="F3064" t="s">
        <v>8218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50">
        <f t="shared" si="189"/>
        <v>67</v>
      </c>
      <c r="P3064">
        <f t="shared" si="188"/>
        <v>99.76</v>
      </c>
      <c r="Q3064" s="14" t="s">
        <v>8315</v>
      </c>
      <c r="R3064" t="s">
        <v>8311</v>
      </c>
      <c r="S3064" s="20">
        <f t="shared" si="190"/>
        <v>42248.535787037035</v>
      </c>
      <c r="T3064" s="20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8">
        <v>3000</v>
      </c>
      <c r="E3065" s="11">
        <v>587</v>
      </c>
      <c r="F3065" t="s">
        <v>8218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50">
        <f t="shared" si="189"/>
        <v>20</v>
      </c>
      <c r="P3065">
        <f t="shared" si="188"/>
        <v>25.52</v>
      </c>
      <c r="Q3065" s="14" t="s">
        <v>8315</v>
      </c>
      <c r="R3065" t="s">
        <v>8311</v>
      </c>
      <c r="S3065" s="20">
        <f t="shared" si="190"/>
        <v>42630.922893518517</v>
      </c>
      <c r="T3065" s="20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8">
        <v>75000</v>
      </c>
      <c r="E3066" s="11">
        <v>8471</v>
      </c>
      <c r="F3066" t="s">
        <v>8218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50">
        <f t="shared" si="189"/>
        <v>11</v>
      </c>
      <c r="P3066">
        <f t="shared" si="188"/>
        <v>117.65</v>
      </c>
      <c r="Q3066" s="14" t="s">
        <v>8315</v>
      </c>
      <c r="R3066" t="s">
        <v>8311</v>
      </c>
      <c r="S3066" s="20">
        <f t="shared" si="190"/>
        <v>42299.130162037036</v>
      </c>
      <c r="T3066" s="20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8">
        <v>25000</v>
      </c>
      <c r="E3067" s="11">
        <v>10</v>
      </c>
      <c r="F3067" t="s">
        <v>8218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50">
        <f t="shared" si="189"/>
        <v>0</v>
      </c>
      <c r="P3067">
        <f t="shared" si="188"/>
        <v>5</v>
      </c>
      <c r="Q3067" s="14" t="s">
        <v>8315</v>
      </c>
      <c r="R3067" t="s">
        <v>8311</v>
      </c>
      <c r="S3067" s="20">
        <f t="shared" si="190"/>
        <v>41825.055231481485</v>
      </c>
      <c r="T3067" s="20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8">
        <v>350000</v>
      </c>
      <c r="E3068" s="11">
        <v>41950</v>
      </c>
      <c r="F3068" t="s">
        <v>8218</v>
      </c>
      <c r="G3068" t="s">
        <v>8223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50">
        <f t="shared" si="189"/>
        <v>12</v>
      </c>
      <c r="P3068">
        <f t="shared" si="188"/>
        <v>2796.67</v>
      </c>
      <c r="Q3068" s="14" t="s">
        <v>8315</v>
      </c>
      <c r="R3068" t="s">
        <v>8311</v>
      </c>
      <c r="S3068" s="20">
        <f t="shared" si="190"/>
        <v>42531.228437500002</v>
      </c>
      <c r="T3068" s="20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8">
        <v>8000</v>
      </c>
      <c r="E3069" s="11">
        <v>200</v>
      </c>
      <c r="F3069" t="s">
        <v>8218</v>
      </c>
      <c r="G3069" t="s">
        <v>8223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50">
        <f t="shared" si="189"/>
        <v>3</v>
      </c>
      <c r="P3069">
        <f t="shared" ref="P3069:P3132" si="192">IFERROR(ROUND(E3069/L3069,2),0)</f>
        <v>200</v>
      </c>
      <c r="Q3069" s="14" t="s">
        <v>8315</v>
      </c>
      <c r="R3069" t="s">
        <v>8311</v>
      </c>
      <c r="S3069" s="20">
        <f t="shared" si="190"/>
        <v>42226.938414351855</v>
      </c>
      <c r="T3069" s="20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8">
        <v>250000</v>
      </c>
      <c r="E3070" s="11">
        <v>175</v>
      </c>
      <c r="F3070" t="s">
        <v>8218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50">
        <f t="shared" si="189"/>
        <v>0</v>
      </c>
      <c r="P3070">
        <f t="shared" si="192"/>
        <v>87.5</v>
      </c>
      <c r="Q3070" s="14" t="s">
        <v>8315</v>
      </c>
      <c r="R3070" t="s">
        <v>8311</v>
      </c>
      <c r="S3070" s="20">
        <f t="shared" si="190"/>
        <v>42263.691574074073</v>
      </c>
      <c r="T3070" s="20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8">
        <v>1000</v>
      </c>
      <c r="E3071" s="11">
        <v>141</v>
      </c>
      <c r="F3071" t="s">
        <v>8218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50">
        <f t="shared" si="189"/>
        <v>14</v>
      </c>
      <c r="P3071">
        <f t="shared" si="192"/>
        <v>20.14</v>
      </c>
      <c r="Q3071" s="14" t="s">
        <v>8315</v>
      </c>
      <c r="R3071" t="s">
        <v>8311</v>
      </c>
      <c r="S3071" s="20">
        <f t="shared" si="190"/>
        <v>41957.833726851852</v>
      </c>
      <c r="T3071" s="20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8">
        <v>10000</v>
      </c>
      <c r="E3072" s="11">
        <v>334</v>
      </c>
      <c r="F3072" t="s">
        <v>8218</v>
      </c>
      <c r="G3072" t="s">
        <v>8223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50">
        <f t="shared" si="189"/>
        <v>3</v>
      </c>
      <c r="P3072">
        <f t="shared" si="192"/>
        <v>20.88</v>
      </c>
      <c r="Q3072" s="14" t="s">
        <v>8315</v>
      </c>
      <c r="R3072" t="s">
        <v>8311</v>
      </c>
      <c r="S3072" s="20">
        <f t="shared" si="190"/>
        <v>42690.733437499999</v>
      </c>
      <c r="T3072" s="20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8">
        <v>12000</v>
      </c>
      <c r="E3073" s="11">
        <v>7173</v>
      </c>
      <c r="F3073" t="s">
        <v>8218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50">
        <f t="shared" si="189"/>
        <v>60</v>
      </c>
      <c r="P3073">
        <f t="shared" si="192"/>
        <v>61.31</v>
      </c>
      <c r="Q3073" s="14" t="s">
        <v>8315</v>
      </c>
      <c r="R3073" t="s">
        <v>8311</v>
      </c>
      <c r="S3073" s="20">
        <f t="shared" si="190"/>
        <v>42097.732418981483</v>
      </c>
      <c r="T3073" s="20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8">
        <v>12000</v>
      </c>
      <c r="E3074" s="11">
        <v>2</v>
      </c>
      <c r="F3074" t="s">
        <v>8218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50">
        <f t="shared" ref="O3074:O3137" si="193">ROUND(E3074/D3074*100,0)</f>
        <v>0</v>
      </c>
      <c r="P3074">
        <f t="shared" si="192"/>
        <v>1</v>
      </c>
      <c r="Q3074" s="14" t="s">
        <v>8315</v>
      </c>
      <c r="R3074" t="s">
        <v>8311</v>
      </c>
      <c r="S3074" s="20">
        <f t="shared" si="190"/>
        <v>42658.690532407403</v>
      </c>
      <c r="T3074" s="20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8">
        <v>2800000</v>
      </c>
      <c r="E3075" s="11">
        <v>645</v>
      </c>
      <c r="F3075" t="s">
        <v>8218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50">
        <f t="shared" si="193"/>
        <v>0</v>
      </c>
      <c r="P3075">
        <f t="shared" si="192"/>
        <v>92.14</v>
      </c>
      <c r="Q3075" s="14" t="s">
        <v>8315</v>
      </c>
      <c r="R3075" t="s">
        <v>8311</v>
      </c>
      <c r="S3075" s="20">
        <f t="shared" ref="S3075:S3138" si="194">(((J3075/60)/60)/24)+DATE(1970,1,1)</f>
        <v>42111.684027777781</v>
      </c>
      <c r="T3075" s="20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8">
        <v>25000</v>
      </c>
      <c r="E3076" s="11">
        <v>22</v>
      </c>
      <c r="F3076" t="s">
        <v>8218</v>
      </c>
      <c r="G3076" t="s">
        <v>8223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50">
        <f t="shared" si="193"/>
        <v>0</v>
      </c>
      <c r="P3076">
        <f t="shared" si="192"/>
        <v>7.33</v>
      </c>
      <c r="Q3076" s="14" t="s">
        <v>8315</v>
      </c>
      <c r="R3076" t="s">
        <v>8311</v>
      </c>
      <c r="S3076" s="20">
        <f t="shared" si="194"/>
        <v>42409.571284722217</v>
      </c>
      <c r="T3076" s="20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8">
        <v>15000</v>
      </c>
      <c r="E3077" s="11">
        <v>1296</v>
      </c>
      <c r="F3077" t="s">
        <v>8218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50">
        <f t="shared" si="193"/>
        <v>9</v>
      </c>
      <c r="P3077">
        <f t="shared" si="192"/>
        <v>64.8</v>
      </c>
      <c r="Q3077" s="14" t="s">
        <v>8315</v>
      </c>
      <c r="R3077" t="s">
        <v>8311</v>
      </c>
      <c r="S3077" s="20">
        <f t="shared" si="194"/>
        <v>42551.102314814809</v>
      </c>
      <c r="T3077" s="20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8">
        <v>10000</v>
      </c>
      <c r="E3078" s="11">
        <v>1506</v>
      </c>
      <c r="F3078" t="s">
        <v>8218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50">
        <f t="shared" si="193"/>
        <v>15</v>
      </c>
      <c r="P3078">
        <f t="shared" si="192"/>
        <v>30.12</v>
      </c>
      <c r="Q3078" s="14" t="s">
        <v>8315</v>
      </c>
      <c r="R3078" t="s">
        <v>8311</v>
      </c>
      <c r="S3078" s="20">
        <f t="shared" si="194"/>
        <v>42226.651886574073</v>
      </c>
      <c r="T3078" s="20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8">
        <v>22000</v>
      </c>
      <c r="E3079" s="11">
        <v>105</v>
      </c>
      <c r="F3079" t="s">
        <v>8218</v>
      </c>
      <c r="G3079" t="s">
        <v>8223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50">
        <f t="shared" si="193"/>
        <v>0</v>
      </c>
      <c r="P3079">
        <f t="shared" si="192"/>
        <v>52.5</v>
      </c>
      <c r="Q3079" s="14" t="s">
        <v>8315</v>
      </c>
      <c r="R3079" t="s">
        <v>8311</v>
      </c>
      <c r="S3079" s="20">
        <f t="shared" si="194"/>
        <v>42766.956921296296</v>
      </c>
      <c r="T3079" s="20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8">
        <v>60000</v>
      </c>
      <c r="E3080" s="11">
        <v>71</v>
      </c>
      <c r="F3080" t="s">
        <v>8218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50">
        <f t="shared" si="193"/>
        <v>0</v>
      </c>
      <c r="P3080">
        <f t="shared" si="192"/>
        <v>23.67</v>
      </c>
      <c r="Q3080" s="14" t="s">
        <v>8315</v>
      </c>
      <c r="R3080" t="s">
        <v>8311</v>
      </c>
      <c r="S3080" s="20">
        <f t="shared" si="194"/>
        <v>42031.138831018514</v>
      </c>
      <c r="T3080" s="20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8">
        <v>1333666</v>
      </c>
      <c r="E3081" s="11">
        <v>11226</v>
      </c>
      <c r="F3081" t="s">
        <v>8218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50">
        <f t="shared" si="193"/>
        <v>1</v>
      </c>
      <c r="P3081">
        <f t="shared" si="192"/>
        <v>415.78</v>
      </c>
      <c r="Q3081" s="14" t="s">
        <v>8315</v>
      </c>
      <c r="R3081" t="s">
        <v>8311</v>
      </c>
      <c r="S3081" s="20">
        <f t="shared" si="194"/>
        <v>42055.713368055556</v>
      </c>
      <c r="T3081" s="20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8">
        <v>2000000</v>
      </c>
      <c r="E3082" s="11">
        <v>376</v>
      </c>
      <c r="F3082" t="s">
        <v>8218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50">
        <f t="shared" si="193"/>
        <v>0</v>
      </c>
      <c r="P3082">
        <f t="shared" si="192"/>
        <v>53.71</v>
      </c>
      <c r="Q3082" s="14" t="s">
        <v>8315</v>
      </c>
      <c r="R3082" t="s">
        <v>8311</v>
      </c>
      <c r="S3082" s="20">
        <f t="shared" si="194"/>
        <v>41940.028287037036</v>
      </c>
      <c r="T3082" s="20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8">
        <v>1000000</v>
      </c>
      <c r="E3083" s="11">
        <v>2103</v>
      </c>
      <c r="F3083" t="s">
        <v>8218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50">
        <f t="shared" si="193"/>
        <v>0</v>
      </c>
      <c r="P3083">
        <f t="shared" si="192"/>
        <v>420.6</v>
      </c>
      <c r="Q3083" s="14" t="s">
        <v>8315</v>
      </c>
      <c r="R3083" t="s">
        <v>8311</v>
      </c>
      <c r="S3083" s="20">
        <f t="shared" si="194"/>
        <v>42237.181608796294</v>
      </c>
      <c r="T3083" s="20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8">
        <v>9000</v>
      </c>
      <c r="E3084" s="11">
        <v>0</v>
      </c>
      <c r="F3084" t="s">
        <v>8218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50">
        <f t="shared" si="193"/>
        <v>0</v>
      </c>
      <c r="P3084">
        <f t="shared" si="192"/>
        <v>0</v>
      </c>
      <c r="Q3084" s="14" t="s">
        <v>8315</v>
      </c>
      <c r="R3084" t="s">
        <v>8311</v>
      </c>
      <c r="S3084" s="20">
        <f t="shared" si="194"/>
        <v>42293.922986111109</v>
      </c>
      <c r="T3084" s="20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8">
        <v>20000</v>
      </c>
      <c r="E3085" s="11">
        <v>56</v>
      </c>
      <c r="F3085" t="s">
        <v>8218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50">
        <f t="shared" si="193"/>
        <v>0</v>
      </c>
      <c r="P3085">
        <f t="shared" si="192"/>
        <v>18.670000000000002</v>
      </c>
      <c r="Q3085" s="14" t="s">
        <v>8315</v>
      </c>
      <c r="R3085" t="s">
        <v>8311</v>
      </c>
      <c r="S3085" s="20">
        <f t="shared" si="194"/>
        <v>41853.563402777778</v>
      </c>
      <c r="T3085" s="20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8">
        <v>4059</v>
      </c>
      <c r="E3086" s="11">
        <v>470</v>
      </c>
      <c r="F3086" t="s">
        <v>8218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50">
        <f t="shared" si="193"/>
        <v>12</v>
      </c>
      <c r="P3086">
        <f t="shared" si="192"/>
        <v>78.33</v>
      </c>
      <c r="Q3086" s="14" t="s">
        <v>8315</v>
      </c>
      <c r="R3086" t="s">
        <v>8311</v>
      </c>
      <c r="S3086" s="20">
        <f t="shared" si="194"/>
        <v>42100.723738425921</v>
      </c>
      <c r="T3086" s="20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8">
        <v>25000</v>
      </c>
      <c r="E3087" s="11">
        <v>610</v>
      </c>
      <c r="F3087" t="s">
        <v>8218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50">
        <f t="shared" si="193"/>
        <v>2</v>
      </c>
      <c r="P3087">
        <f t="shared" si="192"/>
        <v>67.78</v>
      </c>
      <c r="Q3087" s="14" t="s">
        <v>8315</v>
      </c>
      <c r="R3087" t="s">
        <v>8311</v>
      </c>
      <c r="S3087" s="20">
        <f t="shared" si="194"/>
        <v>42246.883784722217</v>
      </c>
      <c r="T3087" s="20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8">
        <v>20000</v>
      </c>
      <c r="E3088" s="11">
        <v>50</v>
      </c>
      <c r="F3088" t="s">
        <v>8218</v>
      </c>
      <c r="G3088" t="s">
        <v>8223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50">
        <f t="shared" si="193"/>
        <v>0</v>
      </c>
      <c r="P3088">
        <f t="shared" si="192"/>
        <v>16.670000000000002</v>
      </c>
      <c r="Q3088" s="14" t="s">
        <v>8315</v>
      </c>
      <c r="R3088" t="s">
        <v>8311</v>
      </c>
      <c r="S3088" s="20">
        <f t="shared" si="194"/>
        <v>42173.67082175926</v>
      </c>
      <c r="T3088" s="20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8">
        <v>20000</v>
      </c>
      <c r="E3089" s="11">
        <v>125</v>
      </c>
      <c r="F3089" t="s">
        <v>8218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50">
        <f t="shared" si="193"/>
        <v>1</v>
      </c>
      <c r="P3089">
        <f t="shared" si="192"/>
        <v>62.5</v>
      </c>
      <c r="Q3089" s="14" t="s">
        <v>8315</v>
      </c>
      <c r="R3089" t="s">
        <v>8311</v>
      </c>
      <c r="S3089" s="20">
        <f t="shared" si="194"/>
        <v>42665.150347222225</v>
      </c>
      <c r="T3089" s="20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8">
        <v>65000</v>
      </c>
      <c r="E3090" s="11">
        <v>126</v>
      </c>
      <c r="F3090" t="s">
        <v>8218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50">
        <f t="shared" si="193"/>
        <v>0</v>
      </c>
      <c r="P3090">
        <f t="shared" si="192"/>
        <v>42</v>
      </c>
      <c r="Q3090" s="14" t="s">
        <v>8315</v>
      </c>
      <c r="R3090" t="s">
        <v>8311</v>
      </c>
      <c r="S3090" s="20">
        <f t="shared" si="194"/>
        <v>41981.57230324074</v>
      </c>
      <c r="T3090" s="20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8">
        <v>25000</v>
      </c>
      <c r="E3091" s="11">
        <v>5854</v>
      </c>
      <c r="F3091" t="s">
        <v>8218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50">
        <f t="shared" si="193"/>
        <v>23</v>
      </c>
      <c r="P3091">
        <f t="shared" si="192"/>
        <v>130.09</v>
      </c>
      <c r="Q3091" s="14" t="s">
        <v>8315</v>
      </c>
      <c r="R3091" t="s">
        <v>8311</v>
      </c>
      <c r="S3091" s="20">
        <f t="shared" si="194"/>
        <v>42528.542627314819</v>
      </c>
      <c r="T3091" s="20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8">
        <v>225000</v>
      </c>
      <c r="E3092" s="11">
        <v>11432</v>
      </c>
      <c r="F3092" t="s">
        <v>8218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50">
        <f t="shared" si="193"/>
        <v>5</v>
      </c>
      <c r="P3092">
        <f t="shared" si="192"/>
        <v>1270.22</v>
      </c>
      <c r="Q3092" s="14" t="s">
        <v>8315</v>
      </c>
      <c r="R3092" t="s">
        <v>8310</v>
      </c>
      <c r="S3092" s="20">
        <f t="shared" si="194"/>
        <v>42065.818807870368</v>
      </c>
      <c r="T3092" s="20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8">
        <v>5000</v>
      </c>
      <c r="E3093" s="11">
        <v>796</v>
      </c>
      <c r="F3093" t="s">
        <v>8218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50">
        <f t="shared" si="193"/>
        <v>16</v>
      </c>
      <c r="P3093">
        <f t="shared" si="192"/>
        <v>88.44</v>
      </c>
      <c r="Q3093" s="14" t="s">
        <v>8315</v>
      </c>
      <c r="R3093" t="s">
        <v>8310</v>
      </c>
      <c r="S3093" s="20">
        <f t="shared" si="194"/>
        <v>42566.948414351849</v>
      </c>
      <c r="T3093" s="20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8">
        <v>100000</v>
      </c>
      <c r="E3094" s="11">
        <v>1183.19</v>
      </c>
      <c r="F3094" t="s">
        <v>8218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50">
        <f t="shared" si="193"/>
        <v>1</v>
      </c>
      <c r="P3094">
        <f t="shared" si="192"/>
        <v>56.34</v>
      </c>
      <c r="Q3094" s="14" t="s">
        <v>8315</v>
      </c>
      <c r="R3094" t="s">
        <v>8310</v>
      </c>
      <c r="S3094" s="20">
        <f t="shared" si="194"/>
        <v>42255.619351851856</v>
      </c>
      <c r="T3094" s="20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8">
        <v>4000</v>
      </c>
      <c r="E3095" s="11">
        <v>910</v>
      </c>
      <c r="F3095" t="s">
        <v>8218</v>
      </c>
      <c r="G3095" t="s">
        <v>8223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50">
        <f t="shared" si="193"/>
        <v>23</v>
      </c>
      <c r="P3095">
        <f t="shared" si="192"/>
        <v>53.53</v>
      </c>
      <c r="Q3095" s="14" t="s">
        <v>8315</v>
      </c>
      <c r="R3095" t="s">
        <v>8310</v>
      </c>
      <c r="S3095" s="20">
        <f t="shared" si="194"/>
        <v>41760.909039351849</v>
      </c>
      <c r="T3095" s="20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8">
        <v>100000</v>
      </c>
      <c r="E3096" s="11">
        <v>25</v>
      </c>
      <c r="F3096" t="s">
        <v>8218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50">
        <f t="shared" si="193"/>
        <v>0</v>
      </c>
      <c r="P3096">
        <f t="shared" si="192"/>
        <v>25</v>
      </c>
      <c r="Q3096" s="14" t="s">
        <v>8315</v>
      </c>
      <c r="R3096" t="s">
        <v>8310</v>
      </c>
      <c r="S3096" s="20">
        <f t="shared" si="194"/>
        <v>42207.795787037037</v>
      </c>
      <c r="T3096" s="20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8">
        <v>14920</v>
      </c>
      <c r="E3097" s="11">
        <v>50</v>
      </c>
      <c r="F3097" t="s">
        <v>8218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50">
        <f t="shared" si="193"/>
        <v>0</v>
      </c>
      <c r="P3097">
        <f t="shared" si="192"/>
        <v>50</v>
      </c>
      <c r="Q3097" s="14" t="s">
        <v>8315</v>
      </c>
      <c r="R3097" t="s">
        <v>8310</v>
      </c>
      <c r="S3097" s="20">
        <f t="shared" si="194"/>
        <v>42523.025231481486</v>
      </c>
      <c r="T3097" s="20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8">
        <v>20000</v>
      </c>
      <c r="E3098" s="11">
        <v>795</v>
      </c>
      <c r="F3098" t="s">
        <v>8218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50">
        <f t="shared" si="193"/>
        <v>4</v>
      </c>
      <c r="P3098">
        <f t="shared" si="192"/>
        <v>56.79</v>
      </c>
      <c r="Q3098" s="14" t="s">
        <v>8315</v>
      </c>
      <c r="R3098" t="s">
        <v>8310</v>
      </c>
      <c r="S3098" s="20">
        <f t="shared" si="194"/>
        <v>42114.825532407413</v>
      </c>
      <c r="T3098" s="20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8">
        <v>10000</v>
      </c>
      <c r="E3099" s="11">
        <v>1715</v>
      </c>
      <c r="F3099" t="s">
        <v>8218</v>
      </c>
      <c r="G3099" t="s">
        <v>8223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50">
        <f t="shared" si="193"/>
        <v>17</v>
      </c>
      <c r="P3099">
        <f t="shared" si="192"/>
        <v>40.83</v>
      </c>
      <c r="Q3099" s="14" t="s">
        <v>8315</v>
      </c>
      <c r="R3099" t="s">
        <v>8310</v>
      </c>
      <c r="S3099" s="20">
        <f t="shared" si="194"/>
        <v>42629.503483796296</v>
      </c>
      <c r="T3099" s="20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8">
        <v>48725</v>
      </c>
      <c r="E3100" s="11">
        <v>1758</v>
      </c>
      <c r="F3100" t="s">
        <v>8218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50">
        <f t="shared" si="193"/>
        <v>4</v>
      </c>
      <c r="P3100">
        <f t="shared" si="192"/>
        <v>65.11</v>
      </c>
      <c r="Q3100" s="14" t="s">
        <v>8315</v>
      </c>
      <c r="R3100" t="s">
        <v>8310</v>
      </c>
      <c r="S3100" s="20">
        <f t="shared" si="194"/>
        <v>42359.792233796295</v>
      </c>
      <c r="T3100" s="20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8">
        <v>2000</v>
      </c>
      <c r="E3101" s="11">
        <v>278</v>
      </c>
      <c r="F3101" t="s">
        <v>8218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50">
        <f t="shared" si="193"/>
        <v>14</v>
      </c>
      <c r="P3101">
        <f t="shared" si="192"/>
        <v>55.6</v>
      </c>
      <c r="Q3101" s="14" t="s">
        <v>8315</v>
      </c>
      <c r="R3101" t="s">
        <v>8310</v>
      </c>
      <c r="S3101" s="20">
        <f t="shared" si="194"/>
        <v>42382.189710648148</v>
      </c>
      <c r="T3101" s="20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8">
        <v>12000</v>
      </c>
      <c r="E3102" s="11">
        <v>1827</v>
      </c>
      <c r="F3102" t="s">
        <v>8218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50">
        <f t="shared" si="193"/>
        <v>15</v>
      </c>
      <c r="P3102">
        <f t="shared" si="192"/>
        <v>140.54</v>
      </c>
      <c r="Q3102" s="14" t="s">
        <v>8315</v>
      </c>
      <c r="R3102" t="s">
        <v>8310</v>
      </c>
      <c r="S3102" s="20">
        <f t="shared" si="194"/>
        <v>41902.622395833336</v>
      </c>
      <c r="T3102" s="20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8">
        <v>2500</v>
      </c>
      <c r="E3103" s="11">
        <v>300</v>
      </c>
      <c r="F3103" t="s">
        <v>8218</v>
      </c>
      <c r="G3103" t="s">
        <v>8223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50">
        <f t="shared" si="193"/>
        <v>12</v>
      </c>
      <c r="P3103">
        <f t="shared" si="192"/>
        <v>25</v>
      </c>
      <c r="Q3103" s="14" t="s">
        <v>8315</v>
      </c>
      <c r="R3103" t="s">
        <v>8310</v>
      </c>
      <c r="S3103" s="20">
        <f t="shared" si="194"/>
        <v>42171.383530092593</v>
      </c>
      <c r="T3103" s="20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8">
        <v>16000</v>
      </c>
      <c r="E3104" s="11">
        <v>6258</v>
      </c>
      <c r="F3104" t="s">
        <v>8218</v>
      </c>
      <c r="G3104" t="s">
        <v>8223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50">
        <f t="shared" si="193"/>
        <v>39</v>
      </c>
      <c r="P3104">
        <f t="shared" si="192"/>
        <v>69.53</v>
      </c>
      <c r="Q3104" s="14" t="s">
        <v>8315</v>
      </c>
      <c r="R3104" t="s">
        <v>8310</v>
      </c>
      <c r="S3104" s="20">
        <f t="shared" si="194"/>
        <v>42555.340486111112</v>
      </c>
      <c r="T3104" s="20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8">
        <v>4100</v>
      </c>
      <c r="E3105" s="11">
        <v>11</v>
      </c>
      <c r="F3105" t="s">
        <v>8218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50">
        <f t="shared" si="193"/>
        <v>0</v>
      </c>
      <c r="P3105">
        <f t="shared" si="192"/>
        <v>5.5</v>
      </c>
      <c r="Q3105" s="14" t="s">
        <v>8315</v>
      </c>
      <c r="R3105" t="s">
        <v>8310</v>
      </c>
      <c r="S3105" s="20">
        <f t="shared" si="194"/>
        <v>42107.156319444446</v>
      </c>
      <c r="T3105" s="20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8">
        <v>4000</v>
      </c>
      <c r="E3106" s="11">
        <v>1185</v>
      </c>
      <c r="F3106" t="s">
        <v>8218</v>
      </c>
      <c r="G3106" t="s">
        <v>8223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50">
        <f t="shared" si="193"/>
        <v>30</v>
      </c>
      <c r="P3106">
        <f t="shared" si="192"/>
        <v>237</v>
      </c>
      <c r="Q3106" s="14" t="s">
        <v>8315</v>
      </c>
      <c r="R3106" t="s">
        <v>8310</v>
      </c>
      <c r="S3106" s="20">
        <f t="shared" si="194"/>
        <v>42006.908692129626</v>
      </c>
      <c r="T3106" s="20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8">
        <v>5845</v>
      </c>
      <c r="E3107" s="11">
        <v>2476</v>
      </c>
      <c r="F3107" t="s">
        <v>8218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50">
        <f t="shared" si="193"/>
        <v>42</v>
      </c>
      <c r="P3107">
        <f t="shared" si="192"/>
        <v>79.87</v>
      </c>
      <c r="Q3107" s="14" t="s">
        <v>8315</v>
      </c>
      <c r="R3107" t="s">
        <v>8310</v>
      </c>
      <c r="S3107" s="20">
        <f t="shared" si="194"/>
        <v>41876.718935185185</v>
      </c>
      <c r="T3107" s="20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8">
        <v>1000</v>
      </c>
      <c r="E3108" s="11">
        <v>41</v>
      </c>
      <c r="F3108" t="s">
        <v>8218</v>
      </c>
      <c r="G3108" t="s">
        <v>8223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50">
        <f t="shared" si="193"/>
        <v>4</v>
      </c>
      <c r="P3108">
        <f t="shared" si="192"/>
        <v>10.25</v>
      </c>
      <c r="Q3108" s="14" t="s">
        <v>8315</v>
      </c>
      <c r="R3108" t="s">
        <v>8310</v>
      </c>
      <c r="S3108" s="20">
        <f t="shared" si="194"/>
        <v>42241.429120370376</v>
      </c>
      <c r="T3108" s="20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8">
        <v>40000</v>
      </c>
      <c r="E3109" s="11">
        <v>7905</v>
      </c>
      <c r="F3109" t="s">
        <v>8218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50">
        <f t="shared" si="193"/>
        <v>20</v>
      </c>
      <c r="P3109">
        <f t="shared" si="192"/>
        <v>272.58999999999997</v>
      </c>
      <c r="Q3109" s="14" t="s">
        <v>8315</v>
      </c>
      <c r="R3109" t="s">
        <v>8310</v>
      </c>
      <c r="S3109" s="20">
        <f t="shared" si="194"/>
        <v>42128.814247685179</v>
      </c>
      <c r="T3109" s="20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8">
        <v>50000</v>
      </c>
      <c r="E3110" s="11">
        <v>26</v>
      </c>
      <c r="F3110" t="s">
        <v>8218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50">
        <f t="shared" si="193"/>
        <v>0</v>
      </c>
      <c r="P3110">
        <f t="shared" si="192"/>
        <v>13</v>
      </c>
      <c r="Q3110" s="14" t="s">
        <v>8315</v>
      </c>
      <c r="R3110" t="s">
        <v>8310</v>
      </c>
      <c r="S3110" s="20">
        <f t="shared" si="194"/>
        <v>42062.680486111116</v>
      </c>
      <c r="T3110" s="20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8">
        <v>26500</v>
      </c>
      <c r="E3111" s="11">
        <v>6633</v>
      </c>
      <c r="F3111" t="s">
        <v>8218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50">
        <f t="shared" si="193"/>
        <v>25</v>
      </c>
      <c r="P3111">
        <f t="shared" si="192"/>
        <v>58.18</v>
      </c>
      <c r="Q3111" s="14" t="s">
        <v>8315</v>
      </c>
      <c r="R3111" t="s">
        <v>8310</v>
      </c>
      <c r="S3111" s="20">
        <f t="shared" si="194"/>
        <v>41844.125115740739</v>
      </c>
      <c r="T3111" s="20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8">
        <v>25000</v>
      </c>
      <c r="E3112" s="11">
        <v>10</v>
      </c>
      <c r="F3112" t="s">
        <v>8218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50">
        <f t="shared" si="193"/>
        <v>0</v>
      </c>
      <c r="P3112">
        <f t="shared" si="192"/>
        <v>10</v>
      </c>
      <c r="Q3112" s="14" t="s">
        <v>8315</v>
      </c>
      <c r="R3112" t="s">
        <v>8310</v>
      </c>
      <c r="S3112" s="20">
        <f t="shared" si="194"/>
        <v>42745.031469907408</v>
      </c>
      <c r="T3112" s="20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8">
        <v>20000</v>
      </c>
      <c r="E3113" s="11">
        <v>5328</v>
      </c>
      <c r="F3113" t="s">
        <v>8218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50">
        <f t="shared" si="193"/>
        <v>27</v>
      </c>
      <c r="P3113">
        <f t="shared" si="192"/>
        <v>70.11</v>
      </c>
      <c r="Q3113" s="14" t="s">
        <v>8315</v>
      </c>
      <c r="R3113" t="s">
        <v>8310</v>
      </c>
      <c r="S3113" s="20">
        <f t="shared" si="194"/>
        <v>41885.595138888886</v>
      </c>
      <c r="T3113" s="20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8">
        <v>11000</v>
      </c>
      <c r="E3114" s="11">
        <v>521</v>
      </c>
      <c r="F3114" t="s">
        <v>8218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50">
        <f t="shared" si="193"/>
        <v>5</v>
      </c>
      <c r="P3114">
        <f t="shared" si="192"/>
        <v>57.89</v>
      </c>
      <c r="Q3114" s="14" t="s">
        <v>8315</v>
      </c>
      <c r="R3114" t="s">
        <v>8310</v>
      </c>
      <c r="S3114" s="20">
        <f t="shared" si="194"/>
        <v>42615.121921296297</v>
      </c>
      <c r="T3114" s="20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8">
        <v>109225</v>
      </c>
      <c r="E3115" s="11">
        <v>4635</v>
      </c>
      <c r="F3115" t="s">
        <v>8218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50">
        <f t="shared" si="193"/>
        <v>4</v>
      </c>
      <c r="P3115">
        <f t="shared" si="192"/>
        <v>125.27</v>
      </c>
      <c r="Q3115" s="14" t="s">
        <v>8315</v>
      </c>
      <c r="R3115" t="s">
        <v>8310</v>
      </c>
      <c r="S3115" s="20">
        <f t="shared" si="194"/>
        <v>42081.731273148151</v>
      </c>
      <c r="T3115" s="20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8">
        <v>75000</v>
      </c>
      <c r="E3116" s="11">
        <v>0</v>
      </c>
      <c r="F3116" t="s">
        <v>8218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50">
        <f t="shared" si="193"/>
        <v>0</v>
      </c>
      <c r="P3116">
        <f t="shared" si="192"/>
        <v>0</v>
      </c>
      <c r="Q3116" s="14" t="s">
        <v>8315</v>
      </c>
      <c r="R3116" t="s">
        <v>8310</v>
      </c>
      <c r="S3116" s="20">
        <f t="shared" si="194"/>
        <v>41843.632523148146</v>
      </c>
      <c r="T3116" s="20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8">
        <v>10000</v>
      </c>
      <c r="E3117" s="11">
        <v>300</v>
      </c>
      <c r="F3117" t="s">
        <v>8218</v>
      </c>
      <c r="G3117" t="s">
        <v>8223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50">
        <f t="shared" si="193"/>
        <v>3</v>
      </c>
      <c r="P3117">
        <f t="shared" si="192"/>
        <v>300</v>
      </c>
      <c r="Q3117" s="14" t="s">
        <v>8315</v>
      </c>
      <c r="R3117" t="s">
        <v>8310</v>
      </c>
      <c r="S3117" s="20">
        <f t="shared" si="194"/>
        <v>42496.447071759263</v>
      </c>
      <c r="T3117" s="20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8">
        <v>750</v>
      </c>
      <c r="E3118" s="11">
        <v>430</v>
      </c>
      <c r="F3118" t="s">
        <v>8218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50">
        <f t="shared" si="193"/>
        <v>57</v>
      </c>
      <c r="P3118">
        <f t="shared" si="192"/>
        <v>43</v>
      </c>
      <c r="Q3118" s="14" t="s">
        <v>8315</v>
      </c>
      <c r="R3118" t="s">
        <v>8310</v>
      </c>
      <c r="S3118" s="20">
        <f t="shared" si="194"/>
        <v>42081.515335648146</v>
      </c>
      <c r="T3118" s="20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8">
        <v>1000</v>
      </c>
      <c r="E3119" s="11">
        <v>1</v>
      </c>
      <c r="F3119" t="s">
        <v>8218</v>
      </c>
      <c r="G3119" t="s">
        <v>8223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50">
        <f t="shared" si="193"/>
        <v>0</v>
      </c>
      <c r="P3119">
        <f t="shared" si="192"/>
        <v>1</v>
      </c>
      <c r="Q3119" s="14" t="s">
        <v>8315</v>
      </c>
      <c r="R3119" t="s">
        <v>8310</v>
      </c>
      <c r="S3119" s="20">
        <f t="shared" si="194"/>
        <v>42509.374537037031</v>
      </c>
      <c r="T3119" s="20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8">
        <v>500000</v>
      </c>
      <c r="E3120" s="11">
        <v>1550</v>
      </c>
      <c r="F3120" t="s">
        <v>8218</v>
      </c>
      <c r="G3120" t="s">
        <v>8223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50">
        <f t="shared" si="193"/>
        <v>0</v>
      </c>
      <c r="P3120">
        <f t="shared" si="192"/>
        <v>775</v>
      </c>
      <c r="Q3120" s="14" t="s">
        <v>8315</v>
      </c>
      <c r="R3120" t="s">
        <v>8310</v>
      </c>
      <c r="S3120" s="20">
        <f t="shared" si="194"/>
        <v>42534.649571759262</v>
      </c>
      <c r="T3120" s="20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8">
        <v>10000</v>
      </c>
      <c r="E3121" s="11">
        <v>5</v>
      </c>
      <c r="F3121" t="s">
        <v>8218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50">
        <f t="shared" si="193"/>
        <v>0</v>
      </c>
      <c r="P3121">
        <f t="shared" si="192"/>
        <v>5</v>
      </c>
      <c r="Q3121" s="14" t="s">
        <v>8315</v>
      </c>
      <c r="R3121" t="s">
        <v>8310</v>
      </c>
      <c r="S3121" s="20">
        <f t="shared" si="194"/>
        <v>42060.04550925926</v>
      </c>
      <c r="T3121" s="20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8">
        <v>1300000</v>
      </c>
      <c r="E3122" s="11">
        <v>128</v>
      </c>
      <c r="F3122" t="s">
        <v>8218</v>
      </c>
      <c r="G3122" t="s">
        <v>8223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50">
        <f t="shared" si="193"/>
        <v>0</v>
      </c>
      <c r="P3122">
        <f t="shared" si="192"/>
        <v>12.8</v>
      </c>
      <c r="Q3122" s="14" t="s">
        <v>8315</v>
      </c>
      <c r="R3122" t="s">
        <v>8310</v>
      </c>
      <c r="S3122" s="20">
        <f t="shared" si="194"/>
        <v>42435.942083333335</v>
      </c>
      <c r="T3122" s="20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8">
        <v>1500</v>
      </c>
      <c r="E3123" s="11">
        <v>10</v>
      </c>
      <c r="F3123" t="s">
        <v>8218</v>
      </c>
      <c r="G3123" t="s">
        <v>8223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50">
        <f t="shared" si="193"/>
        <v>1</v>
      </c>
      <c r="P3123">
        <f t="shared" si="192"/>
        <v>10</v>
      </c>
      <c r="Q3123" s="14" t="s">
        <v>8315</v>
      </c>
      <c r="R3123" t="s">
        <v>8310</v>
      </c>
      <c r="S3123" s="20">
        <f t="shared" si="194"/>
        <v>41848.679803240739</v>
      </c>
      <c r="T3123" s="20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8">
        <v>199</v>
      </c>
      <c r="E3124" s="11">
        <v>116</v>
      </c>
      <c r="F3124" t="s">
        <v>8218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50">
        <f t="shared" si="193"/>
        <v>58</v>
      </c>
      <c r="P3124">
        <f t="shared" si="192"/>
        <v>58</v>
      </c>
      <c r="Q3124" s="14" t="s">
        <v>8315</v>
      </c>
      <c r="R3124" t="s">
        <v>8310</v>
      </c>
      <c r="S3124" s="20">
        <f t="shared" si="194"/>
        <v>42678.932083333333</v>
      </c>
      <c r="T3124" s="20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8">
        <v>125000</v>
      </c>
      <c r="E3125" s="11">
        <v>85192</v>
      </c>
      <c r="F3125" t="s">
        <v>8218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50">
        <f t="shared" si="193"/>
        <v>68</v>
      </c>
      <c r="P3125">
        <f t="shared" si="192"/>
        <v>244.8</v>
      </c>
      <c r="Q3125" s="14" t="s">
        <v>8315</v>
      </c>
      <c r="R3125" t="s">
        <v>8310</v>
      </c>
      <c r="S3125" s="20">
        <f t="shared" si="194"/>
        <v>42530.993032407408</v>
      </c>
      <c r="T3125" s="20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8">
        <v>800000</v>
      </c>
      <c r="E3126" s="11">
        <v>26</v>
      </c>
      <c r="F3126" t="s">
        <v>8218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50">
        <f t="shared" si="193"/>
        <v>0</v>
      </c>
      <c r="P3126">
        <f t="shared" si="192"/>
        <v>6.5</v>
      </c>
      <c r="Q3126" s="14" t="s">
        <v>8315</v>
      </c>
      <c r="R3126" t="s">
        <v>8310</v>
      </c>
      <c r="S3126" s="20">
        <f t="shared" si="194"/>
        <v>41977.780104166668</v>
      </c>
      <c r="T3126" s="20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8">
        <v>1500000</v>
      </c>
      <c r="E3127" s="11">
        <v>0</v>
      </c>
      <c r="F3127" t="s">
        <v>8218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50">
        <f t="shared" si="193"/>
        <v>0</v>
      </c>
      <c r="P3127">
        <f t="shared" si="192"/>
        <v>0</v>
      </c>
      <c r="Q3127" s="14" t="s">
        <v>8315</v>
      </c>
      <c r="R3127" t="s">
        <v>8310</v>
      </c>
      <c r="S3127" s="20">
        <f t="shared" si="194"/>
        <v>42346.20685185185</v>
      </c>
      <c r="T3127" s="20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8">
        <v>25000</v>
      </c>
      <c r="E3128" s="11">
        <v>1040</v>
      </c>
      <c r="F3128" t="s">
        <v>8218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50">
        <f t="shared" si="193"/>
        <v>4</v>
      </c>
      <c r="P3128">
        <f t="shared" si="192"/>
        <v>61.18</v>
      </c>
      <c r="Q3128" s="14" t="s">
        <v>8315</v>
      </c>
      <c r="R3128" t="s">
        <v>8310</v>
      </c>
      <c r="S3128" s="20">
        <f t="shared" si="194"/>
        <v>42427.01807870371</v>
      </c>
      <c r="T3128" s="20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8">
        <v>100000</v>
      </c>
      <c r="E3129" s="11">
        <v>0</v>
      </c>
      <c r="F3129" t="s">
        <v>8218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50">
        <f t="shared" si="193"/>
        <v>0</v>
      </c>
      <c r="P3129">
        <f t="shared" si="192"/>
        <v>0</v>
      </c>
      <c r="Q3129" s="14" t="s">
        <v>8315</v>
      </c>
      <c r="R3129" t="s">
        <v>8310</v>
      </c>
      <c r="S3129" s="20">
        <f t="shared" si="194"/>
        <v>42034.856817129628</v>
      </c>
      <c r="T3129" s="20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8">
        <v>15000</v>
      </c>
      <c r="E3130" s="11">
        <v>16291</v>
      </c>
      <c r="F3130" t="s">
        <v>8218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50">
        <f t="shared" si="193"/>
        <v>109</v>
      </c>
      <c r="P3130">
        <f t="shared" si="192"/>
        <v>139.24</v>
      </c>
      <c r="Q3130" s="14" t="s">
        <v>8315</v>
      </c>
      <c r="R3130" t="s">
        <v>8310</v>
      </c>
      <c r="S3130" s="20">
        <f t="shared" si="194"/>
        <v>42780.825706018513</v>
      </c>
      <c r="T3130" s="20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8">
        <v>1250</v>
      </c>
      <c r="E3131" s="11">
        <v>10</v>
      </c>
      <c r="F3131" t="s">
        <v>8218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50">
        <f t="shared" si="193"/>
        <v>1</v>
      </c>
      <c r="P3131">
        <f t="shared" si="192"/>
        <v>10</v>
      </c>
      <c r="Q3131" s="14" t="s">
        <v>8315</v>
      </c>
      <c r="R3131" t="s">
        <v>8310</v>
      </c>
      <c r="S3131" s="20">
        <f t="shared" si="194"/>
        <v>42803.842812499999</v>
      </c>
      <c r="T3131" s="20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8">
        <v>10000</v>
      </c>
      <c r="E3132" s="11">
        <v>375</v>
      </c>
      <c r="F3132" t="s">
        <v>8218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50">
        <f t="shared" si="193"/>
        <v>4</v>
      </c>
      <c r="P3132">
        <f t="shared" si="192"/>
        <v>93.75</v>
      </c>
      <c r="Q3132" s="14" t="s">
        <v>8315</v>
      </c>
      <c r="R3132" t="s">
        <v>8310</v>
      </c>
      <c r="S3132" s="20">
        <f t="shared" si="194"/>
        <v>42808.640231481477</v>
      </c>
      <c r="T3132" s="20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8">
        <v>4100</v>
      </c>
      <c r="E3133" s="11">
        <v>645</v>
      </c>
      <c r="F3133" t="s">
        <v>8218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50">
        <f t="shared" si="193"/>
        <v>16</v>
      </c>
      <c r="P3133">
        <f t="shared" ref="P3133:P3196" si="196">IFERROR(ROUND(E3133/L3133,2),0)</f>
        <v>53.75</v>
      </c>
      <c r="Q3133" s="14" t="s">
        <v>8315</v>
      </c>
      <c r="R3133" t="s">
        <v>8310</v>
      </c>
      <c r="S3133" s="20">
        <f t="shared" si="194"/>
        <v>42803.579224537039</v>
      </c>
      <c r="T3133" s="20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8">
        <v>30000</v>
      </c>
      <c r="E3134" s="11">
        <v>10</v>
      </c>
      <c r="F3134" t="s">
        <v>8218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50">
        <f t="shared" si="193"/>
        <v>0</v>
      </c>
      <c r="P3134">
        <f t="shared" si="196"/>
        <v>10</v>
      </c>
      <c r="Q3134" s="14" t="s">
        <v>8315</v>
      </c>
      <c r="R3134" t="s">
        <v>8310</v>
      </c>
      <c r="S3134" s="20">
        <f t="shared" si="194"/>
        <v>42786.350231481483</v>
      </c>
      <c r="T3134" s="20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8">
        <v>500</v>
      </c>
      <c r="E3135" s="11">
        <v>540</v>
      </c>
      <c r="F3135" t="s">
        <v>8218</v>
      </c>
      <c r="G3135" t="s">
        <v>8223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50">
        <f t="shared" si="193"/>
        <v>108</v>
      </c>
      <c r="P3135">
        <f t="shared" si="196"/>
        <v>33.75</v>
      </c>
      <c r="Q3135" s="14" t="s">
        <v>8315</v>
      </c>
      <c r="R3135" t="s">
        <v>8310</v>
      </c>
      <c r="S3135" s="20">
        <f t="shared" si="194"/>
        <v>42788.565208333333</v>
      </c>
      <c r="T3135" s="20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8">
        <v>1000</v>
      </c>
      <c r="E3136" s="11">
        <v>225</v>
      </c>
      <c r="F3136" t="s">
        <v>8218</v>
      </c>
      <c r="G3136" t="s">
        <v>8223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50">
        <f t="shared" si="193"/>
        <v>23</v>
      </c>
      <c r="P3136">
        <f t="shared" si="196"/>
        <v>18.75</v>
      </c>
      <c r="Q3136" s="14" t="s">
        <v>8315</v>
      </c>
      <c r="R3136" t="s">
        <v>8310</v>
      </c>
      <c r="S3136" s="20">
        <f t="shared" si="194"/>
        <v>42800.720127314817</v>
      </c>
      <c r="T3136" s="20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8">
        <v>777</v>
      </c>
      <c r="E3137" s="11">
        <v>162</v>
      </c>
      <c r="F3137" t="s">
        <v>8218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50">
        <f t="shared" si="193"/>
        <v>21</v>
      </c>
      <c r="P3137">
        <f t="shared" si="196"/>
        <v>23.14</v>
      </c>
      <c r="Q3137" s="14" t="s">
        <v>8315</v>
      </c>
      <c r="R3137" t="s">
        <v>8310</v>
      </c>
      <c r="S3137" s="20">
        <f t="shared" si="194"/>
        <v>42807.151863425926</v>
      </c>
      <c r="T3137" s="20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8">
        <v>500</v>
      </c>
      <c r="E3138" s="11">
        <v>639</v>
      </c>
      <c r="F3138" t="s">
        <v>8218</v>
      </c>
      <c r="G3138" t="s">
        <v>8223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50">
        <f t="shared" ref="O3138:O3201" si="197">ROUND(E3138/D3138*100,0)</f>
        <v>128</v>
      </c>
      <c r="P3138">
        <f t="shared" si="196"/>
        <v>29.05</v>
      </c>
      <c r="Q3138" s="14" t="s">
        <v>8315</v>
      </c>
      <c r="R3138" t="s">
        <v>8310</v>
      </c>
      <c r="S3138" s="20">
        <f t="shared" si="194"/>
        <v>42789.462430555555</v>
      </c>
      <c r="T3138" s="20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8">
        <v>1500</v>
      </c>
      <c r="E3139" s="11">
        <v>50</v>
      </c>
      <c r="F3139" t="s">
        <v>8218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50">
        <f t="shared" si="197"/>
        <v>3</v>
      </c>
      <c r="P3139">
        <f t="shared" si="196"/>
        <v>50</v>
      </c>
      <c r="Q3139" s="14" t="s">
        <v>8315</v>
      </c>
      <c r="R3139" t="s">
        <v>8310</v>
      </c>
      <c r="S3139" s="20">
        <f t="shared" ref="S3139:S3202" si="198">(((J3139/60)/60)/24)+DATE(1970,1,1)</f>
        <v>42807.885057870371</v>
      </c>
      <c r="T3139" s="20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8">
        <v>200</v>
      </c>
      <c r="E3140" s="11">
        <v>0</v>
      </c>
      <c r="F3140" t="s">
        <v>8218</v>
      </c>
      <c r="G3140" t="s">
        <v>8223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50">
        <f t="shared" si="197"/>
        <v>0</v>
      </c>
      <c r="P3140">
        <f t="shared" si="196"/>
        <v>0</v>
      </c>
      <c r="Q3140" s="14" t="s">
        <v>8315</v>
      </c>
      <c r="R3140" t="s">
        <v>8310</v>
      </c>
      <c r="S3140" s="20">
        <f t="shared" si="198"/>
        <v>42809.645914351851</v>
      </c>
      <c r="T3140" s="20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8">
        <v>50000</v>
      </c>
      <c r="E3141" s="11">
        <v>2700</v>
      </c>
      <c r="F3141" t="s">
        <v>8218</v>
      </c>
      <c r="G3141" t="s">
        <v>8223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50">
        <f t="shared" si="197"/>
        <v>5</v>
      </c>
      <c r="P3141">
        <f t="shared" si="196"/>
        <v>450</v>
      </c>
      <c r="Q3141" s="14" t="s">
        <v>8315</v>
      </c>
      <c r="R3141" t="s">
        <v>8310</v>
      </c>
      <c r="S3141" s="20">
        <f t="shared" si="198"/>
        <v>42785.270370370374</v>
      </c>
      <c r="T3141" s="20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8">
        <v>10000</v>
      </c>
      <c r="E3142" s="11">
        <v>96</v>
      </c>
      <c r="F3142" t="s">
        <v>8218</v>
      </c>
      <c r="G3142" t="s">
        <v>8223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50">
        <f t="shared" si="197"/>
        <v>1</v>
      </c>
      <c r="P3142">
        <f t="shared" si="196"/>
        <v>24</v>
      </c>
      <c r="Q3142" s="14" t="s">
        <v>8315</v>
      </c>
      <c r="R3142" t="s">
        <v>8310</v>
      </c>
      <c r="S3142" s="20">
        <f t="shared" si="198"/>
        <v>42802.718784722223</v>
      </c>
      <c r="T3142" s="20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8">
        <v>500</v>
      </c>
      <c r="E3143" s="11">
        <v>258</v>
      </c>
      <c r="F3143" t="s">
        <v>8218</v>
      </c>
      <c r="G3143" t="s">
        <v>8223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50">
        <f t="shared" si="197"/>
        <v>52</v>
      </c>
      <c r="P3143">
        <f t="shared" si="196"/>
        <v>32.25</v>
      </c>
      <c r="Q3143" s="14" t="s">
        <v>8315</v>
      </c>
      <c r="R3143" t="s">
        <v>8310</v>
      </c>
      <c r="S3143" s="20">
        <f t="shared" si="198"/>
        <v>42800.753333333334</v>
      </c>
      <c r="T3143" s="20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8">
        <v>2750</v>
      </c>
      <c r="E3144" s="11">
        <v>45</v>
      </c>
      <c r="F3144" t="s">
        <v>8218</v>
      </c>
      <c r="G3144" t="s">
        <v>8223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50">
        <f t="shared" si="197"/>
        <v>2</v>
      </c>
      <c r="P3144">
        <f t="shared" si="196"/>
        <v>15</v>
      </c>
      <c r="Q3144" s="14" t="s">
        <v>8315</v>
      </c>
      <c r="R3144" t="s">
        <v>8310</v>
      </c>
      <c r="S3144" s="20">
        <f t="shared" si="198"/>
        <v>42783.513182870374</v>
      </c>
      <c r="T3144" s="20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8">
        <v>700</v>
      </c>
      <c r="E3145" s="11">
        <v>0</v>
      </c>
      <c r="F3145" t="s">
        <v>8218</v>
      </c>
      <c r="G3145" t="s">
        <v>8223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50">
        <f t="shared" si="197"/>
        <v>0</v>
      </c>
      <c r="P3145">
        <f t="shared" si="196"/>
        <v>0</v>
      </c>
      <c r="Q3145" s="14" t="s">
        <v>8315</v>
      </c>
      <c r="R3145" t="s">
        <v>8310</v>
      </c>
      <c r="S3145" s="20">
        <f t="shared" si="198"/>
        <v>42808.358287037037</v>
      </c>
      <c r="T3145" s="20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8">
        <v>10000</v>
      </c>
      <c r="E3146" s="11">
        <v>7540</v>
      </c>
      <c r="F3146" t="s">
        <v>8218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50">
        <f t="shared" si="197"/>
        <v>75</v>
      </c>
      <c r="P3146">
        <f t="shared" si="196"/>
        <v>251.33</v>
      </c>
      <c r="Q3146" s="14" t="s">
        <v>8315</v>
      </c>
      <c r="R3146" t="s">
        <v>8310</v>
      </c>
      <c r="S3146" s="20">
        <f t="shared" si="198"/>
        <v>42796.538275462968</v>
      </c>
      <c r="T3146" s="20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8">
        <v>25000</v>
      </c>
      <c r="E3147" s="11">
        <v>0</v>
      </c>
      <c r="F3147" t="s">
        <v>8218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50">
        <f t="shared" si="197"/>
        <v>0</v>
      </c>
      <c r="P3147">
        <f t="shared" si="196"/>
        <v>0</v>
      </c>
      <c r="Q3147" s="14" t="s">
        <v>8315</v>
      </c>
      <c r="R3147" t="s">
        <v>8310</v>
      </c>
      <c r="S3147" s="20">
        <f t="shared" si="198"/>
        <v>42762.040902777779</v>
      </c>
      <c r="T3147" s="20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8">
        <v>50000</v>
      </c>
      <c r="E3148" s="11">
        <v>5250</v>
      </c>
      <c r="F3148" t="s">
        <v>8218</v>
      </c>
      <c r="G3148" t="s">
        <v>8223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50">
        <f t="shared" si="197"/>
        <v>11</v>
      </c>
      <c r="P3148">
        <f t="shared" si="196"/>
        <v>437.5</v>
      </c>
      <c r="Q3148" s="14" t="s">
        <v>8315</v>
      </c>
      <c r="R3148" t="s">
        <v>8310</v>
      </c>
      <c r="S3148" s="20">
        <f t="shared" si="198"/>
        <v>42796.682476851856</v>
      </c>
      <c r="T3148" s="20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8">
        <v>20000</v>
      </c>
      <c r="E3149" s="11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50">
        <f t="shared" si="197"/>
        <v>118</v>
      </c>
      <c r="P3149">
        <f t="shared" si="196"/>
        <v>110.35</v>
      </c>
      <c r="Q3149" s="14" t="s">
        <v>8315</v>
      </c>
      <c r="R3149" t="s">
        <v>8310</v>
      </c>
      <c r="S3149" s="20">
        <f t="shared" si="198"/>
        <v>41909.969386574077</v>
      </c>
      <c r="T3149" s="20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8">
        <v>1800</v>
      </c>
      <c r="E3150" s="11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50">
        <f t="shared" si="197"/>
        <v>131</v>
      </c>
      <c r="P3150">
        <f t="shared" si="196"/>
        <v>41.42</v>
      </c>
      <c r="Q3150" s="14" t="s">
        <v>8315</v>
      </c>
      <c r="R3150" t="s">
        <v>8310</v>
      </c>
      <c r="S3150" s="20">
        <f t="shared" si="198"/>
        <v>41891.665324074071</v>
      </c>
      <c r="T3150" s="20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8">
        <v>1250</v>
      </c>
      <c r="E3151" s="1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50">
        <f t="shared" si="197"/>
        <v>104</v>
      </c>
      <c r="P3151">
        <f t="shared" si="196"/>
        <v>52</v>
      </c>
      <c r="Q3151" s="14" t="s">
        <v>8315</v>
      </c>
      <c r="R3151" t="s">
        <v>8310</v>
      </c>
      <c r="S3151" s="20">
        <f t="shared" si="198"/>
        <v>41226.017361111109</v>
      </c>
      <c r="T3151" s="20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8">
        <v>3500</v>
      </c>
      <c r="E3152" s="11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50">
        <f t="shared" si="197"/>
        <v>101</v>
      </c>
      <c r="P3152">
        <f t="shared" si="196"/>
        <v>33.99</v>
      </c>
      <c r="Q3152" s="14" t="s">
        <v>8315</v>
      </c>
      <c r="R3152" t="s">
        <v>8350</v>
      </c>
      <c r="S3152" s="20">
        <f t="shared" si="198"/>
        <v>40478.263923611114</v>
      </c>
      <c r="T3152" s="20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8">
        <v>3500</v>
      </c>
      <c r="E3153" s="11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50">
        <f t="shared" si="197"/>
        <v>100</v>
      </c>
      <c r="P3153">
        <f t="shared" si="196"/>
        <v>103.35</v>
      </c>
      <c r="Q3153" s="14" t="s">
        <v>8315</v>
      </c>
      <c r="R3153" t="s">
        <v>8350</v>
      </c>
      <c r="S3153" s="20">
        <f t="shared" si="198"/>
        <v>41862.83997685185</v>
      </c>
      <c r="T3153" s="20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8">
        <v>2200</v>
      </c>
      <c r="E3154" s="11">
        <v>2331</v>
      </c>
      <c r="F3154" t="s">
        <v>8218</v>
      </c>
      <c r="G3154" t="s">
        <v>8223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50">
        <f t="shared" si="197"/>
        <v>106</v>
      </c>
      <c r="P3154">
        <f t="shared" si="196"/>
        <v>34.79</v>
      </c>
      <c r="Q3154" s="14" t="s">
        <v>8315</v>
      </c>
      <c r="R3154" t="s">
        <v>8350</v>
      </c>
      <c r="S3154" s="20">
        <f t="shared" si="198"/>
        <v>41550.867673611108</v>
      </c>
      <c r="T3154" s="20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8">
        <v>3000</v>
      </c>
      <c r="E3155" s="11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50">
        <f t="shared" si="197"/>
        <v>336</v>
      </c>
      <c r="P3155">
        <f t="shared" si="196"/>
        <v>41.77</v>
      </c>
      <c r="Q3155" s="14" t="s">
        <v>8315</v>
      </c>
      <c r="R3155" t="s">
        <v>8350</v>
      </c>
      <c r="S3155" s="20">
        <f t="shared" si="198"/>
        <v>40633.154363425929</v>
      </c>
      <c r="T3155" s="20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8">
        <v>7000</v>
      </c>
      <c r="E3156" s="11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50">
        <f t="shared" si="197"/>
        <v>113</v>
      </c>
      <c r="P3156">
        <f t="shared" si="196"/>
        <v>64.27</v>
      </c>
      <c r="Q3156" s="14" t="s">
        <v>8315</v>
      </c>
      <c r="R3156" t="s">
        <v>8350</v>
      </c>
      <c r="S3156" s="20">
        <f t="shared" si="198"/>
        <v>40970.875671296293</v>
      </c>
      <c r="T3156" s="20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8">
        <v>5000</v>
      </c>
      <c r="E3157" s="11">
        <v>9425.23</v>
      </c>
      <c r="F3157" t="s">
        <v>8218</v>
      </c>
      <c r="G3157" t="s">
        <v>8223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50">
        <f t="shared" si="197"/>
        <v>189</v>
      </c>
      <c r="P3157">
        <f t="shared" si="196"/>
        <v>31.21</v>
      </c>
      <c r="Q3157" s="14" t="s">
        <v>8315</v>
      </c>
      <c r="R3157" t="s">
        <v>8350</v>
      </c>
      <c r="S3157" s="20">
        <f t="shared" si="198"/>
        <v>41233.499131944445</v>
      </c>
      <c r="T3157" s="20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8">
        <v>5500</v>
      </c>
      <c r="E3158" s="11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50">
        <f t="shared" si="197"/>
        <v>102</v>
      </c>
      <c r="P3158">
        <f t="shared" si="196"/>
        <v>62.92</v>
      </c>
      <c r="Q3158" s="14" t="s">
        <v>8315</v>
      </c>
      <c r="R3158" t="s">
        <v>8350</v>
      </c>
      <c r="S3158" s="20">
        <f t="shared" si="198"/>
        <v>41026.953055555554</v>
      </c>
      <c r="T3158" s="20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8">
        <v>4000</v>
      </c>
      <c r="E3159" s="11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50">
        <f t="shared" si="197"/>
        <v>101</v>
      </c>
      <c r="P3159">
        <f t="shared" si="196"/>
        <v>98.54</v>
      </c>
      <c r="Q3159" s="14" t="s">
        <v>8315</v>
      </c>
      <c r="R3159" t="s">
        <v>8350</v>
      </c>
      <c r="S3159" s="20">
        <f t="shared" si="198"/>
        <v>41829.788252314815</v>
      </c>
      <c r="T3159" s="20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8">
        <v>5000</v>
      </c>
      <c r="E3160" s="11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50">
        <f t="shared" si="197"/>
        <v>114</v>
      </c>
      <c r="P3160">
        <f t="shared" si="196"/>
        <v>82.61</v>
      </c>
      <c r="Q3160" s="14" t="s">
        <v>8315</v>
      </c>
      <c r="R3160" t="s">
        <v>8350</v>
      </c>
      <c r="S3160" s="20">
        <f t="shared" si="198"/>
        <v>41447.839722222219</v>
      </c>
      <c r="T3160" s="20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8">
        <v>1500</v>
      </c>
      <c r="E3161" s="1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50">
        <f t="shared" si="197"/>
        <v>133</v>
      </c>
      <c r="P3161">
        <f t="shared" si="196"/>
        <v>38.5</v>
      </c>
      <c r="Q3161" s="14" t="s">
        <v>8315</v>
      </c>
      <c r="R3161" t="s">
        <v>8350</v>
      </c>
      <c r="S3161" s="20">
        <f t="shared" si="198"/>
        <v>40884.066678240742</v>
      </c>
      <c r="T3161" s="20">
        <f t="shared" si="199"/>
        <v>40926.958333333336</v>
      </c>
    </row>
    <row r="3162" spans="1:20" s="27" customFormat="1" ht="45" hidden="1" x14ac:dyDescent="0.25">
      <c r="A3162" s="27">
        <v>3160</v>
      </c>
      <c r="B3162" s="28" t="s">
        <v>3160</v>
      </c>
      <c r="C3162" s="28" t="s">
        <v>7270</v>
      </c>
      <c r="D3162" s="29">
        <v>4500</v>
      </c>
      <c r="E3162" s="30">
        <v>4569</v>
      </c>
      <c r="F3162" t="s">
        <v>8218</v>
      </c>
      <c r="G3162" t="s">
        <v>8223</v>
      </c>
      <c r="H3162" s="27" t="s">
        <v>8245</v>
      </c>
      <c r="I3162" s="27">
        <v>1407905940</v>
      </c>
      <c r="J3162" s="27">
        <v>1405923687</v>
      </c>
      <c r="K3162" s="27" t="b">
        <v>1</v>
      </c>
      <c r="L3162" s="27">
        <v>57</v>
      </c>
      <c r="M3162" s="27" t="b">
        <v>1</v>
      </c>
      <c r="N3162" s="27" t="s">
        <v>8269</v>
      </c>
      <c r="O3162" s="53">
        <f t="shared" si="197"/>
        <v>102</v>
      </c>
      <c r="P3162" s="27">
        <f t="shared" si="196"/>
        <v>80.16</v>
      </c>
      <c r="Q3162" s="31" t="s">
        <v>8315</v>
      </c>
      <c r="R3162" s="27" t="s">
        <v>8350</v>
      </c>
      <c r="S3162" s="32">
        <f t="shared" si="198"/>
        <v>41841.26489583333</v>
      </c>
      <c r="T3162" s="32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8">
        <v>2000</v>
      </c>
      <c r="E3163" s="11">
        <v>2102</v>
      </c>
      <c r="F3163" t="s">
        <v>8218</v>
      </c>
      <c r="G3163" t="s">
        <v>8223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50">
        <f t="shared" si="197"/>
        <v>105</v>
      </c>
      <c r="P3163">
        <f t="shared" si="196"/>
        <v>28.41</v>
      </c>
      <c r="Q3163" s="14" t="s">
        <v>8315</v>
      </c>
      <c r="R3163" t="s">
        <v>8350</v>
      </c>
      <c r="S3163" s="20">
        <f t="shared" si="198"/>
        <v>41897.536134259259</v>
      </c>
      <c r="T3163" s="20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8">
        <v>4000</v>
      </c>
      <c r="E3164" s="11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50">
        <f t="shared" si="197"/>
        <v>127</v>
      </c>
      <c r="P3164">
        <f t="shared" si="196"/>
        <v>80.73</v>
      </c>
      <c r="Q3164" s="14" t="s">
        <v>8315</v>
      </c>
      <c r="R3164" t="s">
        <v>8350</v>
      </c>
      <c r="S3164" s="20">
        <f t="shared" si="198"/>
        <v>41799.685902777775</v>
      </c>
      <c r="T3164" s="20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8">
        <v>13000</v>
      </c>
      <c r="E3165" s="11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50">
        <f t="shared" si="197"/>
        <v>111</v>
      </c>
      <c r="P3165">
        <f t="shared" si="196"/>
        <v>200.69</v>
      </c>
      <c r="Q3165" s="14" t="s">
        <v>8315</v>
      </c>
      <c r="R3165" t="s">
        <v>8350</v>
      </c>
      <c r="S3165" s="20">
        <f t="shared" si="198"/>
        <v>41775.753761574073</v>
      </c>
      <c r="T3165" s="20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8">
        <v>2500</v>
      </c>
      <c r="E3166" s="11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50">
        <f t="shared" si="197"/>
        <v>107</v>
      </c>
      <c r="P3166">
        <f t="shared" si="196"/>
        <v>37.590000000000003</v>
      </c>
      <c r="Q3166" s="14" t="s">
        <v>8315</v>
      </c>
      <c r="R3166" t="s">
        <v>8350</v>
      </c>
      <c r="S3166" s="20">
        <f t="shared" si="198"/>
        <v>41766.80572916667</v>
      </c>
      <c r="T3166" s="20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8">
        <v>750</v>
      </c>
      <c r="E3167" s="11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50">
        <f t="shared" si="197"/>
        <v>163</v>
      </c>
      <c r="P3167">
        <f t="shared" si="196"/>
        <v>58.1</v>
      </c>
      <c r="Q3167" s="14" t="s">
        <v>8315</v>
      </c>
      <c r="R3167" t="s">
        <v>8350</v>
      </c>
      <c r="S3167" s="20">
        <f t="shared" si="198"/>
        <v>40644.159259259257</v>
      </c>
      <c r="T3167" s="20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8">
        <v>35000</v>
      </c>
      <c r="E3168" s="11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50">
        <f t="shared" si="197"/>
        <v>160</v>
      </c>
      <c r="P3168">
        <f t="shared" si="196"/>
        <v>60.3</v>
      </c>
      <c r="Q3168" s="14" t="s">
        <v>8315</v>
      </c>
      <c r="R3168" t="s">
        <v>8350</v>
      </c>
      <c r="S3168" s="20">
        <f t="shared" si="198"/>
        <v>41940.69158564815</v>
      </c>
      <c r="T3168" s="20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8">
        <v>3000</v>
      </c>
      <c r="E3169" s="11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50">
        <f t="shared" si="197"/>
        <v>116</v>
      </c>
      <c r="P3169">
        <f t="shared" si="196"/>
        <v>63.36</v>
      </c>
      <c r="Q3169" s="14" t="s">
        <v>8315</v>
      </c>
      <c r="R3169" t="s">
        <v>8350</v>
      </c>
      <c r="S3169" s="20">
        <f t="shared" si="198"/>
        <v>41839.175706018519</v>
      </c>
      <c r="T3169" s="20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8">
        <v>2500</v>
      </c>
      <c r="E3170" s="11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50">
        <f t="shared" si="197"/>
        <v>124</v>
      </c>
      <c r="P3170">
        <f t="shared" si="196"/>
        <v>50.9</v>
      </c>
      <c r="Q3170" s="14" t="s">
        <v>8315</v>
      </c>
      <c r="R3170" t="s">
        <v>8350</v>
      </c>
      <c r="S3170" s="20">
        <f t="shared" si="198"/>
        <v>41772.105937500004</v>
      </c>
      <c r="T3170" s="20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8">
        <v>8000</v>
      </c>
      <c r="E3171" s="1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50">
        <f t="shared" si="197"/>
        <v>103</v>
      </c>
      <c r="P3171">
        <f t="shared" si="196"/>
        <v>100.5</v>
      </c>
      <c r="Q3171" s="14" t="s">
        <v>8315</v>
      </c>
      <c r="R3171" t="s">
        <v>8350</v>
      </c>
      <c r="S3171" s="20">
        <f t="shared" si="198"/>
        <v>41591.737974537034</v>
      </c>
      <c r="T3171" s="20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8">
        <v>2000</v>
      </c>
      <c r="E3172" s="11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50">
        <f t="shared" si="197"/>
        <v>112</v>
      </c>
      <c r="P3172">
        <f t="shared" si="196"/>
        <v>31.62</v>
      </c>
      <c r="Q3172" s="14" t="s">
        <v>8315</v>
      </c>
      <c r="R3172" t="s">
        <v>8350</v>
      </c>
      <c r="S3172" s="20">
        <f t="shared" si="198"/>
        <v>41789.080370370371</v>
      </c>
      <c r="T3172" s="20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8">
        <v>7000</v>
      </c>
      <c r="E3173" s="11">
        <v>7617</v>
      </c>
      <c r="F3173" t="s">
        <v>8218</v>
      </c>
      <c r="G3173" t="s">
        <v>8223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50">
        <f t="shared" si="197"/>
        <v>109</v>
      </c>
      <c r="P3173">
        <f t="shared" si="196"/>
        <v>65.099999999999994</v>
      </c>
      <c r="Q3173" s="14" t="s">
        <v>8315</v>
      </c>
      <c r="R3173" t="s">
        <v>8350</v>
      </c>
      <c r="S3173" s="20">
        <f t="shared" si="198"/>
        <v>42466.608310185184</v>
      </c>
      <c r="T3173" s="20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8">
        <v>2000</v>
      </c>
      <c r="E3174" s="11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50">
        <f t="shared" si="197"/>
        <v>115</v>
      </c>
      <c r="P3174">
        <f t="shared" si="196"/>
        <v>79.31</v>
      </c>
      <c r="Q3174" s="14" t="s">
        <v>8315</v>
      </c>
      <c r="R3174" t="s">
        <v>8350</v>
      </c>
      <c r="S3174" s="20">
        <f t="shared" si="198"/>
        <v>40923.729953703703</v>
      </c>
      <c r="T3174" s="20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8">
        <v>10000</v>
      </c>
      <c r="E3175" s="11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50">
        <f t="shared" si="197"/>
        <v>103</v>
      </c>
      <c r="P3175">
        <f t="shared" si="196"/>
        <v>139.19</v>
      </c>
      <c r="Q3175" s="14" t="s">
        <v>8315</v>
      </c>
      <c r="R3175" t="s">
        <v>8350</v>
      </c>
      <c r="S3175" s="20">
        <f t="shared" si="198"/>
        <v>41878.878379629627</v>
      </c>
      <c r="T3175" s="20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8">
        <v>3000</v>
      </c>
      <c r="E3176" s="11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50">
        <f t="shared" si="197"/>
        <v>101</v>
      </c>
      <c r="P3176">
        <f t="shared" si="196"/>
        <v>131.91</v>
      </c>
      <c r="Q3176" s="14" t="s">
        <v>8315</v>
      </c>
      <c r="R3176" t="s">
        <v>8350</v>
      </c>
      <c r="S3176" s="20">
        <f t="shared" si="198"/>
        <v>41862.864675925928</v>
      </c>
      <c r="T3176" s="20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8">
        <v>5000</v>
      </c>
      <c r="E3177" s="11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50">
        <f t="shared" si="197"/>
        <v>110</v>
      </c>
      <c r="P3177">
        <f t="shared" si="196"/>
        <v>91.3</v>
      </c>
      <c r="Q3177" s="14" t="s">
        <v>8315</v>
      </c>
      <c r="R3177" t="s">
        <v>8350</v>
      </c>
      <c r="S3177" s="20">
        <f t="shared" si="198"/>
        <v>40531.886886574073</v>
      </c>
      <c r="T3177" s="20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8">
        <v>1900</v>
      </c>
      <c r="E3178" s="11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50">
        <f t="shared" si="197"/>
        <v>115</v>
      </c>
      <c r="P3178">
        <f t="shared" si="196"/>
        <v>39.67</v>
      </c>
      <c r="Q3178" s="14" t="s">
        <v>8315</v>
      </c>
      <c r="R3178" t="s">
        <v>8350</v>
      </c>
      <c r="S3178" s="20">
        <f t="shared" si="198"/>
        <v>41477.930914351848</v>
      </c>
      <c r="T3178" s="20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8">
        <v>2500</v>
      </c>
      <c r="E3179" s="11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50">
        <f t="shared" si="197"/>
        <v>117</v>
      </c>
      <c r="P3179">
        <f t="shared" si="196"/>
        <v>57.55</v>
      </c>
      <c r="Q3179" s="14" t="s">
        <v>8315</v>
      </c>
      <c r="R3179" t="s">
        <v>8350</v>
      </c>
      <c r="S3179" s="20">
        <f t="shared" si="198"/>
        <v>41781.666770833333</v>
      </c>
      <c r="T3179" s="20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8">
        <v>1500</v>
      </c>
      <c r="E3180" s="11">
        <v>2576</v>
      </c>
      <c r="F3180" t="s">
        <v>8218</v>
      </c>
      <c r="G3180" t="s">
        <v>8223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50">
        <f t="shared" si="197"/>
        <v>172</v>
      </c>
      <c r="P3180">
        <f t="shared" si="196"/>
        <v>33.03</v>
      </c>
      <c r="Q3180" s="14" t="s">
        <v>8315</v>
      </c>
      <c r="R3180" t="s">
        <v>8350</v>
      </c>
      <c r="S3180" s="20">
        <f t="shared" si="198"/>
        <v>41806.605034722219</v>
      </c>
      <c r="T3180" s="20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8">
        <v>4200</v>
      </c>
      <c r="E3181" s="1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50">
        <f t="shared" si="197"/>
        <v>114</v>
      </c>
      <c r="P3181">
        <f t="shared" si="196"/>
        <v>77.34</v>
      </c>
      <c r="Q3181" s="14" t="s">
        <v>8315</v>
      </c>
      <c r="R3181" t="s">
        <v>8350</v>
      </c>
      <c r="S3181" s="20">
        <f t="shared" si="198"/>
        <v>41375.702210648145</v>
      </c>
      <c r="T3181" s="20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8">
        <v>1200</v>
      </c>
      <c r="E3182" s="11">
        <v>1437</v>
      </c>
      <c r="F3182" t="s">
        <v>8218</v>
      </c>
      <c r="G3182" t="s">
        <v>8223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50">
        <f t="shared" si="197"/>
        <v>120</v>
      </c>
      <c r="P3182">
        <f t="shared" si="196"/>
        <v>31.93</v>
      </c>
      <c r="Q3182" s="14" t="s">
        <v>8315</v>
      </c>
      <c r="R3182" t="s">
        <v>8350</v>
      </c>
      <c r="S3182" s="20">
        <f t="shared" si="198"/>
        <v>41780.412604166668</v>
      </c>
      <c r="T3182" s="20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8">
        <v>500</v>
      </c>
      <c r="E3183" s="11">
        <v>545</v>
      </c>
      <c r="F3183" t="s">
        <v>8218</v>
      </c>
      <c r="G3183" t="s">
        <v>8223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50">
        <f t="shared" si="197"/>
        <v>109</v>
      </c>
      <c r="P3183">
        <f t="shared" si="196"/>
        <v>36.33</v>
      </c>
      <c r="Q3183" s="14" t="s">
        <v>8315</v>
      </c>
      <c r="R3183" t="s">
        <v>8350</v>
      </c>
      <c r="S3183" s="20">
        <f t="shared" si="198"/>
        <v>41779.310034722221</v>
      </c>
      <c r="T3183" s="20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8">
        <v>7000</v>
      </c>
      <c r="E3184" s="11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50">
        <f t="shared" si="197"/>
        <v>101</v>
      </c>
      <c r="P3184">
        <f t="shared" si="196"/>
        <v>46.77</v>
      </c>
      <c r="Q3184" s="14" t="s">
        <v>8315</v>
      </c>
      <c r="R3184" t="s">
        <v>8350</v>
      </c>
      <c r="S3184" s="20">
        <f t="shared" si="198"/>
        <v>40883.949317129627</v>
      </c>
      <c r="T3184" s="20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8">
        <v>2500</v>
      </c>
      <c r="E3185" s="11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50">
        <f t="shared" si="197"/>
        <v>109</v>
      </c>
      <c r="P3185">
        <f t="shared" si="196"/>
        <v>40.07</v>
      </c>
      <c r="Q3185" s="14" t="s">
        <v>8315</v>
      </c>
      <c r="R3185" t="s">
        <v>8350</v>
      </c>
      <c r="S3185" s="20">
        <f t="shared" si="198"/>
        <v>41491.79478009259</v>
      </c>
      <c r="T3185" s="20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8">
        <v>4300</v>
      </c>
      <c r="E3186" s="11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50">
        <f t="shared" si="197"/>
        <v>107</v>
      </c>
      <c r="P3186">
        <f t="shared" si="196"/>
        <v>100.22</v>
      </c>
      <c r="Q3186" s="14" t="s">
        <v>8315</v>
      </c>
      <c r="R3186" t="s">
        <v>8350</v>
      </c>
      <c r="S3186" s="20">
        <f t="shared" si="198"/>
        <v>41791.993414351848</v>
      </c>
      <c r="T3186" s="20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8">
        <v>1000</v>
      </c>
      <c r="E3187" s="11">
        <v>1000</v>
      </c>
      <c r="F3187" t="s">
        <v>8218</v>
      </c>
      <c r="G3187" t="s">
        <v>8223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50">
        <f t="shared" si="197"/>
        <v>100</v>
      </c>
      <c r="P3187">
        <f t="shared" si="196"/>
        <v>41.67</v>
      </c>
      <c r="Q3187" s="14" t="s">
        <v>8315</v>
      </c>
      <c r="R3187" t="s">
        <v>8350</v>
      </c>
      <c r="S3187" s="20">
        <f t="shared" si="198"/>
        <v>41829.977326388893</v>
      </c>
      <c r="T3187" s="20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8">
        <v>3200</v>
      </c>
      <c r="E3188" s="11">
        <v>3270</v>
      </c>
      <c r="F3188" t="s">
        <v>8218</v>
      </c>
      <c r="G3188" t="s">
        <v>8223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50">
        <f t="shared" si="197"/>
        <v>102</v>
      </c>
      <c r="P3188">
        <f t="shared" si="196"/>
        <v>46.71</v>
      </c>
      <c r="Q3188" s="14" t="s">
        <v>8315</v>
      </c>
      <c r="R3188" t="s">
        <v>8350</v>
      </c>
      <c r="S3188" s="20">
        <f t="shared" si="198"/>
        <v>41868.924050925925</v>
      </c>
      <c r="T3188" s="20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8">
        <v>15000</v>
      </c>
      <c r="E3189" s="11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50">
        <f t="shared" si="197"/>
        <v>116</v>
      </c>
      <c r="P3189">
        <f t="shared" si="196"/>
        <v>71.489999999999995</v>
      </c>
      <c r="Q3189" s="14" t="s">
        <v>8315</v>
      </c>
      <c r="R3189" t="s">
        <v>8350</v>
      </c>
      <c r="S3189" s="20">
        <f t="shared" si="198"/>
        <v>41835.666354166664</v>
      </c>
      <c r="T3189" s="20">
        <f t="shared" si="199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8">
        <v>200</v>
      </c>
      <c r="E3190" s="11">
        <v>130</v>
      </c>
      <c r="F3190" t="s">
        <v>8218</v>
      </c>
      <c r="G3190" t="s">
        <v>8223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50">
        <f t="shared" si="197"/>
        <v>65</v>
      </c>
      <c r="P3190">
        <f t="shared" si="196"/>
        <v>14.44</v>
      </c>
      <c r="Q3190" s="14" t="s">
        <v>8315</v>
      </c>
      <c r="R3190" t="s">
        <v>8350</v>
      </c>
      <c r="S3190" s="20">
        <f t="shared" si="198"/>
        <v>42144.415532407409</v>
      </c>
      <c r="T3190" s="20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8">
        <v>55000</v>
      </c>
      <c r="E3191" s="11">
        <v>6780</v>
      </c>
      <c r="F3191" t="s">
        <v>8218</v>
      </c>
      <c r="G3191" t="s">
        <v>8223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50">
        <f t="shared" si="197"/>
        <v>12</v>
      </c>
      <c r="P3191">
        <f t="shared" si="196"/>
        <v>356.84</v>
      </c>
      <c r="Q3191" s="14" t="s">
        <v>8315</v>
      </c>
      <c r="R3191" t="s">
        <v>8350</v>
      </c>
      <c r="S3191" s="20">
        <f t="shared" si="198"/>
        <v>42118.346435185187</v>
      </c>
      <c r="T3191" s="20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8">
        <v>4000</v>
      </c>
      <c r="E3192" s="11">
        <v>0</v>
      </c>
      <c r="F3192" t="s">
        <v>8218</v>
      </c>
      <c r="G3192" t="s">
        <v>8223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50">
        <f t="shared" si="197"/>
        <v>0</v>
      </c>
      <c r="P3192">
        <f t="shared" si="196"/>
        <v>0</v>
      </c>
      <c r="Q3192" s="14" t="s">
        <v>8315</v>
      </c>
      <c r="R3192" t="s">
        <v>8353</v>
      </c>
      <c r="S3192" s="20">
        <f t="shared" si="198"/>
        <v>42683.151331018518</v>
      </c>
      <c r="T3192" s="20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8">
        <v>3750</v>
      </c>
      <c r="E3193" s="11">
        <v>151</v>
      </c>
      <c r="F3193" t="s">
        <v>8218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50">
        <f t="shared" si="197"/>
        <v>4</v>
      </c>
      <c r="P3193">
        <f t="shared" si="196"/>
        <v>37.75</v>
      </c>
      <c r="Q3193" s="14" t="s">
        <v>8315</v>
      </c>
      <c r="R3193" t="s">
        <v>8353</v>
      </c>
      <c r="S3193" s="20">
        <f t="shared" si="198"/>
        <v>42538.755428240736</v>
      </c>
      <c r="T3193" s="20">
        <f t="shared" si="19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8">
        <v>10000</v>
      </c>
      <c r="E3194" s="11">
        <v>102</v>
      </c>
      <c r="F3194" t="s">
        <v>8218</v>
      </c>
      <c r="G3194" t="s">
        <v>8223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50">
        <f t="shared" si="197"/>
        <v>1</v>
      </c>
      <c r="P3194">
        <f t="shared" si="196"/>
        <v>12.75</v>
      </c>
      <c r="Q3194" s="14" t="s">
        <v>8315</v>
      </c>
      <c r="R3194" t="s">
        <v>8353</v>
      </c>
      <c r="S3194" s="20">
        <f t="shared" si="198"/>
        <v>42018.94049768518</v>
      </c>
      <c r="T3194" s="20">
        <f t="shared" si="1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8">
        <v>5000</v>
      </c>
      <c r="E3195" s="11">
        <v>587</v>
      </c>
      <c r="F3195" t="s">
        <v>8218</v>
      </c>
      <c r="G3195" t="s">
        <v>8223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50">
        <f t="shared" si="197"/>
        <v>12</v>
      </c>
      <c r="P3195">
        <f t="shared" si="196"/>
        <v>24.46</v>
      </c>
      <c r="Q3195" s="14" t="s">
        <v>8315</v>
      </c>
      <c r="R3195" t="s">
        <v>8353</v>
      </c>
      <c r="S3195" s="20">
        <f t="shared" si="198"/>
        <v>42010.968240740738</v>
      </c>
      <c r="T3195" s="20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8">
        <v>11000</v>
      </c>
      <c r="E3196" s="11">
        <v>0</v>
      </c>
      <c r="F3196" t="s">
        <v>8218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50">
        <f t="shared" si="197"/>
        <v>0</v>
      </c>
      <c r="P3196">
        <f t="shared" si="196"/>
        <v>0</v>
      </c>
      <c r="Q3196" s="14" t="s">
        <v>8315</v>
      </c>
      <c r="R3196" t="s">
        <v>8353</v>
      </c>
      <c r="S3196" s="20">
        <f t="shared" si="198"/>
        <v>42182.062476851846</v>
      </c>
      <c r="T3196" s="20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8">
        <v>3500</v>
      </c>
      <c r="E3197" s="11">
        <v>2070</v>
      </c>
      <c r="F3197" t="s">
        <v>8218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50">
        <f t="shared" si="197"/>
        <v>59</v>
      </c>
      <c r="P3197">
        <f t="shared" ref="P3197:P3260" si="200">IFERROR(ROUND(E3197/L3197,2),0)</f>
        <v>53.08</v>
      </c>
      <c r="Q3197" s="14" t="s">
        <v>8315</v>
      </c>
      <c r="R3197" t="s">
        <v>8353</v>
      </c>
      <c r="S3197" s="20">
        <f t="shared" si="198"/>
        <v>42017.594236111108</v>
      </c>
      <c r="T3197" s="20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8">
        <v>3000000</v>
      </c>
      <c r="E3198" s="11">
        <v>1800</v>
      </c>
      <c r="F3198" t="s">
        <v>8218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50">
        <f t="shared" si="197"/>
        <v>0</v>
      </c>
      <c r="P3198">
        <f t="shared" si="200"/>
        <v>300</v>
      </c>
      <c r="Q3198" s="14" t="s">
        <v>8315</v>
      </c>
      <c r="R3198" t="s">
        <v>8353</v>
      </c>
      <c r="S3198" s="20">
        <f t="shared" si="198"/>
        <v>42157.598090277781</v>
      </c>
      <c r="T3198" s="20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8">
        <v>10000</v>
      </c>
      <c r="E3199" s="11">
        <v>1145</v>
      </c>
      <c r="F3199" t="s">
        <v>8218</v>
      </c>
      <c r="G3199" t="s">
        <v>8223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50">
        <f t="shared" si="197"/>
        <v>11</v>
      </c>
      <c r="P3199">
        <f t="shared" si="200"/>
        <v>286.25</v>
      </c>
      <c r="Q3199" s="14" t="s">
        <v>8315</v>
      </c>
      <c r="R3199" t="s">
        <v>8353</v>
      </c>
      <c r="S3199" s="20">
        <f t="shared" si="198"/>
        <v>42009.493263888886</v>
      </c>
      <c r="T3199" s="20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8">
        <v>30000</v>
      </c>
      <c r="E3200" s="11">
        <v>110</v>
      </c>
      <c r="F3200" t="s">
        <v>8218</v>
      </c>
      <c r="G3200" t="s">
        <v>8223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50">
        <f t="shared" si="197"/>
        <v>0</v>
      </c>
      <c r="P3200">
        <f t="shared" si="200"/>
        <v>36.67</v>
      </c>
      <c r="Q3200" s="14" t="s">
        <v>8315</v>
      </c>
      <c r="R3200" t="s">
        <v>8353</v>
      </c>
      <c r="S3200" s="20">
        <f t="shared" si="198"/>
        <v>42013.424502314811</v>
      </c>
      <c r="T3200" s="20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8">
        <v>5000</v>
      </c>
      <c r="E3201" s="11">
        <v>2608</v>
      </c>
      <c r="F3201" t="s">
        <v>8218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50">
        <f t="shared" si="197"/>
        <v>52</v>
      </c>
      <c r="P3201">
        <f t="shared" si="200"/>
        <v>49.21</v>
      </c>
      <c r="Q3201" s="14" t="s">
        <v>8315</v>
      </c>
      <c r="R3201" t="s">
        <v>8353</v>
      </c>
      <c r="S3201" s="20">
        <f t="shared" si="198"/>
        <v>41858.761782407404</v>
      </c>
      <c r="T3201" s="20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8">
        <v>50000</v>
      </c>
      <c r="E3202" s="11">
        <v>1</v>
      </c>
      <c r="F3202" t="s">
        <v>8218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50">
        <f t="shared" ref="O3202:O3265" si="201">ROUND(E3202/D3202*100,0)</f>
        <v>0</v>
      </c>
      <c r="P3202">
        <f t="shared" si="200"/>
        <v>1</v>
      </c>
      <c r="Q3202" s="14" t="s">
        <v>8315</v>
      </c>
      <c r="R3202" t="s">
        <v>8353</v>
      </c>
      <c r="S3202" s="20">
        <f t="shared" si="198"/>
        <v>42460.320613425924</v>
      </c>
      <c r="T3202" s="20">
        <f t="shared" si="19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8">
        <v>2000</v>
      </c>
      <c r="E3203" s="11">
        <v>25</v>
      </c>
      <c r="F3203" t="s">
        <v>8218</v>
      </c>
      <c r="G3203" t="s">
        <v>8223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50">
        <f t="shared" si="201"/>
        <v>1</v>
      </c>
      <c r="P3203">
        <f t="shared" si="200"/>
        <v>12.5</v>
      </c>
      <c r="Q3203" s="14" t="s">
        <v>8315</v>
      </c>
      <c r="R3203" t="s">
        <v>8353</v>
      </c>
      <c r="S3203" s="20">
        <f t="shared" ref="S3203:S3266" si="202">(((J3203/60)/60)/24)+DATE(1970,1,1)</f>
        <v>41861.767094907409</v>
      </c>
      <c r="T3203" s="20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8">
        <v>5000</v>
      </c>
      <c r="E3204" s="11">
        <v>2726</v>
      </c>
      <c r="F3204" t="s">
        <v>8218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50">
        <f t="shared" si="201"/>
        <v>55</v>
      </c>
      <c r="P3204">
        <f t="shared" si="200"/>
        <v>109.04</v>
      </c>
      <c r="Q3204" s="14" t="s">
        <v>8315</v>
      </c>
      <c r="R3204" t="s">
        <v>8353</v>
      </c>
      <c r="S3204" s="20">
        <f t="shared" si="202"/>
        <v>42293.853541666671</v>
      </c>
      <c r="T3204" s="20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8">
        <v>1000</v>
      </c>
      <c r="E3205" s="11">
        <v>250</v>
      </c>
      <c r="F3205" t="s">
        <v>8218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50">
        <f t="shared" si="201"/>
        <v>25</v>
      </c>
      <c r="P3205">
        <f t="shared" si="200"/>
        <v>41.67</v>
      </c>
      <c r="Q3205" s="14" t="s">
        <v>8315</v>
      </c>
      <c r="R3205" t="s">
        <v>8353</v>
      </c>
      <c r="S3205" s="20">
        <f t="shared" si="202"/>
        <v>42242.988680555558</v>
      </c>
      <c r="T3205" s="20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8">
        <v>500</v>
      </c>
      <c r="E3206" s="11">
        <v>0</v>
      </c>
      <c r="F3206" t="s">
        <v>8218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50">
        <f t="shared" si="201"/>
        <v>0</v>
      </c>
      <c r="P3206">
        <f t="shared" si="200"/>
        <v>0</v>
      </c>
      <c r="Q3206" s="14" t="s">
        <v>8315</v>
      </c>
      <c r="R3206" t="s">
        <v>8353</v>
      </c>
      <c r="S3206" s="20">
        <f t="shared" si="202"/>
        <v>42172.686099537037</v>
      </c>
      <c r="T3206" s="20">
        <f t="shared" si="203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8">
        <v>8000</v>
      </c>
      <c r="E3207" s="11">
        <v>273</v>
      </c>
      <c r="F3207" t="s">
        <v>8218</v>
      </c>
      <c r="G3207" t="s">
        <v>8223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50">
        <f t="shared" si="201"/>
        <v>3</v>
      </c>
      <c r="P3207">
        <f t="shared" si="200"/>
        <v>22.75</v>
      </c>
      <c r="Q3207" s="14" t="s">
        <v>8315</v>
      </c>
      <c r="R3207" t="s">
        <v>8353</v>
      </c>
      <c r="S3207" s="20">
        <f t="shared" si="202"/>
        <v>42095.374675925923</v>
      </c>
      <c r="T3207" s="20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8">
        <v>5000</v>
      </c>
      <c r="E3208" s="11">
        <v>0</v>
      </c>
      <c r="F3208" t="s">
        <v>8218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50">
        <f t="shared" si="201"/>
        <v>0</v>
      </c>
      <c r="P3208">
        <f t="shared" si="200"/>
        <v>0</v>
      </c>
      <c r="Q3208" s="14" t="s">
        <v>8315</v>
      </c>
      <c r="R3208" t="s">
        <v>8353</v>
      </c>
      <c r="S3208" s="20">
        <f t="shared" si="202"/>
        <v>42236.276053240741</v>
      </c>
      <c r="T3208" s="20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8">
        <v>5500</v>
      </c>
      <c r="E3209" s="11">
        <v>2550</v>
      </c>
      <c r="F3209" t="s">
        <v>8218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50">
        <f t="shared" si="201"/>
        <v>46</v>
      </c>
      <c r="P3209">
        <f t="shared" si="200"/>
        <v>70.83</v>
      </c>
      <c r="Q3209" s="14" t="s">
        <v>8315</v>
      </c>
      <c r="R3209" t="s">
        <v>8353</v>
      </c>
      <c r="S3209" s="20">
        <f t="shared" si="202"/>
        <v>42057.277858796297</v>
      </c>
      <c r="T3209" s="20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8">
        <v>5000</v>
      </c>
      <c r="E3210" s="11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50">
        <f t="shared" si="201"/>
        <v>104</v>
      </c>
      <c r="P3210">
        <f t="shared" si="200"/>
        <v>63.11</v>
      </c>
      <c r="Q3210" s="14" t="s">
        <v>8315</v>
      </c>
      <c r="R3210" t="s">
        <v>8353</v>
      </c>
      <c r="S3210" s="20">
        <f t="shared" si="202"/>
        <v>41827.605057870373</v>
      </c>
      <c r="T3210" s="20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8">
        <v>9500</v>
      </c>
      <c r="E3211" s="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50">
        <f t="shared" si="201"/>
        <v>119</v>
      </c>
      <c r="P3211">
        <f t="shared" si="200"/>
        <v>50.16</v>
      </c>
      <c r="Q3211" s="14" t="s">
        <v>8315</v>
      </c>
      <c r="R3211" t="s">
        <v>8353</v>
      </c>
      <c r="S3211" s="20">
        <f t="shared" si="202"/>
        <v>41778.637245370373</v>
      </c>
      <c r="T3211" s="20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8">
        <v>3000</v>
      </c>
      <c r="E3212" s="11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50">
        <f t="shared" si="201"/>
        <v>126</v>
      </c>
      <c r="P3212">
        <f t="shared" si="200"/>
        <v>62.88</v>
      </c>
      <c r="Q3212" s="14" t="s">
        <v>8315</v>
      </c>
      <c r="R3212" t="s">
        <v>8353</v>
      </c>
      <c r="S3212" s="20">
        <f t="shared" si="202"/>
        <v>41013.936562499999</v>
      </c>
      <c r="T3212" s="20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8">
        <v>23000</v>
      </c>
      <c r="E3213" s="11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50">
        <f t="shared" si="201"/>
        <v>120</v>
      </c>
      <c r="P3213">
        <f t="shared" si="200"/>
        <v>85.53</v>
      </c>
      <c r="Q3213" s="14" t="s">
        <v>8315</v>
      </c>
      <c r="R3213" t="s">
        <v>8353</v>
      </c>
      <c r="S3213" s="20">
        <f t="shared" si="202"/>
        <v>41834.586574074077</v>
      </c>
      <c r="T3213" s="20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8">
        <v>4000</v>
      </c>
      <c r="E3214" s="11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50">
        <f t="shared" si="201"/>
        <v>126</v>
      </c>
      <c r="P3214">
        <f t="shared" si="200"/>
        <v>53.72</v>
      </c>
      <c r="Q3214" s="14" t="s">
        <v>8315</v>
      </c>
      <c r="R3214" t="s">
        <v>8353</v>
      </c>
      <c r="S3214" s="20">
        <f t="shared" si="202"/>
        <v>41829.795729166668</v>
      </c>
      <c r="T3214" s="20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8">
        <v>6000</v>
      </c>
      <c r="E3215" s="11">
        <v>6007</v>
      </c>
      <c r="F3215" t="s">
        <v>8218</v>
      </c>
      <c r="G3215" t="s">
        <v>8223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50">
        <f t="shared" si="201"/>
        <v>100</v>
      </c>
      <c r="P3215">
        <f t="shared" si="200"/>
        <v>127.81</v>
      </c>
      <c r="Q3215" s="14" t="s">
        <v>8315</v>
      </c>
      <c r="R3215" t="s">
        <v>8353</v>
      </c>
      <c r="S3215" s="20">
        <f t="shared" si="202"/>
        <v>42171.763414351852</v>
      </c>
      <c r="T3215" s="20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8">
        <v>12000</v>
      </c>
      <c r="E3216" s="11">
        <v>12256</v>
      </c>
      <c r="F3216" t="s">
        <v>8218</v>
      </c>
      <c r="G3216" t="s">
        <v>8223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50">
        <f t="shared" si="201"/>
        <v>102</v>
      </c>
      <c r="P3216">
        <f t="shared" si="200"/>
        <v>106.57</v>
      </c>
      <c r="Q3216" s="14" t="s">
        <v>8315</v>
      </c>
      <c r="R3216" t="s">
        <v>8353</v>
      </c>
      <c r="S3216" s="20">
        <f t="shared" si="202"/>
        <v>42337.792511574073</v>
      </c>
      <c r="T3216" s="20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8">
        <v>35000</v>
      </c>
      <c r="E3217" s="11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50">
        <f t="shared" si="201"/>
        <v>100</v>
      </c>
      <c r="P3217">
        <f t="shared" si="200"/>
        <v>262.11</v>
      </c>
      <c r="Q3217" s="14" t="s">
        <v>8315</v>
      </c>
      <c r="R3217" t="s">
        <v>8353</v>
      </c>
      <c r="S3217" s="20">
        <f t="shared" si="202"/>
        <v>42219.665173611109</v>
      </c>
      <c r="T3217" s="20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8">
        <v>2000</v>
      </c>
      <c r="E3218" s="11">
        <v>2001</v>
      </c>
      <c r="F3218" t="s">
        <v>8218</v>
      </c>
      <c r="G3218" t="s">
        <v>8223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50">
        <f t="shared" si="201"/>
        <v>100</v>
      </c>
      <c r="P3218">
        <f t="shared" si="200"/>
        <v>57.17</v>
      </c>
      <c r="Q3218" s="14" t="s">
        <v>8315</v>
      </c>
      <c r="R3218" t="s">
        <v>8353</v>
      </c>
      <c r="S3218" s="20">
        <f t="shared" si="202"/>
        <v>42165.462627314817</v>
      </c>
      <c r="T3218" s="20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8">
        <v>4500</v>
      </c>
      <c r="E3219" s="11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50">
        <f t="shared" si="201"/>
        <v>116</v>
      </c>
      <c r="P3219">
        <f t="shared" si="200"/>
        <v>50.2</v>
      </c>
      <c r="Q3219" s="14" t="s">
        <v>8315</v>
      </c>
      <c r="R3219" t="s">
        <v>8353</v>
      </c>
      <c r="S3219" s="20">
        <f t="shared" si="202"/>
        <v>42648.546111111107</v>
      </c>
      <c r="T3219" s="20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8">
        <v>12000</v>
      </c>
      <c r="E3220" s="11">
        <v>12252</v>
      </c>
      <c r="F3220" t="s">
        <v>8218</v>
      </c>
      <c r="G3220" t="s">
        <v>8223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50">
        <f t="shared" si="201"/>
        <v>102</v>
      </c>
      <c r="P3220">
        <f t="shared" si="200"/>
        <v>66.59</v>
      </c>
      <c r="Q3220" s="14" t="s">
        <v>8315</v>
      </c>
      <c r="R3220" t="s">
        <v>8353</v>
      </c>
      <c r="S3220" s="20">
        <f t="shared" si="202"/>
        <v>41971.002152777779</v>
      </c>
      <c r="T3220" s="20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8">
        <v>20000</v>
      </c>
      <c r="E3221" s="1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50">
        <f t="shared" si="201"/>
        <v>100</v>
      </c>
      <c r="P3221">
        <f t="shared" si="200"/>
        <v>168.25</v>
      </c>
      <c r="Q3221" s="14" t="s">
        <v>8315</v>
      </c>
      <c r="R3221" t="s">
        <v>8353</v>
      </c>
      <c r="S3221" s="20">
        <f t="shared" si="202"/>
        <v>42050.983182870375</v>
      </c>
      <c r="T3221" s="20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8">
        <v>15000</v>
      </c>
      <c r="E3222" s="11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50">
        <f t="shared" si="201"/>
        <v>101</v>
      </c>
      <c r="P3222">
        <f t="shared" si="200"/>
        <v>256.37</v>
      </c>
      <c r="Q3222" s="14" t="s">
        <v>8315</v>
      </c>
      <c r="R3222" t="s">
        <v>8353</v>
      </c>
      <c r="S3222" s="20">
        <f t="shared" si="202"/>
        <v>42772.833379629628</v>
      </c>
      <c r="T3222" s="20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8">
        <v>4000</v>
      </c>
      <c r="E3223" s="11">
        <v>4137</v>
      </c>
      <c r="F3223" t="s">
        <v>8218</v>
      </c>
      <c r="G3223" t="s">
        <v>8223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50">
        <f t="shared" si="201"/>
        <v>103</v>
      </c>
      <c r="P3223">
        <f t="shared" si="200"/>
        <v>36.61</v>
      </c>
      <c r="Q3223" s="14" t="s">
        <v>8315</v>
      </c>
      <c r="R3223" t="s">
        <v>8353</v>
      </c>
      <c r="S3223" s="20">
        <f t="shared" si="202"/>
        <v>42155.696793981479</v>
      </c>
      <c r="T3223" s="20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8">
        <v>2500</v>
      </c>
      <c r="E3224" s="11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50">
        <f t="shared" si="201"/>
        <v>125</v>
      </c>
      <c r="P3224">
        <f t="shared" si="200"/>
        <v>37.14</v>
      </c>
      <c r="Q3224" s="14" t="s">
        <v>8315</v>
      </c>
      <c r="R3224" t="s">
        <v>8353</v>
      </c>
      <c r="S3224" s="20">
        <f t="shared" si="202"/>
        <v>42270.582141203704</v>
      </c>
      <c r="T3224" s="20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8">
        <v>3100</v>
      </c>
      <c r="E3225" s="11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50">
        <f t="shared" si="201"/>
        <v>110</v>
      </c>
      <c r="P3225">
        <f t="shared" si="200"/>
        <v>45.88</v>
      </c>
      <c r="Q3225" s="14" t="s">
        <v>8315</v>
      </c>
      <c r="R3225" t="s">
        <v>8353</v>
      </c>
      <c r="S3225" s="20">
        <f t="shared" si="202"/>
        <v>42206.835370370376</v>
      </c>
      <c r="T3225" s="20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8">
        <v>30000</v>
      </c>
      <c r="E3226" s="11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50">
        <f t="shared" si="201"/>
        <v>102</v>
      </c>
      <c r="P3226">
        <f t="shared" si="200"/>
        <v>141.71</v>
      </c>
      <c r="Q3226" s="14" t="s">
        <v>8315</v>
      </c>
      <c r="R3226" t="s">
        <v>8353</v>
      </c>
      <c r="S3226" s="20">
        <f t="shared" si="202"/>
        <v>42697.850844907407</v>
      </c>
      <c r="T3226" s="20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8">
        <v>2000</v>
      </c>
      <c r="E3227" s="11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50">
        <f t="shared" si="201"/>
        <v>102</v>
      </c>
      <c r="P3227">
        <f t="shared" si="200"/>
        <v>52.49</v>
      </c>
      <c r="Q3227" s="14" t="s">
        <v>8315</v>
      </c>
      <c r="R3227" t="s">
        <v>8353</v>
      </c>
      <c r="S3227" s="20">
        <f t="shared" si="202"/>
        <v>42503.559467592597</v>
      </c>
      <c r="T3227" s="20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8">
        <v>1200</v>
      </c>
      <c r="E3228" s="11">
        <v>1250</v>
      </c>
      <c r="F3228" t="s">
        <v>8218</v>
      </c>
      <c r="G3228" t="s">
        <v>8223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50">
        <f t="shared" si="201"/>
        <v>104</v>
      </c>
      <c r="P3228">
        <f t="shared" si="200"/>
        <v>59.52</v>
      </c>
      <c r="Q3228" s="14" t="s">
        <v>8315</v>
      </c>
      <c r="R3228" t="s">
        <v>8353</v>
      </c>
      <c r="S3228" s="20">
        <f t="shared" si="202"/>
        <v>42277.583472222221</v>
      </c>
      <c r="T3228" s="20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8">
        <v>1200</v>
      </c>
      <c r="E3229" s="11">
        <v>1500</v>
      </c>
      <c r="F3229" t="s">
        <v>8218</v>
      </c>
      <c r="G3229" t="s">
        <v>8223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50">
        <f t="shared" si="201"/>
        <v>125</v>
      </c>
      <c r="P3229">
        <f t="shared" si="200"/>
        <v>50</v>
      </c>
      <c r="Q3229" s="14" t="s">
        <v>8315</v>
      </c>
      <c r="R3229" t="s">
        <v>8353</v>
      </c>
      <c r="S3229" s="20">
        <f t="shared" si="202"/>
        <v>42722.882361111115</v>
      </c>
      <c r="T3229" s="20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8">
        <v>7000</v>
      </c>
      <c r="E3230" s="11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50">
        <f t="shared" si="201"/>
        <v>102</v>
      </c>
      <c r="P3230">
        <f t="shared" si="200"/>
        <v>193.62</v>
      </c>
      <c r="Q3230" s="14" t="s">
        <v>8315</v>
      </c>
      <c r="R3230" t="s">
        <v>8353</v>
      </c>
      <c r="S3230" s="20">
        <f t="shared" si="202"/>
        <v>42323.70930555556</v>
      </c>
      <c r="T3230" s="20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8">
        <v>20000</v>
      </c>
      <c r="E3231" s="1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50">
        <f t="shared" si="201"/>
        <v>108</v>
      </c>
      <c r="P3231">
        <f t="shared" si="200"/>
        <v>106.8</v>
      </c>
      <c r="Q3231" s="14" t="s">
        <v>8315</v>
      </c>
      <c r="R3231" t="s">
        <v>8353</v>
      </c>
      <c r="S3231" s="20">
        <f t="shared" si="202"/>
        <v>41933.291643518518</v>
      </c>
      <c r="T3231" s="20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8">
        <v>2600</v>
      </c>
      <c r="E3232" s="11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50">
        <f t="shared" si="201"/>
        <v>110</v>
      </c>
      <c r="P3232">
        <f t="shared" si="200"/>
        <v>77.22</v>
      </c>
      <c r="Q3232" s="14" t="s">
        <v>8315</v>
      </c>
      <c r="R3232" t="s">
        <v>8353</v>
      </c>
      <c r="S3232" s="20">
        <f t="shared" si="202"/>
        <v>41898.168125000004</v>
      </c>
      <c r="T3232" s="20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8">
        <v>1000</v>
      </c>
      <c r="E3233" s="11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50">
        <f t="shared" si="201"/>
        <v>161</v>
      </c>
      <c r="P3233">
        <f t="shared" si="200"/>
        <v>57.5</v>
      </c>
      <c r="Q3233" s="14" t="s">
        <v>8315</v>
      </c>
      <c r="R3233" t="s">
        <v>8353</v>
      </c>
      <c r="S3233" s="20">
        <f t="shared" si="202"/>
        <v>42446.943831018521</v>
      </c>
      <c r="T3233" s="20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8">
        <v>1000</v>
      </c>
      <c r="E3234" s="11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50">
        <f t="shared" si="201"/>
        <v>131</v>
      </c>
      <c r="P3234">
        <f t="shared" si="200"/>
        <v>50.46</v>
      </c>
      <c r="Q3234" s="14" t="s">
        <v>8315</v>
      </c>
      <c r="R3234" t="s">
        <v>8353</v>
      </c>
      <c r="S3234" s="20">
        <f t="shared" si="202"/>
        <v>42463.81385416667</v>
      </c>
      <c r="T3234" s="20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8">
        <v>5000</v>
      </c>
      <c r="E3235" s="11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50">
        <f t="shared" si="201"/>
        <v>119</v>
      </c>
      <c r="P3235">
        <f t="shared" si="200"/>
        <v>97.38</v>
      </c>
      <c r="Q3235" s="14" t="s">
        <v>8315</v>
      </c>
      <c r="R3235" t="s">
        <v>8353</v>
      </c>
      <c r="S3235" s="20">
        <f t="shared" si="202"/>
        <v>42766.805034722223</v>
      </c>
      <c r="T3235" s="20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8">
        <v>4000</v>
      </c>
      <c r="E3236" s="11">
        <v>4015.71</v>
      </c>
      <c r="F3236" t="s">
        <v>8218</v>
      </c>
      <c r="G3236" t="s">
        <v>8223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50">
        <f t="shared" si="201"/>
        <v>100</v>
      </c>
      <c r="P3236">
        <f t="shared" si="200"/>
        <v>34.92</v>
      </c>
      <c r="Q3236" s="14" t="s">
        <v>8315</v>
      </c>
      <c r="R3236" t="s">
        <v>8353</v>
      </c>
      <c r="S3236" s="20">
        <f t="shared" si="202"/>
        <v>42734.789444444439</v>
      </c>
      <c r="T3236" s="20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8">
        <v>15000</v>
      </c>
      <c r="E3237" s="11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50">
        <f t="shared" si="201"/>
        <v>103</v>
      </c>
      <c r="P3237">
        <f t="shared" si="200"/>
        <v>85.53</v>
      </c>
      <c r="Q3237" s="14" t="s">
        <v>8315</v>
      </c>
      <c r="R3237" t="s">
        <v>8353</v>
      </c>
      <c r="S3237" s="20">
        <f t="shared" si="202"/>
        <v>42522.347812499997</v>
      </c>
      <c r="T3237" s="20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8">
        <v>20000</v>
      </c>
      <c r="E3238" s="11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50">
        <f t="shared" si="201"/>
        <v>101</v>
      </c>
      <c r="P3238">
        <f t="shared" si="200"/>
        <v>182.91</v>
      </c>
      <c r="Q3238" s="14" t="s">
        <v>8315</v>
      </c>
      <c r="R3238" t="s">
        <v>8353</v>
      </c>
      <c r="S3238" s="20">
        <f t="shared" si="202"/>
        <v>42702.917048611111</v>
      </c>
      <c r="T3238" s="20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8">
        <v>35000</v>
      </c>
      <c r="E3239" s="11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50">
        <f t="shared" si="201"/>
        <v>101</v>
      </c>
      <c r="P3239">
        <f t="shared" si="200"/>
        <v>131.13999999999999</v>
      </c>
      <c r="Q3239" s="14" t="s">
        <v>8315</v>
      </c>
      <c r="R3239" t="s">
        <v>8353</v>
      </c>
      <c r="S3239" s="20">
        <f t="shared" si="202"/>
        <v>42252.474351851852</v>
      </c>
      <c r="T3239" s="20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8">
        <v>2800</v>
      </c>
      <c r="E3240" s="11">
        <v>3145</v>
      </c>
      <c r="F3240" t="s">
        <v>8218</v>
      </c>
      <c r="G3240" t="s">
        <v>8223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50">
        <f t="shared" si="201"/>
        <v>112</v>
      </c>
      <c r="P3240">
        <f t="shared" si="200"/>
        <v>39.81</v>
      </c>
      <c r="Q3240" s="14" t="s">
        <v>8315</v>
      </c>
      <c r="R3240" t="s">
        <v>8353</v>
      </c>
      <c r="S3240" s="20">
        <f t="shared" si="202"/>
        <v>42156.510393518518</v>
      </c>
      <c r="T3240" s="20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8">
        <v>5862</v>
      </c>
      <c r="E3241" s="11">
        <v>6208.98</v>
      </c>
      <c r="F3241" t="s">
        <v>8218</v>
      </c>
      <c r="G3241" t="s">
        <v>8223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50">
        <f t="shared" si="201"/>
        <v>106</v>
      </c>
      <c r="P3241">
        <f t="shared" si="200"/>
        <v>59.7</v>
      </c>
      <c r="Q3241" s="14" t="s">
        <v>8315</v>
      </c>
      <c r="R3241" t="s">
        <v>8353</v>
      </c>
      <c r="S3241" s="20">
        <f t="shared" si="202"/>
        <v>42278.089039351849</v>
      </c>
      <c r="T3241" s="20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8">
        <v>3000</v>
      </c>
      <c r="E3242" s="11">
        <v>3017</v>
      </c>
      <c r="F3242" t="s">
        <v>8218</v>
      </c>
      <c r="G3242" t="s">
        <v>8223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50">
        <f t="shared" si="201"/>
        <v>101</v>
      </c>
      <c r="P3242">
        <f t="shared" si="200"/>
        <v>88.74</v>
      </c>
      <c r="Q3242" s="14" t="s">
        <v>8315</v>
      </c>
      <c r="R3242" t="s">
        <v>8353</v>
      </c>
      <c r="S3242" s="20">
        <f t="shared" si="202"/>
        <v>42754.693842592591</v>
      </c>
      <c r="T3242" s="20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8">
        <v>8500</v>
      </c>
      <c r="E3243" s="11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50">
        <f t="shared" si="201"/>
        <v>115</v>
      </c>
      <c r="P3243">
        <f t="shared" si="200"/>
        <v>58.69</v>
      </c>
      <c r="Q3243" s="14" t="s">
        <v>8315</v>
      </c>
      <c r="R3243" t="s">
        <v>8353</v>
      </c>
      <c r="S3243" s="20">
        <f t="shared" si="202"/>
        <v>41893.324884259258</v>
      </c>
      <c r="T3243" s="20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8">
        <v>10000</v>
      </c>
      <c r="E3244" s="11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50">
        <f t="shared" si="201"/>
        <v>127</v>
      </c>
      <c r="P3244">
        <f t="shared" si="200"/>
        <v>69.569999999999993</v>
      </c>
      <c r="Q3244" s="14" t="s">
        <v>8315</v>
      </c>
      <c r="R3244" t="s">
        <v>8353</v>
      </c>
      <c r="S3244" s="20">
        <f t="shared" si="202"/>
        <v>41871.755694444444</v>
      </c>
      <c r="T3244" s="20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8">
        <v>8000</v>
      </c>
      <c r="E3245" s="11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50">
        <f t="shared" si="201"/>
        <v>103</v>
      </c>
      <c r="P3245">
        <f t="shared" si="200"/>
        <v>115.87</v>
      </c>
      <c r="Q3245" s="14" t="s">
        <v>8315</v>
      </c>
      <c r="R3245" t="s">
        <v>8353</v>
      </c>
      <c r="S3245" s="20">
        <f t="shared" si="202"/>
        <v>42262.096782407403</v>
      </c>
      <c r="T3245" s="20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8">
        <v>1600</v>
      </c>
      <c r="E3246" s="11">
        <v>1647</v>
      </c>
      <c r="F3246" t="s">
        <v>8218</v>
      </c>
      <c r="G3246" t="s">
        <v>8223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50">
        <f t="shared" si="201"/>
        <v>103</v>
      </c>
      <c r="P3246">
        <f t="shared" si="200"/>
        <v>23.87</v>
      </c>
      <c r="Q3246" s="14" t="s">
        <v>8315</v>
      </c>
      <c r="R3246" t="s">
        <v>8353</v>
      </c>
      <c r="S3246" s="20">
        <f t="shared" si="202"/>
        <v>42675.694236111114</v>
      </c>
      <c r="T3246" s="20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8">
        <v>21000</v>
      </c>
      <c r="E3247" s="11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50">
        <f t="shared" si="201"/>
        <v>104</v>
      </c>
      <c r="P3247">
        <f t="shared" si="200"/>
        <v>81.13</v>
      </c>
      <c r="Q3247" s="14" t="s">
        <v>8315</v>
      </c>
      <c r="R3247" t="s">
        <v>8353</v>
      </c>
      <c r="S3247" s="20">
        <f t="shared" si="202"/>
        <v>42135.60020833333</v>
      </c>
      <c r="T3247" s="20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8">
        <v>10000</v>
      </c>
      <c r="E3248" s="11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50">
        <f t="shared" si="201"/>
        <v>111</v>
      </c>
      <c r="P3248">
        <f t="shared" si="200"/>
        <v>57.63</v>
      </c>
      <c r="Q3248" s="14" t="s">
        <v>8315</v>
      </c>
      <c r="R3248" t="s">
        <v>8353</v>
      </c>
      <c r="S3248" s="20">
        <f t="shared" si="202"/>
        <v>42230.472222222219</v>
      </c>
      <c r="T3248" s="20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8">
        <v>2500</v>
      </c>
      <c r="E3249" s="11">
        <v>2646.5</v>
      </c>
      <c r="F3249" t="s">
        <v>8218</v>
      </c>
      <c r="G3249" t="s">
        <v>8223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50">
        <f t="shared" si="201"/>
        <v>106</v>
      </c>
      <c r="P3249">
        <f t="shared" si="200"/>
        <v>46.43</v>
      </c>
      <c r="Q3249" s="14" t="s">
        <v>8315</v>
      </c>
      <c r="R3249" t="s">
        <v>8353</v>
      </c>
      <c r="S3249" s="20">
        <f t="shared" si="202"/>
        <v>42167.434166666666</v>
      </c>
      <c r="T3249" s="20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8">
        <v>12000</v>
      </c>
      <c r="E3250" s="11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50">
        <f t="shared" si="201"/>
        <v>101</v>
      </c>
      <c r="P3250">
        <f t="shared" si="200"/>
        <v>60.48</v>
      </c>
      <c r="Q3250" s="14" t="s">
        <v>8315</v>
      </c>
      <c r="R3250" t="s">
        <v>8353</v>
      </c>
      <c r="S3250" s="20">
        <f t="shared" si="202"/>
        <v>42068.888391203705</v>
      </c>
      <c r="T3250" s="20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8">
        <v>5500</v>
      </c>
      <c r="E3251" s="1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50">
        <f t="shared" si="201"/>
        <v>105</v>
      </c>
      <c r="P3251">
        <f t="shared" si="200"/>
        <v>65.58</v>
      </c>
      <c r="Q3251" s="14" t="s">
        <v>8315</v>
      </c>
      <c r="R3251" t="s">
        <v>8353</v>
      </c>
      <c r="S3251" s="20">
        <f t="shared" si="202"/>
        <v>42145.746689814812</v>
      </c>
      <c r="T3251" s="20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8">
        <v>25000</v>
      </c>
      <c r="E3252" s="11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50">
        <f t="shared" si="201"/>
        <v>102</v>
      </c>
      <c r="P3252">
        <f t="shared" si="200"/>
        <v>119.19</v>
      </c>
      <c r="Q3252" s="14" t="s">
        <v>8315</v>
      </c>
      <c r="R3252" t="s">
        <v>8355</v>
      </c>
      <c r="S3252" s="20">
        <f t="shared" si="202"/>
        <v>41918.742175925923</v>
      </c>
      <c r="T3252" s="20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8">
        <v>1500</v>
      </c>
      <c r="E3253" s="11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50">
        <f t="shared" si="201"/>
        <v>111</v>
      </c>
      <c r="P3253">
        <f t="shared" si="200"/>
        <v>83.05</v>
      </c>
      <c r="Q3253" s="14" t="s">
        <v>8315</v>
      </c>
      <c r="R3253" t="s">
        <v>8355</v>
      </c>
      <c r="S3253" s="20">
        <f t="shared" si="202"/>
        <v>42146.731087962966</v>
      </c>
      <c r="T3253" s="20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8">
        <v>2250</v>
      </c>
      <c r="E3254" s="11">
        <v>2876</v>
      </c>
      <c r="F3254" t="s">
        <v>8218</v>
      </c>
      <c r="G3254" t="s">
        <v>8223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50">
        <f t="shared" si="201"/>
        <v>128</v>
      </c>
      <c r="P3254">
        <f t="shared" si="200"/>
        <v>57.52</v>
      </c>
      <c r="Q3254" s="14" t="s">
        <v>8315</v>
      </c>
      <c r="R3254" t="s">
        <v>8355</v>
      </c>
      <c r="S3254" s="20">
        <f t="shared" si="202"/>
        <v>42590.472685185188</v>
      </c>
      <c r="T3254" s="20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8">
        <v>20000</v>
      </c>
      <c r="E3255" s="11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50">
        <f t="shared" si="201"/>
        <v>102</v>
      </c>
      <c r="P3255">
        <f t="shared" si="200"/>
        <v>177.09</v>
      </c>
      <c r="Q3255" s="14" t="s">
        <v>8315</v>
      </c>
      <c r="R3255" t="s">
        <v>8355</v>
      </c>
      <c r="S3255" s="20">
        <f t="shared" si="202"/>
        <v>42602.576712962968</v>
      </c>
      <c r="T3255" s="20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8">
        <v>13000</v>
      </c>
      <c r="E3256" s="11">
        <v>13163.5</v>
      </c>
      <c r="F3256" t="s">
        <v>8218</v>
      </c>
      <c r="G3256" t="s">
        <v>8223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50">
        <f t="shared" si="201"/>
        <v>101</v>
      </c>
      <c r="P3256">
        <f t="shared" si="200"/>
        <v>70.77</v>
      </c>
      <c r="Q3256" s="14" t="s">
        <v>8315</v>
      </c>
      <c r="R3256" t="s">
        <v>8355</v>
      </c>
      <c r="S3256" s="20">
        <f t="shared" si="202"/>
        <v>42059.085752314815</v>
      </c>
      <c r="T3256" s="20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8">
        <v>300</v>
      </c>
      <c r="E3257" s="11">
        <v>525</v>
      </c>
      <c r="F3257" t="s">
        <v>8218</v>
      </c>
      <c r="G3257" t="s">
        <v>8223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50">
        <f t="shared" si="201"/>
        <v>175</v>
      </c>
      <c r="P3257">
        <f t="shared" si="200"/>
        <v>29.17</v>
      </c>
      <c r="Q3257" s="14" t="s">
        <v>8315</v>
      </c>
      <c r="R3257" t="s">
        <v>8355</v>
      </c>
      <c r="S3257" s="20">
        <f t="shared" si="202"/>
        <v>41889.768229166664</v>
      </c>
      <c r="T3257" s="20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8">
        <v>10000</v>
      </c>
      <c r="E3258" s="11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50">
        <f t="shared" si="201"/>
        <v>128</v>
      </c>
      <c r="P3258">
        <f t="shared" si="200"/>
        <v>72.760000000000005</v>
      </c>
      <c r="Q3258" s="14" t="s">
        <v>8315</v>
      </c>
      <c r="R3258" t="s">
        <v>8355</v>
      </c>
      <c r="S3258" s="20">
        <f t="shared" si="202"/>
        <v>42144.573807870373</v>
      </c>
      <c r="T3258" s="20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8">
        <v>2000</v>
      </c>
      <c r="E3259" s="11">
        <v>2125.9899999999998</v>
      </c>
      <c r="F3259" t="s">
        <v>8218</v>
      </c>
      <c r="G3259" t="s">
        <v>8223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50">
        <f t="shared" si="201"/>
        <v>106</v>
      </c>
      <c r="P3259">
        <f t="shared" si="200"/>
        <v>51.85</v>
      </c>
      <c r="Q3259" s="14" t="s">
        <v>8315</v>
      </c>
      <c r="R3259" t="s">
        <v>8355</v>
      </c>
      <c r="S3259" s="20">
        <f t="shared" si="202"/>
        <v>42758.559629629628</v>
      </c>
      <c r="T3259" s="20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8">
        <v>7000</v>
      </c>
      <c r="E3260" s="11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50">
        <f t="shared" si="201"/>
        <v>105</v>
      </c>
      <c r="P3260">
        <f t="shared" si="200"/>
        <v>98.2</v>
      </c>
      <c r="Q3260" s="14" t="s">
        <v>8315</v>
      </c>
      <c r="R3260" t="s">
        <v>8355</v>
      </c>
      <c r="S3260" s="20">
        <f t="shared" si="202"/>
        <v>41982.887280092589</v>
      </c>
      <c r="T3260" s="20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8">
        <v>23000</v>
      </c>
      <c r="E3261" s="1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50">
        <f t="shared" si="201"/>
        <v>106</v>
      </c>
      <c r="P3261">
        <f t="shared" ref="P3261:P3324" si="204">IFERROR(ROUND(E3261/L3261,2),0)</f>
        <v>251.74</v>
      </c>
      <c r="Q3261" s="14" t="s">
        <v>8315</v>
      </c>
      <c r="R3261" t="s">
        <v>8355</v>
      </c>
      <c r="S3261" s="20">
        <f t="shared" si="202"/>
        <v>42614.760937500003</v>
      </c>
      <c r="T3261" s="20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8">
        <v>5000</v>
      </c>
      <c r="E3262" s="11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50">
        <f t="shared" si="201"/>
        <v>109</v>
      </c>
      <c r="P3262">
        <f t="shared" si="204"/>
        <v>74.819999999999993</v>
      </c>
      <c r="Q3262" s="14" t="s">
        <v>8315</v>
      </c>
      <c r="R3262" t="s">
        <v>8355</v>
      </c>
      <c r="S3262" s="20">
        <f t="shared" si="202"/>
        <v>42303.672662037032</v>
      </c>
      <c r="T3262" s="20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8">
        <v>3300</v>
      </c>
      <c r="E3263" s="11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50">
        <f t="shared" si="201"/>
        <v>100</v>
      </c>
      <c r="P3263">
        <f t="shared" si="204"/>
        <v>67.650000000000006</v>
      </c>
      <c r="Q3263" s="14" t="s">
        <v>8315</v>
      </c>
      <c r="R3263" t="s">
        <v>8355</v>
      </c>
      <c r="S3263" s="20">
        <f t="shared" si="202"/>
        <v>42171.725416666668</v>
      </c>
      <c r="T3263" s="20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8">
        <v>12200</v>
      </c>
      <c r="E3264" s="11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50">
        <f t="shared" si="201"/>
        <v>103</v>
      </c>
      <c r="P3264">
        <f t="shared" si="204"/>
        <v>93.81</v>
      </c>
      <c r="Q3264" s="14" t="s">
        <v>8315</v>
      </c>
      <c r="R3264" t="s">
        <v>8355</v>
      </c>
      <c r="S3264" s="20">
        <f t="shared" si="202"/>
        <v>41964.315532407403</v>
      </c>
      <c r="T3264" s="20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8">
        <v>2500</v>
      </c>
      <c r="E3265" s="11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50">
        <f t="shared" si="201"/>
        <v>112</v>
      </c>
      <c r="P3265">
        <f t="shared" si="204"/>
        <v>41.24</v>
      </c>
      <c r="Q3265" s="14" t="s">
        <v>8315</v>
      </c>
      <c r="R3265" t="s">
        <v>8355</v>
      </c>
      <c r="S3265" s="20">
        <f t="shared" si="202"/>
        <v>42284.516064814816</v>
      </c>
      <c r="T3265" s="20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8">
        <v>2500</v>
      </c>
      <c r="E3266" s="11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50">
        <f t="shared" ref="O3266:O3329" si="205">ROUND(E3266/D3266*100,0)</f>
        <v>103</v>
      </c>
      <c r="P3266">
        <f t="shared" si="204"/>
        <v>52.55</v>
      </c>
      <c r="Q3266" s="14" t="s">
        <v>8315</v>
      </c>
      <c r="R3266" t="s">
        <v>8355</v>
      </c>
      <c r="S3266" s="20">
        <f t="shared" si="202"/>
        <v>42016.800208333334</v>
      </c>
      <c r="T3266" s="20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8">
        <v>2700</v>
      </c>
      <c r="E3267" s="11">
        <v>4428</v>
      </c>
      <c r="F3267" t="s">
        <v>8218</v>
      </c>
      <c r="G3267" t="s">
        <v>8223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50">
        <f t="shared" si="205"/>
        <v>164</v>
      </c>
      <c r="P3267">
        <f t="shared" si="204"/>
        <v>70.290000000000006</v>
      </c>
      <c r="Q3267" s="14" t="s">
        <v>8315</v>
      </c>
      <c r="R3267" t="s">
        <v>8355</v>
      </c>
      <c r="S3267" s="20">
        <f t="shared" ref="S3267:S3330" si="206">(((J3267/60)/60)/24)+DATE(1970,1,1)</f>
        <v>42311.711979166663</v>
      </c>
      <c r="T3267" s="20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8">
        <v>6000</v>
      </c>
      <c r="E3268" s="11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50">
        <f t="shared" si="205"/>
        <v>131</v>
      </c>
      <c r="P3268">
        <f t="shared" si="204"/>
        <v>48.33</v>
      </c>
      <c r="Q3268" s="14" t="s">
        <v>8315</v>
      </c>
      <c r="R3268" t="s">
        <v>8355</v>
      </c>
      <c r="S3268" s="20">
        <f t="shared" si="206"/>
        <v>42136.536134259266</v>
      </c>
      <c r="T3268" s="20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8">
        <v>15000</v>
      </c>
      <c r="E3269" s="11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50">
        <f t="shared" si="205"/>
        <v>102</v>
      </c>
      <c r="P3269">
        <f t="shared" si="204"/>
        <v>53.18</v>
      </c>
      <c r="Q3269" s="14" t="s">
        <v>8315</v>
      </c>
      <c r="R3269" t="s">
        <v>8355</v>
      </c>
      <c r="S3269" s="20">
        <f t="shared" si="206"/>
        <v>42172.757638888885</v>
      </c>
      <c r="T3269" s="20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8">
        <v>2000</v>
      </c>
      <c r="E3270" s="11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50">
        <f t="shared" si="205"/>
        <v>128</v>
      </c>
      <c r="P3270">
        <f t="shared" si="204"/>
        <v>60.95</v>
      </c>
      <c r="Q3270" s="14" t="s">
        <v>8315</v>
      </c>
      <c r="R3270" t="s">
        <v>8355</v>
      </c>
      <c r="S3270" s="20">
        <f t="shared" si="206"/>
        <v>42590.90425925926</v>
      </c>
      <c r="T3270" s="20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8">
        <v>8000</v>
      </c>
      <c r="E3271" s="11">
        <v>8120</v>
      </c>
      <c r="F3271" t="s">
        <v>8218</v>
      </c>
      <c r="G3271" t="s">
        <v>8223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50">
        <f t="shared" si="205"/>
        <v>102</v>
      </c>
      <c r="P3271">
        <f t="shared" si="204"/>
        <v>116</v>
      </c>
      <c r="Q3271" s="14" t="s">
        <v>8315</v>
      </c>
      <c r="R3271" t="s">
        <v>8355</v>
      </c>
      <c r="S3271" s="20">
        <f t="shared" si="206"/>
        <v>42137.395798611105</v>
      </c>
      <c r="T3271" s="20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8">
        <v>1800</v>
      </c>
      <c r="E3272" s="11">
        <v>1830</v>
      </c>
      <c r="F3272" t="s">
        <v>8218</v>
      </c>
      <c r="G3272" t="s">
        <v>8223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50">
        <f t="shared" si="205"/>
        <v>102</v>
      </c>
      <c r="P3272">
        <f t="shared" si="204"/>
        <v>61</v>
      </c>
      <c r="Q3272" s="14" t="s">
        <v>8315</v>
      </c>
      <c r="R3272" t="s">
        <v>8355</v>
      </c>
      <c r="S3272" s="20">
        <f t="shared" si="206"/>
        <v>42167.533159722225</v>
      </c>
      <c r="T3272" s="20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8">
        <v>1500</v>
      </c>
      <c r="E3273" s="11">
        <v>1950</v>
      </c>
      <c r="F3273" t="s">
        <v>8218</v>
      </c>
      <c r="G3273" t="s">
        <v>8223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50">
        <f t="shared" si="205"/>
        <v>130</v>
      </c>
      <c r="P3273">
        <f t="shared" si="204"/>
        <v>38.24</v>
      </c>
      <c r="Q3273" s="14" t="s">
        <v>8315</v>
      </c>
      <c r="R3273" t="s">
        <v>8355</v>
      </c>
      <c r="S3273" s="20">
        <f t="shared" si="206"/>
        <v>41915.437210648146</v>
      </c>
      <c r="T3273" s="20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8">
        <v>10000</v>
      </c>
      <c r="E3274" s="11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50">
        <f t="shared" si="205"/>
        <v>154</v>
      </c>
      <c r="P3274">
        <f t="shared" si="204"/>
        <v>106.5</v>
      </c>
      <c r="Q3274" s="14" t="s">
        <v>8315</v>
      </c>
      <c r="R3274" t="s">
        <v>8355</v>
      </c>
      <c r="S3274" s="20">
        <f t="shared" si="206"/>
        <v>42284.500104166669</v>
      </c>
      <c r="T3274" s="20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8">
        <v>4000</v>
      </c>
      <c r="E3275" s="11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50">
        <f t="shared" si="205"/>
        <v>107</v>
      </c>
      <c r="P3275">
        <f t="shared" si="204"/>
        <v>204.57</v>
      </c>
      <c r="Q3275" s="14" t="s">
        <v>8315</v>
      </c>
      <c r="R3275" t="s">
        <v>8355</v>
      </c>
      <c r="S3275" s="20">
        <f t="shared" si="206"/>
        <v>42611.801412037035</v>
      </c>
      <c r="T3275" s="20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8">
        <v>15500</v>
      </c>
      <c r="E3276" s="11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50">
        <f t="shared" si="205"/>
        <v>101</v>
      </c>
      <c r="P3276">
        <f t="shared" si="204"/>
        <v>54.91</v>
      </c>
      <c r="Q3276" s="14" t="s">
        <v>8315</v>
      </c>
      <c r="R3276" t="s">
        <v>8355</v>
      </c>
      <c r="S3276" s="20">
        <f t="shared" si="206"/>
        <v>42400.704537037032</v>
      </c>
      <c r="T3276" s="20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8">
        <v>1800</v>
      </c>
      <c r="E3277" s="11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50">
        <f t="shared" si="205"/>
        <v>100</v>
      </c>
      <c r="P3277">
        <f t="shared" si="204"/>
        <v>150.41999999999999</v>
      </c>
      <c r="Q3277" s="14" t="s">
        <v>8315</v>
      </c>
      <c r="R3277" t="s">
        <v>8355</v>
      </c>
      <c r="S3277" s="20">
        <f t="shared" si="206"/>
        <v>42017.88045138889</v>
      </c>
      <c r="T3277" s="20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8">
        <v>4500</v>
      </c>
      <c r="E3278" s="11">
        <v>5258</v>
      </c>
      <c r="F3278" t="s">
        <v>8218</v>
      </c>
      <c r="G3278" t="s">
        <v>8223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50">
        <f t="shared" si="205"/>
        <v>117</v>
      </c>
      <c r="P3278">
        <f t="shared" si="204"/>
        <v>52.58</v>
      </c>
      <c r="Q3278" s="14" t="s">
        <v>8315</v>
      </c>
      <c r="R3278" t="s">
        <v>8355</v>
      </c>
      <c r="S3278" s="20">
        <f t="shared" si="206"/>
        <v>42426.949988425928</v>
      </c>
      <c r="T3278" s="20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8">
        <v>5000</v>
      </c>
      <c r="E3279" s="11">
        <v>5430</v>
      </c>
      <c r="F3279" t="s">
        <v>8218</v>
      </c>
      <c r="G3279" t="s">
        <v>8223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50">
        <f t="shared" si="205"/>
        <v>109</v>
      </c>
      <c r="P3279">
        <f t="shared" si="204"/>
        <v>54.3</v>
      </c>
      <c r="Q3279" s="14" t="s">
        <v>8315</v>
      </c>
      <c r="R3279" t="s">
        <v>8355</v>
      </c>
      <c r="S3279" s="20">
        <f t="shared" si="206"/>
        <v>41931.682939814818</v>
      </c>
      <c r="T3279" s="20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8">
        <v>2500</v>
      </c>
      <c r="E3280" s="11">
        <v>2585</v>
      </c>
      <c r="F3280" t="s">
        <v>8218</v>
      </c>
      <c r="G3280" t="s">
        <v>8223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50">
        <f t="shared" si="205"/>
        <v>103</v>
      </c>
      <c r="P3280">
        <f t="shared" si="204"/>
        <v>76.03</v>
      </c>
      <c r="Q3280" s="14" t="s">
        <v>8315</v>
      </c>
      <c r="R3280" t="s">
        <v>8355</v>
      </c>
      <c r="S3280" s="20">
        <f t="shared" si="206"/>
        <v>42124.848414351851</v>
      </c>
      <c r="T3280" s="20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8">
        <v>5800</v>
      </c>
      <c r="E3281" s="1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50">
        <f t="shared" si="205"/>
        <v>114</v>
      </c>
      <c r="P3281">
        <f t="shared" si="204"/>
        <v>105.21</v>
      </c>
      <c r="Q3281" s="14" t="s">
        <v>8315</v>
      </c>
      <c r="R3281" t="s">
        <v>8355</v>
      </c>
      <c r="S3281" s="20">
        <f t="shared" si="206"/>
        <v>42431.102534722217</v>
      </c>
      <c r="T3281" s="20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8">
        <v>2000</v>
      </c>
      <c r="E3282" s="11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50">
        <f t="shared" si="205"/>
        <v>103</v>
      </c>
      <c r="P3282">
        <f t="shared" si="204"/>
        <v>68.67</v>
      </c>
      <c r="Q3282" s="14" t="s">
        <v>8315</v>
      </c>
      <c r="R3282" t="s">
        <v>8355</v>
      </c>
      <c r="S3282" s="20">
        <f t="shared" si="206"/>
        <v>42121.756921296299</v>
      </c>
      <c r="T3282" s="20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8">
        <v>5000</v>
      </c>
      <c r="E3283" s="11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50">
        <f t="shared" si="205"/>
        <v>122</v>
      </c>
      <c r="P3283">
        <f t="shared" si="204"/>
        <v>129.36000000000001</v>
      </c>
      <c r="Q3283" s="14" t="s">
        <v>8315</v>
      </c>
      <c r="R3283" t="s">
        <v>8355</v>
      </c>
      <c r="S3283" s="20">
        <f t="shared" si="206"/>
        <v>42219.019733796296</v>
      </c>
      <c r="T3283" s="20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8">
        <v>31000</v>
      </c>
      <c r="E3284" s="11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50">
        <f t="shared" si="205"/>
        <v>103</v>
      </c>
      <c r="P3284">
        <f t="shared" si="204"/>
        <v>134.26</v>
      </c>
      <c r="Q3284" s="14" t="s">
        <v>8315</v>
      </c>
      <c r="R3284" t="s">
        <v>8355</v>
      </c>
      <c r="S3284" s="20">
        <f t="shared" si="206"/>
        <v>42445.19430555556</v>
      </c>
      <c r="T3284" s="20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8">
        <v>800</v>
      </c>
      <c r="E3285" s="11">
        <v>838</v>
      </c>
      <c r="F3285" t="s">
        <v>8218</v>
      </c>
      <c r="G3285" t="s">
        <v>8223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50">
        <f t="shared" si="205"/>
        <v>105</v>
      </c>
      <c r="P3285">
        <f t="shared" si="204"/>
        <v>17.829999999999998</v>
      </c>
      <c r="Q3285" s="14" t="s">
        <v>8315</v>
      </c>
      <c r="R3285" t="s">
        <v>8355</v>
      </c>
      <c r="S3285" s="20">
        <f t="shared" si="206"/>
        <v>42379.74418981481</v>
      </c>
      <c r="T3285" s="20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8">
        <v>3000</v>
      </c>
      <c r="E3286" s="11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50">
        <f t="shared" si="205"/>
        <v>102</v>
      </c>
      <c r="P3286">
        <f t="shared" si="204"/>
        <v>203.2</v>
      </c>
      <c r="Q3286" s="14" t="s">
        <v>8315</v>
      </c>
      <c r="R3286" t="s">
        <v>8355</v>
      </c>
      <c r="S3286" s="20">
        <f t="shared" si="206"/>
        <v>42380.884872685187</v>
      </c>
      <c r="T3286" s="20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8">
        <v>4999</v>
      </c>
      <c r="E3287" s="11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50">
        <f t="shared" si="205"/>
        <v>112</v>
      </c>
      <c r="P3287">
        <f t="shared" si="204"/>
        <v>69.19</v>
      </c>
      <c r="Q3287" s="14" t="s">
        <v>8315</v>
      </c>
      <c r="R3287" t="s">
        <v>8355</v>
      </c>
      <c r="S3287" s="20">
        <f t="shared" si="206"/>
        <v>42762.942430555559</v>
      </c>
      <c r="T3287" s="20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8">
        <v>15000</v>
      </c>
      <c r="E3288" s="11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50">
        <f t="shared" si="205"/>
        <v>102</v>
      </c>
      <c r="P3288">
        <f t="shared" si="204"/>
        <v>125.12</v>
      </c>
      <c r="Q3288" s="14" t="s">
        <v>8315</v>
      </c>
      <c r="R3288" t="s">
        <v>8355</v>
      </c>
      <c r="S3288" s="20">
        <f t="shared" si="206"/>
        <v>42567.840069444443</v>
      </c>
      <c r="T3288" s="20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8">
        <v>2500</v>
      </c>
      <c r="E3289" s="11">
        <v>2500</v>
      </c>
      <c r="F3289" t="s">
        <v>8218</v>
      </c>
      <c r="G3289" t="s">
        <v>8223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50">
        <f t="shared" si="205"/>
        <v>100</v>
      </c>
      <c r="P3289">
        <f t="shared" si="204"/>
        <v>73.53</v>
      </c>
      <c r="Q3289" s="14" t="s">
        <v>8315</v>
      </c>
      <c r="R3289" t="s">
        <v>8355</v>
      </c>
      <c r="S3289" s="20">
        <f t="shared" si="206"/>
        <v>42311.750324074077</v>
      </c>
      <c r="T3289" s="20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8">
        <v>10000</v>
      </c>
      <c r="E3290" s="11">
        <v>10026.49</v>
      </c>
      <c r="F3290" t="s">
        <v>8218</v>
      </c>
      <c r="G3290" t="s">
        <v>8223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50">
        <f t="shared" si="205"/>
        <v>100</v>
      </c>
      <c r="P3290">
        <f t="shared" si="204"/>
        <v>48.44</v>
      </c>
      <c r="Q3290" s="14" t="s">
        <v>8315</v>
      </c>
      <c r="R3290" t="s">
        <v>8355</v>
      </c>
      <c r="S3290" s="20">
        <f t="shared" si="206"/>
        <v>42505.774479166663</v>
      </c>
      <c r="T3290" s="20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8">
        <v>500</v>
      </c>
      <c r="E3291" s="11">
        <v>665.21</v>
      </c>
      <c r="F3291" t="s">
        <v>8218</v>
      </c>
      <c r="G3291" t="s">
        <v>8223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50">
        <f t="shared" si="205"/>
        <v>133</v>
      </c>
      <c r="P3291">
        <f t="shared" si="204"/>
        <v>26.61</v>
      </c>
      <c r="Q3291" s="14" t="s">
        <v>8315</v>
      </c>
      <c r="R3291" t="s">
        <v>8355</v>
      </c>
      <c r="S3291" s="20">
        <f t="shared" si="206"/>
        <v>42758.368078703701</v>
      </c>
      <c r="T3291" s="20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8">
        <v>2000</v>
      </c>
      <c r="E3292" s="11">
        <v>2424</v>
      </c>
      <c r="F3292" t="s">
        <v>8218</v>
      </c>
      <c r="G3292" t="s">
        <v>8223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50">
        <f t="shared" si="205"/>
        <v>121</v>
      </c>
      <c r="P3292">
        <f t="shared" si="204"/>
        <v>33.67</v>
      </c>
      <c r="Q3292" s="14" t="s">
        <v>8315</v>
      </c>
      <c r="R3292" t="s">
        <v>8355</v>
      </c>
      <c r="S3292" s="20">
        <f t="shared" si="206"/>
        <v>42775.51494212963</v>
      </c>
      <c r="T3292" s="20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8">
        <v>500</v>
      </c>
      <c r="E3293" s="11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50">
        <f t="shared" si="205"/>
        <v>114</v>
      </c>
      <c r="P3293">
        <f t="shared" si="204"/>
        <v>40.71</v>
      </c>
      <c r="Q3293" s="14" t="s">
        <v>8315</v>
      </c>
      <c r="R3293" t="s">
        <v>8355</v>
      </c>
      <c r="S3293" s="20">
        <f t="shared" si="206"/>
        <v>42232.702546296292</v>
      </c>
      <c r="T3293" s="20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8">
        <v>101</v>
      </c>
      <c r="E3294" s="11">
        <v>289</v>
      </c>
      <c r="F3294" t="s">
        <v>8218</v>
      </c>
      <c r="G3294" t="s">
        <v>8223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50">
        <f t="shared" si="205"/>
        <v>286</v>
      </c>
      <c r="P3294">
        <f t="shared" si="204"/>
        <v>19.27</v>
      </c>
      <c r="Q3294" s="14" t="s">
        <v>8315</v>
      </c>
      <c r="R3294" t="s">
        <v>8355</v>
      </c>
      <c r="S3294" s="20">
        <f t="shared" si="206"/>
        <v>42282.770231481481</v>
      </c>
      <c r="T3294" s="20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8">
        <v>4500</v>
      </c>
      <c r="E3295" s="11">
        <v>7670</v>
      </c>
      <c r="F3295" t="s">
        <v>8218</v>
      </c>
      <c r="G3295" t="s">
        <v>8223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50">
        <f t="shared" si="205"/>
        <v>170</v>
      </c>
      <c r="P3295">
        <f t="shared" si="204"/>
        <v>84.29</v>
      </c>
      <c r="Q3295" s="14" t="s">
        <v>8315</v>
      </c>
      <c r="R3295" t="s">
        <v>8355</v>
      </c>
      <c r="S3295" s="20">
        <f t="shared" si="206"/>
        <v>42768.425370370373</v>
      </c>
      <c r="T3295" s="20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8">
        <v>600</v>
      </c>
      <c r="E3296" s="11">
        <v>710</v>
      </c>
      <c r="F3296" t="s">
        <v>8218</v>
      </c>
      <c r="G3296" t="s">
        <v>8223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50">
        <f t="shared" si="205"/>
        <v>118</v>
      </c>
      <c r="P3296">
        <f t="shared" si="204"/>
        <v>29.58</v>
      </c>
      <c r="Q3296" s="14" t="s">
        <v>8315</v>
      </c>
      <c r="R3296" t="s">
        <v>8355</v>
      </c>
      <c r="S3296" s="20">
        <f t="shared" si="206"/>
        <v>42141.541134259256</v>
      </c>
      <c r="T3296" s="20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8">
        <v>700</v>
      </c>
      <c r="E3297" s="11">
        <v>720.01</v>
      </c>
      <c r="F3297" t="s">
        <v>8218</v>
      </c>
      <c r="G3297" t="s">
        <v>8223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50">
        <f t="shared" si="205"/>
        <v>103</v>
      </c>
      <c r="P3297">
        <f t="shared" si="204"/>
        <v>26.67</v>
      </c>
      <c r="Q3297" s="14" t="s">
        <v>8315</v>
      </c>
      <c r="R3297" t="s">
        <v>8355</v>
      </c>
      <c r="S3297" s="20">
        <f t="shared" si="206"/>
        <v>42609.442465277782</v>
      </c>
      <c r="T3297" s="20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8">
        <v>1500</v>
      </c>
      <c r="E3298" s="11">
        <v>2161</v>
      </c>
      <c r="F3298" t="s">
        <v>8218</v>
      </c>
      <c r="G3298" t="s">
        <v>8223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50">
        <f t="shared" si="205"/>
        <v>144</v>
      </c>
      <c r="P3298">
        <f t="shared" si="204"/>
        <v>45.98</v>
      </c>
      <c r="Q3298" s="14" t="s">
        <v>8315</v>
      </c>
      <c r="R3298" t="s">
        <v>8355</v>
      </c>
      <c r="S3298" s="20">
        <f t="shared" si="206"/>
        <v>42309.756620370375</v>
      </c>
      <c r="T3298" s="20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8">
        <v>5500</v>
      </c>
      <c r="E3299" s="11">
        <v>5504</v>
      </c>
      <c r="F3299" t="s">
        <v>8218</v>
      </c>
      <c r="G3299" t="s">
        <v>8223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50">
        <f t="shared" si="205"/>
        <v>100</v>
      </c>
      <c r="P3299">
        <f t="shared" si="204"/>
        <v>125.09</v>
      </c>
      <c r="Q3299" s="14" t="s">
        <v>8315</v>
      </c>
      <c r="R3299" t="s">
        <v>8355</v>
      </c>
      <c r="S3299" s="20">
        <f t="shared" si="206"/>
        <v>42193.771481481483</v>
      </c>
      <c r="T3299" s="20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8">
        <v>10000</v>
      </c>
      <c r="E3300" s="11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50">
        <f t="shared" si="205"/>
        <v>102</v>
      </c>
      <c r="P3300">
        <f t="shared" si="204"/>
        <v>141.29</v>
      </c>
      <c r="Q3300" s="14" t="s">
        <v>8315</v>
      </c>
      <c r="R3300" t="s">
        <v>8355</v>
      </c>
      <c r="S3300" s="20">
        <f t="shared" si="206"/>
        <v>42239.957962962959</v>
      </c>
      <c r="T3300" s="20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8">
        <v>3000</v>
      </c>
      <c r="E3301" s="1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50">
        <f t="shared" si="205"/>
        <v>116</v>
      </c>
      <c r="P3301">
        <f t="shared" si="204"/>
        <v>55.33</v>
      </c>
      <c r="Q3301" s="14" t="s">
        <v>8315</v>
      </c>
      <c r="R3301" t="s">
        <v>8355</v>
      </c>
      <c r="S3301" s="20">
        <f t="shared" si="206"/>
        <v>42261.917395833334</v>
      </c>
      <c r="T3301" s="20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8">
        <v>3000</v>
      </c>
      <c r="E3302" s="11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50">
        <f t="shared" si="205"/>
        <v>136</v>
      </c>
      <c r="P3302">
        <f t="shared" si="204"/>
        <v>46.42</v>
      </c>
      <c r="Q3302" s="14" t="s">
        <v>8315</v>
      </c>
      <c r="R3302" t="s">
        <v>8355</v>
      </c>
      <c r="S3302" s="20">
        <f t="shared" si="206"/>
        <v>42102.743773148148</v>
      </c>
      <c r="T3302" s="20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8">
        <v>3000</v>
      </c>
      <c r="E3303" s="11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50">
        <f t="shared" si="205"/>
        <v>133</v>
      </c>
      <c r="P3303">
        <f t="shared" si="204"/>
        <v>57.2</v>
      </c>
      <c r="Q3303" s="14" t="s">
        <v>8315</v>
      </c>
      <c r="R3303" t="s">
        <v>8355</v>
      </c>
      <c r="S3303" s="20">
        <f t="shared" si="206"/>
        <v>42538.73583333334</v>
      </c>
      <c r="T3303" s="20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8">
        <v>8400</v>
      </c>
      <c r="E3304" s="11">
        <v>8685</v>
      </c>
      <c r="F3304" t="s">
        <v>8218</v>
      </c>
      <c r="G3304" t="s">
        <v>8223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50">
        <f t="shared" si="205"/>
        <v>103</v>
      </c>
      <c r="P3304">
        <f t="shared" si="204"/>
        <v>173.7</v>
      </c>
      <c r="Q3304" s="14" t="s">
        <v>8315</v>
      </c>
      <c r="R3304" t="s">
        <v>8355</v>
      </c>
      <c r="S3304" s="20">
        <f t="shared" si="206"/>
        <v>42681.35157407407</v>
      </c>
      <c r="T3304" s="20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8">
        <v>1800</v>
      </c>
      <c r="E3305" s="11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50">
        <f t="shared" si="205"/>
        <v>116</v>
      </c>
      <c r="P3305">
        <f t="shared" si="204"/>
        <v>59.6</v>
      </c>
      <c r="Q3305" s="14" t="s">
        <v>8315</v>
      </c>
      <c r="R3305" t="s">
        <v>8355</v>
      </c>
      <c r="S3305" s="20">
        <f t="shared" si="206"/>
        <v>42056.65143518518</v>
      </c>
      <c r="T3305" s="20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8">
        <v>15000</v>
      </c>
      <c r="E3306" s="11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50">
        <f t="shared" si="205"/>
        <v>105</v>
      </c>
      <c r="P3306">
        <f t="shared" si="204"/>
        <v>89.59</v>
      </c>
      <c r="Q3306" s="14" t="s">
        <v>8315</v>
      </c>
      <c r="R3306" t="s">
        <v>8355</v>
      </c>
      <c r="S3306" s="20">
        <f t="shared" si="206"/>
        <v>42696.624444444446</v>
      </c>
      <c r="T3306" s="20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8">
        <v>4000</v>
      </c>
      <c r="E3307" s="11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50">
        <f t="shared" si="205"/>
        <v>102</v>
      </c>
      <c r="P3307">
        <f t="shared" si="204"/>
        <v>204.05</v>
      </c>
      <c r="Q3307" s="14" t="s">
        <v>8315</v>
      </c>
      <c r="R3307" t="s">
        <v>8355</v>
      </c>
      <c r="S3307" s="20">
        <f t="shared" si="206"/>
        <v>42186.855879629627</v>
      </c>
      <c r="T3307" s="20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8">
        <v>1500</v>
      </c>
      <c r="E3308" s="11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50">
        <f t="shared" si="205"/>
        <v>175</v>
      </c>
      <c r="P3308">
        <f t="shared" si="204"/>
        <v>48.7</v>
      </c>
      <c r="Q3308" s="14" t="s">
        <v>8315</v>
      </c>
      <c r="R3308" t="s">
        <v>8355</v>
      </c>
      <c r="S3308" s="20">
        <f t="shared" si="206"/>
        <v>42493.219236111108</v>
      </c>
      <c r="T3308" s="20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8">
        <v>1000</v>
      </c>
      <c r="E3309" s="11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50">
        <f t="shared" si="205"/>
        <v>107</v>
      </c>
      <c r="P3309">
        <f t="shared" si="204"/>
        <v>53.34</v>
      </c>
      <c r="Q3309" s="14" t="s">
        <v>8315</v>
      </c>
      <c r="R3309" t="s">
        <v>8355</v>
      </c>
      <c r="S3309" s="20">
        <f t="shared" si="206"/>
        <v>42475.057164351849</v>
      </c>
      <c r="T3309" s="20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8">
        <v>3500</v>
      </c>
      <c r="E3310" s="11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50">
        <f t="shared" si="205"/>
        <v>122</v>
      </c>
      <c r="P3310">
        <f t="shared" si="204"/>
        <v>75.09</v>
      </c>
      <c r="Q3310" s="14" t="s">
        <v>8315</v>
      </c>
      <c r="R3310" t="s">
        <v>8355</v>
      </c>
      <c r="S3310" s="20">
        <f t="shared" si="206"/>
        <v>42452.876909722225</v>
      </c>
      <c r="T3310" s="20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8">
        <v>350</v>
      </c>
      <c r="E3311" s="11">
        <v>558</v>
      </c>
      <c r="F3311" t="s">
        <v>8218</v>
      </c>
      <c r="G3311" t="s">
        <v>8223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50">
        <f t="shared" si="205"/>
        <v>159</v>
      </c>
      <c r="P3311">
        <f t="shared" si="204"/>
        <v>18</v>
      </c>
      <c r="Q3311" s="14" t="s">
        <v>8315</v>
      </c>
      <c r="R3311" t="s">
        <v>8355</v>
      </c>
      <c r="S3311" s="20">
        <f t="shared" si="206"/>
        <v>42628.650208333333</v>
      </c>
      <c r="T3311" s="20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8">
        <v>6500</v>
      </c>
      <c r="E3312" s="11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50">
        <f t="shared" si="205"/>
        <v>100</v>
      </c>
      <c r="P3312">
        <f t="shared" si="204"/>
        <v>209.84</v>
      </c>
      <c r="Q3312" s="14" t="s">
        <v>8315</v>
      </c>
      <c r="R3312" t="s">
        <v>8355</v>
      </c>
      <c r="S3312" s="20">
        <f t="shared" si="206"/>
        <v>42253.928530092591</v>
      </c>
      <c r="T3312" s="20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8">
        <v>2500</v>
      </c>
      <c r="E3313" s="11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50">
        <f t="shared" si="205"/>
        <v>110</v>
      </c>
      <c r="P3313">
        <f t="shared" si="204"/>
        <v>61.02</v>
      </c>
      <c r="Q3313" s="14" t="s">
        <v>8315</v>
      </c>
      <c r="R3313" t="s">
        <v>8355</v>
      </c>
      <c r="S3313" s="20">
        <f t="shared" si="206"/>
        <v>42264.29178240741</v>
      </c>
      <c r="T3313" s="20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8">
        <v>2500</v>
      </c>
      <c r="E3314" s="11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50">
        <f t="shared" si="205"/>
        <v>100</v>
      </c>
      <c r="P3314">
        <f t="shared" si="204"/>
        <v>61</v>
      </c>
      <c r="Q3314" s="14" t="s">
        <v>8315</v>
      </c>
      <c r="R3314" t="s">
        <v>8355</v>
      </c>
      <c r="S3314" s="20">
        <f t="shared" si="206"/>
        <v>42664.809560185182</v>
      </c>
      <c r="T3314" s="20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8">
        <v>2000</v>
      </c>
      <c r="E3315" s="11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50">
        <f t="shared" si="205"/>
        <v>116</v>
      </c>
      <c r="P3315">
        <f t="shared" si="204"/>
        <v>80.03</v>
      </c>
      <c r="Q3315" s="14" t="s">
        <v>8315</v>
      </c>
      <c r="R3315" t="s">
        <v>8355</v>
      </c>
      <c r="S3315" s="20">
        <f t="shared" si="206"/>
        <v>42382.244409722218</v>
      </c>
      <c r="T3315" s="20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8">
        <v>800</v>
      </c>
      <c r="E3316" s="11">
        <v>1686</v>
      </c>
      <c r="F3316" t="s">
        <v>8218</v>
      </c>
      <c r="G3316" t="s">
        <v>8223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50">
        <f t="shared" si="205"/>
        <v>211</v>
      </c>
      <c r="P3316">
        <f t="shared" si="204"/>
        <v>29.07</v>
      </c>
      <c r="Q3316" s="14" t="s">
        <v>8315</v>
      </c>
      <c r="R3316" t="s">
        <v>8355</v>
      </c>
      <c r="S3316" s="20">
        <f t="shared" si="206"/>
        <v>42105.267488425925</v>
      </c>
      <c r="T3316" s="20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8">
        <v>4000</v>
      </c>
      <c r="E3317" s="11">
        <v>4400</v>
      </c>
      <c r="F3317" t="s">
        <v>8218</v>
      </c>
      <c r="G3317" t="s">
        <v>8223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50">
        <f t="shared" si="205"/>
        <v>110</v>
      </c>
      <c r="P3317">
        <f t="shared" si="204"/>
        <v>49.44</v>
      </c>
      <c r="Q3317" s="14" t="s">
        <v>8315</v>
      </c>
      <c r="R3317" t="s">
        <v>8355</v>
      </c>
      <c r="S3317" s="20">
        <f t="shared" si="206"/>
        <v>42466.303715277783</v>
      </c>
      <c r="T3317" s="20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8">
        <v>11737</v>
      </c>
      <c r="E3318" s="11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50">
        <f t="shared" si="205"/>
        <v>100</v>
      </c>
      <c r="P3318">
        <f t="shared" si="204"/>
        <v>93.98</v>
      </c>
      <c r="Q3318" s="14" t="s">
        <v>8315</v>
      </c>
      <c r="R3318" t="s">
        <v>8355</v>
      </c>
      <c r="S3318" s="20">
        <f t="shared" si="206"/>
        <v>41826.871238425927</v>
      </c>
      <c r="T3318" s="20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8">
        <v>1050</v>
      </c>
      <c r="E3319" s="11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50">
        <f t="shared" si="205"/>
        <v>106</v>
      </c>
      <c r="P3319">
        <f t="shared" si="204"/>
        <v>61.94</v>
      </c>
      <c r="Q3319" s="14" t="s">
        <v>8315</v>
      </c>
      <c r="R3319" t="s">
        <v>8355</v>
      </c>
      <c r="S3319" s="20">
        <f t="shared" si="206"/>
        <v>42499.039629629624</v>
      </c>
      <c r="T3319" s="20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8">
        <v>2000</v>
      </c>
      <c r="E3320" s="11">
        <v>2512</v>
      </c>
      <c r="F3320" t="s">
        <v>8218</v>
      </c>
      <c r="G3320" t="s">
        <v>8223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50">
        <f t="shared" si="205"/>
        <v>126</v>
      </c>
      <c r="P3320">
        <f t="shared" si="204"/>
        <v>78.5</v>
      </c>
      <c r="Q3320" s="14" t="s">
        <v>8315</v>
      </c>
      <c r="R3320" t="s">
        <v>8355</v>
      </c>
      <c r="S3320" s="20">
        <f t="shared" si="206"/>
        <v>42431.302002314813</v>
      </c>
      <c r="T3320" s="20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8">
        <v>500</v>
      </c>
      <c r="E3321" s="11">
        <v>540</v>
      </c>
      <c r="F3321" t="s">
        <v>8218</v>
      </c>
      <c r="G3321" t="s">
        <v>8223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50">
        <f t="shared" si="205"/>
        <v>108</v>
      </c>
      <c r="P3321">
        <f t="shared" si="204"/>
        <v>33.75</v>
      </c>
      <c r="Q3321" s="14" t="s">
        <v>8315</v>
      </c>
      <c r="R3321" t="s">
        <v>8355</v>
      </c>
      <c r="S3321" s="20">
        <f t="shared" si="206"/>
        <v>41990.585486111115</v>
      </c>
      <c r="T3321" s="20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8">
        <v>2500</v>
      </c>
      <c r="E3322" s="11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50">
        <f t="shared" si="205"/>
        <v>101</v>
      </c>
      <c r="P3322">
        <f t="shared" si="204"/>
        <v>66.45</v>
      </c>
      <c r="Q3322" s="14" t="s">
        <v>8315</v>
      </c>
      <c r="R3322" t="s">
        <v>8355</v>
      </c>
      <c r="S3322" s="20">
        <f t="shared" si="206"/>
        <v>42513.045798611114</v>
      </c>
      <c r="T3322" s="20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8">
        <v>500</v>
      </c>
      <c r="E3323" s="11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50">
        <f t="shared" si="205"/>
        <v>107</v>
      </c>
      <c r="P3323">
        <f t="shared" si="204"/>
        <v>35.799999999999997</v>
      </c>
      <c r="Q3323" s="14" t="s">
        <v>8315</v>
      </c>
      <c r="R3323" t="s">
        <v>8355</v>
      </c>
      <c r="S3323" s="20">
        <f t="shared" si="206"/>
        <v>41914.100289351853</v>
      </c>
      <c r="T3323" s="20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8">
        <v>3300</v>
      </c>
      <c r="E3324" s="11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50">
        <f t="shared" si="205"/>
        <v>102</v>
      </c>
      <c r="P3324">
        <f t="shared" si="204"/>
        <v>145.65</v>
      </c>
      <c r="Q3324" s="14" t="s">
        <v>8315</v>
      </c>
      <c r="R3324" t="s">
        <v>8355</v>
      </c>
      <c r="S3324" s="20">
        <f t="shared" si="206"/>
        <v>42521.010370370372</v>
      </c>
      <c r="T3324" s="20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8">
        <v>1000</v>
      </c>
      <c r="E3325" s="11">
        <v>1259</v>
      </c>
      <c r="F3325" t="s">
        <v>8218</v>
      </c>
      <c r="G3325" t="s">
        <v>8223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50">
        <f t="shared" si="205"/>
        <v>126</v>
      </c>
      <c r="P3325">
        <f t="shared" ref="P3325:P3388" si="208">IFERROR(ROUND(E3325/L3325,2),0)</f>
        <v>25.69</v>
      </c>
      <c r="Q3325" s="14" t="s">
        <v>8315</v>
      </c>
      <c r="R3325" t="s">
        <v>8355</v>
      </c>
      <c r="S3325" s="20">
        <f t="shared" si="206"/>
        <v>42608.36583333333</v>
      </c>
      <c r="T3325" s="20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8">
        <v>1500</v>
      </c>
      <c r="E3326" s="11">
        <v>1525</v>
      </c>
      <c r="F3326" t="s">
        <v>8218</v>
      </c>
      <c r="G3326" t="s">
        <v>8223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50">
        <f t="shared" si="205"/>
        <v>102</v>
      </c>
      <c r="P3326">
        <f t="shared" si="208"/>
        <v>152.5</v>
      </c>
      <c r="Q3326" s="14" t="s">
        <v>8315</v>
      </c>
      <c r="R3326" t="s">
        <v>8355</v>
      </c>
      <c r="S3326" s="20">
        <f t="shared" si="206"/>
        <v>42512.58321759259</v>
      </c>
      <c r="T3326" s="20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8">
        <v>400</v>
      </c>
      <c r="E3327" s="11">
        <v>450</v>
      </c>
      <c r="F3327" t="s">
        <v>8218</v>
      </c>
      <c r="G3327" t="s">
        <v>8223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50">
        <f t="shared" si="205"/>
        <v>113</v>
      </c>
      <c r="P3327">
        <f t="shared" si="208"/>
        <v>30</v>
      </c>
      <c r="Q3327" s="14" t="s">
        <v>8315</v>
      </c>
      <c r="R3327" t="s">
        <v>8355</v>
      </c>
      <c r="S3327" s="20">
        <f t="shared" si="206"/>
        <v>42064.785613425927</v>
      </c>
      <c r="T3327" s="20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8">
        <v>8000</v>
      </c>
      <c r="E3328" s="11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50">
        <f t="shared" si="205"/>
        <v>101</v>
      </c>
      <c r="P3328">
        <f t="shared" si="208"/>
        <v>142.28</v>
      </c>
      <c r="Q3328" s="14" t="s">
        <v>8315</v>
      </c>
      <c r="R3328" t="s">
        <v>8355</v>
      </c>
      <c r="S3328" s="20">
        <f t="shared" si="206"/>
        <v>42041.714178240742</v>
      </c>
      <c r="T3328" s="20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8">
        <v>800</v>
      </c>
      <c r="E3329" s="11">
        <v>810</v>
      </c>
      <c r="F3329" t="s">
        <v>8218</v>
      </c>
      <c r="G3329" t="s">
        <v>8223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50">
        <f t="shared" si="205"/>
        <v>101</v>
      </c>
      <c r="P3329">
        <f t="shared" si="208"/>
        <v>24.55</v>
      </c>
      <c r="Q3329" s="14" t="s">
        <v>8315</v>
      </c>
      <c r="R3329" t="s">
        <v>8355</v>
      </c>
      <c r="S3329" s="20">
        <f t="shared" si="206"/>
        <v>42468.374606481477</v>
      </c>
      <c r="T3329" s="20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8">
        <v>1800</v>
      </c>
      <c r="E3330" s="11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50">
        <f t="shared" ref="O3330:O3393" si="209">ROUND(E3330/D3330*100,0)</f>
        <v>146</v>
      </c>
      <c r="P3330">
        <f t="shared" si="208"/>
        <v>292.77999999999997</v>
      </c>
      <c r="Q3330" s="14" t="s">
        <v>8315</v>
      </c>
      <c r="R3330" t="s">
        <v>8355</v>
      </c>
      <c r="S3330" s="20">
        <f t="shared" si="206"/>
        <v>41822.57503472222</v>
      </c>
      <c r="T3330" s="20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8">
        <v>1000</v>
      </c>
      <c r="E3331" s="11">
        <v>1168</v>
      </c>
      <c r="F3331" t="s">
        <v>8218</v>
      </c>
      <c r="G3331" t="s">
        <v>8223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50">
        <f t="shared" si="209"/>
        <v>117</v>
      </c>
      <c r="P3331">
        <f t="shared" si="208"/>
        <v>44.92</v>
      </c>
      <c r="Q3331" s="14" t="s">
        <v>8315</v>
      </c>
      <c r="R3331" t="s">
        <v>8355</v>
      </c>
      <c r="S3331" s="20">
        <f t="shared" ref="S3331:S3394" si="210">(((J3331/60)/60)/24)+DATE(1970,1,1)</f>
        <v>41837.323009259257</v>
      </c>
      <c r="T3331" s="20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8">
        <v>1500</v>
      </c>
      <c r="E3332" s="11">
        <v>1594</v>
      </c>
      <c r="F3332" t="s">
        <v>8218</v>
      </c>
      <c r="G3332" t="s">
        <v>8223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50">
        <f t="shared" si="209"/>
        <v>106</v>
      </c>
      <c r="P3332">
        <f t="shared" si="208"/>
        <v>23.1</v>
      </c>
      <c r="Q3332" s="14" t="s">
        <v>8315</v>
      </c>
      <c r="R3332" t="s">
        <v>8355</v>
      </c>
      <c r="S3332" s="20">
        <f t="shared" si="210"/>
        <v>42065.887361111112</v>
      </c>
      <c r="T3332" s="20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8">
        <v>5000</v>
      </c>
      <c r="E3333" s="11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50">
        <f t="shared" si="209"/>
        <v>105</v>
      </c>
      <c r="P3333">
        <f t="shared" si="208"/>
        <v>80.400000000000006</v>
      </c>
      <c r="Q3333" s="14" t="s">
        <v>8315</v>
      </c>
      <c r="R3333" t="s">
        <v>8355</v>
      </c>
      <c r="S3333" s="20">
        <f t="shared" si="210"/>
        <v>42248.697754629626</v>
      </c>
      <c r="T3333" s="20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8">
        <v>6000</v>
      </c>
      <c r="E3334" s="11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50">
        <f t="shared" si="209"/>
        <v>100</v>
      </c>
      <c r="P3334">
        <f t="shared" si="208"/>
        <v>72.290000000000006</v>
      </c>
      <c r="Q3334" s="14" t="s">
        <v>8315</v>
      </c>
      <c r="R3334" t="s">
        <v>8355</v>
      </c>
      <c r="S3334" s="20">
        <f t="shared" si="210"/>
        <v>41809.860300925924</v>
      </c>
      <c r="T3334" s="20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8">
        <v>3500</v>
      </c>
      <c r="E3335" s="11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50">
        <f t="shared" si="209"/>
        <v>105</v>
      </c>
      <c r="P3335">
        <f t="shared" si="208"/>
        <v>32.97</v>
      </c>
      <c r="Q3335" s="14" t="s">
        <v>8315</v>
      </c>
      <c r="R3335" t="s">
        <v>8355</v>
      </c>
      <c r="S3335" s="20">
        <f t="shared" si="210"/>
        <v>42148.676851851851</v>
      </c>
      <c r="T3335" s="20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8">
        <v>3871</v>
      </c>
      <c r="E3336" s="11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50">
        <f t="shared" si="209"/>
        <v>139</v>
      </c>
      <c r="P3336">
        <f t="shared" si="208"/>
        <v>116.65</v>
      </c>
      <c r="Q3336" s="14" t="s">
        <v>8315</v>
      </c>
      <c r="R3336" t="s">
        <v>8355</v>
      </c>
      <c r="S3336" s="20">
        <f t="shared" si="210"/>
        <v>42185.521087962959</v>
      </c>
      <c r="T3336" s="20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8">
        <v>5000</v>
      </c>
      <c r="E3337" s="11">
        <v>5016</v>
      </c>
      <c r="F3337" t="s">
        <v>8218</v>
      </c>
      <c r="G3337" t="s">
        <v>8223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50">
        <f t="shared" si="209"/>
        <v>100</v>
      </c>
      <c r="P3337">
        <f t="shared" si="208"/>
        <v>79.62</v>
      </c>
      <c r="Q3337" s="14" t="s">
        <v>8315</v>
      </c>
      <c r="R3337" t="s">
        <v>8355</v>
      </c>
      <c r="S3337" s="20">
        <f t="shared" si="210"/>
        <v>41827.674143518518</v>
      </c>
      <c r="T3337" s="20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8">
        <v>250</v>
      </c>
      <c r="E3338" s="11">
        <v>250</v>
      </c>
      <c r="F3338" t="s">
        <v>8218</v>
      </c>
      <c r="G3338" t="s">
        <v>8223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50">
        <f t="shared" si="209"/>
        <v>100</v>
      </c>
      <c r="P3338">
        <f t="shared" si="208"/>
        <v>27.78</v>
      </c>
      <c r="Q3338" s="14" t="s">
        <v>8315</v>
      </c>
      <c r="R3338" t="s">
        <v>8355</v>
      </c>
      <c r="S3338" s="20">
        <f t="shared" si="210"/>
        <v>42437.398680555561</v>
      </c>
      <c r="T3338" s="20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8">
        <v>2500</v>
      </c>
      <c r="E3339" s="11">
        <v>2755</v>
      </c>
      <c r="F3339" t="s">
        <v>8218</v>
      </c>
      <c r="G3339" t="s">
        <v>8223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50">
        <f t="shared" si="209"/>
        <v>110</v>
      </c>
      <c r="P3339">
        <f t="shared" si="208"/>
        <v>81.03</v>
      </c>
      <c r="Q3339" s="14" t="s">
        <v>8315</v>
      </c>
      <c r="R3339" t="s">
        <v>8355</v>
      </c>
      <c r="S3339" s="20">
        <f t="shared" si="210"/>
        <v>41901.282025462962</v>
      </c>
      <c r="T3339" s="20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8">
        <v>15000</v>
      </c>
      <c r="E3340" s="11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50">
        <f t="shared" si="209"/>
        <v>102</v>
      </c>
      <c r="P3340">
        <f t="shared" si="208"/>
        <v>136.85</v>
      </c>
      <c r="Q3340" s="14" t="s">
        <v>8315</v>
      </c>
      <c r="R3340" t="s">
        <v>8355</v>
      </c>
      <c r="S3340" s="20">
        <f t="shared" si="210"/>
        <v>42769.574999999997</v>
      </c>
      <c r="T3340" s="20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8">
        <v>8000</v>
      </c>
      <c r="E3341" s="1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50">
        <f t="shared" si="209"/>
        <v>104</v>
      </c>
      <c r="P3341">
        <f t="shared" si="208"/>
        <v>177.62</v>
      </c>
      <c r="Q3341" s="14" t="s">
        <v>8315</v>
      </c>
      <c r="R3341" t="s">
        <v>8355</v>
      </c>
      <c r="S3341" s="20">
        <f t="shared" si="210"/>
        <v>42549.665717592594</v>
      </c>
      <c r="T3341" s="20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8">
        <v>3000</v>
      </c>
      <c r="E3342" s="11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50">
        <f t="shared" si="209"/>
        <v>138</v>
      </c>
      <c r="P3342">
        <f t="shared" si="208"/>
        <v>109.08</v>
      </c>
      <c r="Q3342" s="14" t="s">
        <v>8315</v>
      </c>
      <c r="R3342" t="s">
        <v>8355</v>
      </c>
      <c r="S3342" s="20">
        <f t="shared" si="210"/>
        <v>42685.974004629628</v>
      </c>
      <c r="T3342" s="20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8">
        <v>3350</v>
      </c>
      <c r="E3343" s="11">
        <v>3350</v>
      </c>
      <c r="F3343" t="s">
        <v>8218</v>
      </c>
      <c r="G3343" t="s">
        <v>8223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50">
        <f t="shared" si="209"/>
        <v>100</v>
      </c>
      <c r="P3343">
        <f t="shared" si="208"/>
        <v>119.64</v>
      </c>
      <c r="Q3343" s="14" t="s">
        <v>8315</v>
      </c>
      <c r="R3343" t="s">
        <v>8355</v>
      </c>
      <c r="S3343" s="20">
        <f t="shared" si="210"/>
        <v>42510.798854166671</v>
      </c>
      <c r="T3343" s="20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8">
        <v>6000</v>
      </c>
      <c r="E3344" s="11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50">
        <f t="shared" si="209"/>
        <v>102</v>
      </c>
      <c r="P3344">
        <f t="shared" si="208"/>
        <v>78.209999999999994</v>
      </c>
      <c r="Q3344" s="14" t="s">
        <v>8315</v>
      </c>
      <c r="R3344" t="s">
        <v>8355</v>
      </c>
      <c r="S3344" s="20">
        <f t="shared" si="210"/>
        <v>42062.296412037031</v>
      </c>
      <c r="T3344" s="20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8">
        <v>700</v>
      </c>
      <c r="E3345" s="11">
        <v>1200</v>
      </c>
      <c r="F3345" t="s">
        <v>8218</v>
      </c>
      <c r="G3345" t="s">
        <v>8223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50">
        <f t="shared" si="209"/>
        <v>171</v>
      </c>
      <c r="P3345">
        <f t="shared" si="208"/>
        <v>52.17</v>
      </c>
      <c r="Q3345" s="14" t="s">
        <v>8315</v>
      </c>
      <c r="R3345" t="s">
        <v>8355</v>
      </c>
      <c r="S3345" s="20">
        <f t="shared" si="210"/>
        <v>42452.916481481487</v>
      </c>
      <c r="T3345" s="20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8">
        <v>4500</v>
      </c>
      <c r="E3346" s="11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50">
        <f t="shared" si="209"/>
        <v>101</v>
      </c>
      <c r="P3346">
        <f t="shared" si="208"/>
        <v>114.13</v>
      </c>
      <c r="Q3346" s="14" t="s">
        <v>8315</v>
      </c>
      <c r="R3346" t="s">
        <v>8355</v>
      </c>
      <c r="S3346" s="20">
        <f t="shared" si="210"/>
        <v>41851.200150462959</v>
      </c>
      <c r="T3346" s="20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8">
        <v>500</v>
      </c>
      <c r="E3347" s="11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50">
        <f t="shared" si="209"/>
        <v>130</v>
      </c>
      <c r="P3347">
        <f t="shared" si="208"/>
        <v>50</v>
      </c>
      <c r="Q3347" s="14" t="s">
        <v>8315</v>
      </c>
      <c r="R3347" t="s">
        <v>8355</v>
      </c>
      <c r="S3347" s="20">
        <f t="shared" si="210"/>
        <v>42053.106111111112</v>
      </c>
      <c r="T3347" s="20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8">
        <v>1500</v>
      </c>
      <c r="E3348" s="11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50">
        <f t="shared" si="209"/>
        <v>110</v>
      </c>
      <c r="P3348">
        <f t="shared" si="208"/>
        <v>91.67</v>
      </c>
      <c r="Q3348" s="14" t="s">
        <v>8315</v>
      </c>
      <c r="R3348" t="s">
        <v>8355</v>
      </c>
      <c r="S3348" s="20">
        <f t="shared" si="210"/>
        <v>42054.024421296301</v>
      </c>
      <c r="T3348" s="20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8">
        <v>2000</v>
      </c>
      <c r="E3349" s="11">
        <v>2389</v>
      </c>
      <c r="F3349" t="s">
        <v>8218</v>
      </c>
      <c r="G3349" t="s">
        <v>8223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50">
        <f t="shared" si="209"/>
        <v>119</v>
      </c>
      <c r="P3349">
        <f t="shared" si="208"/>
        <v>108.59</v>
      </c>
      <c r="Q3349" s="14" t="s">
        <v>8315</v>
      </c>
      <c r="R3349" t="s">
        <v>8355</v>
      </c>
      <c r="S3349" s="20">
        <f t="shared" si="210"/>
        <v>42484.551550925928</v>
      </c>
      <c r="T3349" s="20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8">
        <v>5500</v>
      </c>
      <c r="E3350" s="11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50">
        <f t="shared" si="209"/>
        <v>100</v>
      </c>
      <c r="P3350">
        <f t="shared" si="208"/>
        <v>69.819999999999993</v>
      </c>
      <c r="Q3350" s="14" t="s">
        <v>8315</v>
      </c>
      <c r="R3350" t="s">
        <v>8355</v>
      </c>
      <c r="S3350" s="20">
        <f t="shared" si="210"/>
        <v>42466.558796296296</v>
      </c>
      <c r="T3350" s="20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8">
        <v>1000</v>
      </c>
      <c r="E3351" s="1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50">
        <f t="shared" si="209"/>
        <v>153</v>
      </c>
      <c r="P3351">
        <f t="shared" si="208"/>
        <v>109.57</v>
      </c>
      <c r="Q3351" s="14" t="s">
        <v>8315</v>
      </c>
      <c r="R3351" t="s">
        <v>8355</v>
      </c>
      <c r="S3351" s="20">
        <f t="shared" si="210"/>
        <v>42513.110787037032</v>
      </c>
      <c r="T3351" s="20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8">
        <v>3500</v>
      </c>
      <c r="E3352" s="11">
        <v>3655</v>
      </c>
      <c r="F3352" t="s">
        <v>8218</v>
      </c>
      <c r="G3352" t="s">
        <v>8223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50">
        <f t="shared" si="209"/>
        <v>104</v>
      </c>
      <c r="P3352">
        <f t="shared" si="208"/>
        <v>71.67</v>
      </c>
      <c r="Q3352" s="14" t="s">
        <v>8315</v>
      </c>
      <c r="R3352" t="s">
        <v>8355</v>
      </c>
      <c r="S3352" s="20">
        <f t="shared" si="210"/>
        <v>42302.701516203699</v>
      </c>
      <c r="T3352" s="20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8">
        <v>5000</v>
      </c>
      <c r="E3353" s="11">
        <v>5055</v>
      </c>
      <c r="F3353" t="s">
        <v>8218</v>
      </c>
      <c r="G3353" t="s">
        <v>8223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50">
        <f t="shared" si="209"/>
        <v>101</v>
      </c>
      <c r="P3353">
        <f t="shared" si="208"/>
        <v>93.61</v>
      </c>
      <c r="Q3353" s="14" t="s">
        <v>8315</v>
      </c>
      <c r="R3353" t="s">
        <v>8355</v>
      </c>
      <c r="S3353" s="20">
        <f t="shared" si="210"/>
        <v>41806.395428240743</v>
      </c>
      <c r="T3353" s="20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8">
        <v>5000</v>
      </c>
      <c r="E3354" s="11">
        <v>5376</v>
      </c>
      <c r="F3354" t="s">
        <v>8218</v>
      </c>
      <c r="G3354" t="s">
        <v>8223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50">
        <f t="shared" si="209"/>
        <v>108</v>
      </c>
      <c r="P3354">
        <f t="shared" si="208"/>
        <v>76.8</v>
      </c>
      <c r="Q3354" s="14" t="s">
        <v>8315</v>
      </c>
      <c r="R3354" t="s">
        <v>8355</v>
      </c>
      <c r="S3354" s="20">
        <f t="shared" si="210"/>
        <v>42495.992800925931</v>
      </c>
      <c r="T3354" s="20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8">
        <v>500</v>
      </c>
      <c r="E3355" s="11">
        <v>1575</v>
      </c>
      <c r="F3355" t="s">
        <v>8218</v>
      </c>
      <c r="G3355" t="s">
        <v>8223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50">
        <f t="shared" si="209"/>
        <v>315</v>
      </c>
      <c r="P3355">
        <f t="shared" si="208"/>
        <v>35.799999999999997</v>
      </c>
      <c r="Q3355" s="14" t="s">
        <v>8315</v>
      </c>
      <c r="R3355" t="s">
        <v>8355</v>
      </c>
      <c r="S3355" s="20">
        <f t="shared" si="210"/>
        <v>42479.432291666672</v>
      </c>
      <c r="T3355" s="20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8">
        <v>3000</v>
      </c>
      <c r="E3356" s="11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50">
        <f t="shared" si="209"/>
        <v>102</v>
      </c>
      <c r="P3356">
        <f t="shared" si="208"/>
        <v>55.6</v>
      </c>
      <c r="Q3356" s="14" t="s">
        <v>8315</v>
      </c>
      <c r="R3356" t="s">
        <v>8355</v>
      </c>
      <c r="S3356" s="20">
        <f t="shared" si="210"/>
        <v>42270.7269212963</v>
      </c>
      <c r="T3356" s="20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8">
        <v>1750</v>
      </c>
      <c r="E3357" s="11">
        <v>2210</v>
      </c>
      <c r="F3357" t="s">
        <v>8218</v>
      </c>
      <c r="G3357" t="s">
        <v>8223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50">
        <f t="shared" si="209"/>
        <v>126</v>
      </c>
      <c r="P3357">
        <f t="shared" si="208"/>
        <v>147.33000000000001</v>
      </c>
      <c r="Q3357" s="14" t="s">
        <v>8315</v>
      </c>
      <c r="R3357" t="s">
        <v>8355</v>
      </c>
      <c r="S3357" s="20">
        <f t="shared" si="210"/>
        <v>42489.619525462964</v>
      </c>
      <c r="T3357" s="20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8">
        <v>1500</v>
      </c>
      <c r="E3358" s="11">
        <v>1521</v>
      </c>
      <c r="F3358" t="s">
        <v>8218</v>
      </c>
      <c r="G3358" t="s">
        <v>8223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50">
        <f t="shared" si="209"/>
        <v>101</v>
      </c>
      <c r="P3358">
        <f t="shared" si="208"/>
        <v>56.33</v>
      </c>
      <c r="Q3358" s="14" t="s">
        <v>8315</v>
      </c>
      <c r="R3358" t="s">
        <v>8355</v>
      </c>
      <c r="S3358" s="20">
        <f t="shared" si="210"/>
        <v>42536.815648148149</v>
      </c>
      <c r="T3358" s="20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8">
        <v>2000</v>
      </c>
      <c r="E3359" s="11">
        <v>2020</v>
      </c>
      <c r="F3359" t="s">
        <v>8218</v>
      </c>
      <c r="G3359" t="s">
        <v>8223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50">
        <f t="shared" si="209"/>
        <v>101</v>
      </c>
      <c r="P3359">
        <f t="shared" si="208"/>
        <v>96.19</v>
      </c>
      <c r="Q3359" s="14" t="s">
        <v>8315</v>
      </c>
      <c r="R3359" t="s">
        <v>8355</v>
      </c>
      <c r="S3359" s="20">
        <f t="shared" si="210"/>
        <v>41822.417939814812</v>
      </c>
      <c r="T3359" s="20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8">
        <v>10000</v>
      </c>
      <c r="E3360" s="11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50">
        <f t="shared" si="209"/>
        <v>103</v>
      </c>
      <c r="P3360">
        <f t="shared" si="208"/>
        <v>63.57</v>
      </c>
      <c r="Q3360" s="14" t="s">
        <v>8315</v>
      </c>
      <c r="R3360" t="s">
        <v>8355</v>
      </c>
      <c r="S3360" s="20">
        <f t="shared" si="210"/>
        <v>41932.311099537037</v>
      </c>
      <c r="T3360" s="20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8">
        <v>4000</v>
      </c>
      <c r="E3361" s="1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50">
        <f t="shared" si="209"/>
        <v>106</v>
      </c>
      <c r="P3361">
        <f t="shared" si="208"/>
        <v>184.78</v>
      </c>
      <c r="Q3361" s="14" t="s">
        <v>8315</v>
      </c>
      <c r="R3361" t="s">
        <v>8355</v>
      </c>
      <c r="S3361" s="20">
        <f t="shared" si="210"/>
        <v>42746.057106481487</v>
      </c>
      <c r="T3361" s="20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8">
        <v>9000</v>
      </c>
      <c r="E3362" s="11">
        <v>9124</v>
      </c>
      <c r="F3362" t="s">
        <v>8218</v>
      </c>
      <c r="G3362" t="s">
        <v>8223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50">
        <f t="shared" si="209"/>
        <v>101</v>
      </c>
      <c r="P3362">
        <f t="shared" si="208"/>
        <v>126.72</v>
      </c>
      <c r="Q3362" s="14" t="s">
        <v>8315</v>
      </c>
      <c r="R3362" t="s">
        <v>8355</v>
      </c>
      <c r="S3362" s="20">
        <f t="shared" si="210"/>
        <v>42697.082673611112</v>
      </c>
      <c r="T3362" s="20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8">
        <v>5000</v>
      </c>
      <c r="E3363" s="11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50">
        <f t="shared" si="209"/>
        <v>113</v>
      </c>
      <c r="P3363">
        <f t="shared" si="208"/>
        <v>83.43</v>
      </c>
      <c r="Q3363" s="14" t="s">
        <v>8315</v>
      </c>
      <c r="R3363" t="s">
        <v>8355</v>
      </c>
      <c r="S3363" s="20">
        <f t="shared" si="210"/>
        <v>41866.025347222225</v>
      </c>
      <c r="T3363" s="20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8">
        <v>500</v>
      </c>
      <c r="E3364" s="11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50">
        <f t="shared" si="209"/>
        <v>218</v>
      </c>
      <c r="P3364">
        <f t="shared" si="208"/>
        <v>54.5</v>
      </c>
      <c r="Q3364" s="14" t="s">
        <v>8315</v>
      </c>
      <c r="R3364" t="s">
        <v>8355</v>
      </c>
      <c r="S3364" s="20">
        <f t="shared" si="210"/>
        <v>42056.091631944444</v>
      </c>
      <c r="T3364" s="20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8">
        <v>7750</v>
      </c>
      <c r="E3365" s="11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50">
        <f t="shared" si="209"/>
        <v>101</v>
      </c>
      <c r="P3365">
        <f t="shared" si="208"/>
        <v>302.31</v>
      </c>
      <c r="Q3365" s="14" t="s">
        <v>8315</v>
      </c>
      <c r="R3365" t="s">
        <v>8355</v>
      </c>
      <c r="S3365" s="20">
        <f t="shared" si="210"/>
        <v>41851.771354166667</v>
      </c>
      <c r="T3365" s="20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8">
        <v>3000</v>
      </c>
      <c r="E3366" s="11">
        <v>3178</v>
      </c>
      <c r="F3366" t="s">
        <v>8218</v>
      </c>
      <c r="G3366" t="s">
        <v>8223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50">
        <f t="shared" si="209"/>
        <v>106</v>
      </c>
      <c r="P3366">
        <f t="shared" si="208"/>
        <v>44.14</v>
      </c>
      <c r="Q3366" s="14" t="s">
        <v>8315</v>
      </c>
      <c r="R3366" t="s">
        <v>8355</v>
      </c>
      <c r="S3366" s="20">
        <f t="shared" si="210"/>
        <v>42422.977418981478</v>
      </c>
      <c r="T3366" s="20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8">
        <v>2500</v>
      </c>
      <c r="E3367" s="11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50">
        <f t="shared" si="209"/>
        <v>104</v>
      </c>
      <c r="P3367">
        <f t="shared" si="208"/>
        <v>866.67</v>
      </c>
      <c r="Q3367" s="14" t="s">
        <v>8315</v>
      </c>
      <c r="R3367" t="s">
        <v>8355</v>
      </c>
      <c r="S3367" s="20">
        <f t="shared" si="210"/>
        <v>42321.101759259262</v>
      </c>
      <c r="T3367" s="20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8">
        <v>500</v>
      </c>
      <c r="E3368" s="11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50">
        <f t="shared" si="209"/>
        <v>221</v>
      </c>
      <c r="P3368">
        <f t="shared" si="208"/>
        <v>61.39</v>
      </c>
      <c r="Q3368" s="14" t="s">
        <v>8315</v>
      </c>
      <c r="R3368" t="s">
        <v>8355</v>
      </c>
      <c r="S3368" s="20">
        <f t="shared" si="210"/>
        <v>42107.067557870367</v>
      </c>
      <c r="T3368" s="20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8">
        <v>750</v>
      </c>
      <c r="E3369" s="11">
        <v>890</v>
      </c>
      <c r="F3369" t="s">
        <v>8218</v>
      </c>
      <c r="G3369" t="s">
        <v>8223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50">
        <f t="shared" si="209"/>
        <v>119</v>
      </c>
      <c r="P3369">
        <f t="shared" si="208"/>
        <v>29.67</v>
      </c>
      <c r="Q3369" s="14" t="s">
        <v>8315</v>
      </c>
      <c r="R3369" t="s">
        <v>8355</v>
      </c>
      <c r="S3369" s="20">
        <f t="shared" si="210"/>
        <v>42192.933958333335</v>
      </c>
      <c r="T3369" s="20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8">
        <v>1000</v>
      </c>
      <c r="E3370" s="11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50">
        <f t="shared" si="209"/>
        <v>105</v>
      </c>
      <c r="P3370">
        <f t="shared" si="208"/>
        <v>45.48</v>
      </c>
      <c r="Q3370" s="14" t="s">
        <v>8315</v>
      </c>
      <c r="R3370" t="s">
        <v>8355</v>
      </c>
      <c r="S3370" s="20">
        <f t="shared" si="210"/>
        <v>41969.199756944443</v>
      </c>
      <c r="T3370" s="20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8">
        <v>5000</v>
      </c>
      <c r="E3371" s="11">
        <v>5195</v>
      </c>
      <c r="F3371" t="s">
        <v>8218</v>
      </c>
      <c r="G3371" t="s">
        <v>8223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50">
        <f t="shared" si="209"/>
        <v>104</v>
      </c>
      <c r="P3371">
        <f t="shared" si="208"/>
        <v>96.2</v>
      </c>
      <c r="Q3371" s="14" t="s">
        <v>8315</v>
      </c>
      <c r="R3371" t="s">
        <v>8355</v>
      </c>
      <c r="S3371" s="20">
        <f t="shared" si="210"/>
        <v>42690.041435185187</v>
      </c>
      <c r="T3371" s="20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8">
        <v>1500</v>
      </c>
      <c r="E3372" s="11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50">
        <f t="shared" si="209"/>
        <v>118</v>
      </c>
      <c r="P3372">
        <f t="shared" si="208"/>
        <v>67.92</v>
      </c>
      <c r="Q3372" s="14" t="s">
        <v>8315</v>
      </c>
      <c r="R3372" t="s">
        <v>8355</v>
      </c>
      <c r="S3372" s="20">
        <f t="shared" si="210"/>
        <v>42690.334317129629</v>
      </c>
      <c r="T3372" s="20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8">
        <v>200</v>
      </c>
      <c r="E3373" s="11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50">
        <f t="shared" si="209"/>
        <v>139</v>
      </c>
      <c r="P3373">
        <f t="shared" si="208"/>
        <v>30.78</v>
      </c>
      <c r="Q3373" s="14" t="s">
        <v>8315</v>
      </c>
      <c r="R3373" t="s">
        <v>8355</v>
      </c>
      <c r="S3373" s="20">
        <f t="shared" si="210"/>
        <v>42312.874594907407</v>
      </c>
      <c r="T3373" s="20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8">
        <v>1000</v>
      </c>
      <c r="E3374" s="11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50">
        <f t="shared" si="209"/>
        <v>104</v>
      </c>
      <c r="P3374">
        <f t="shared" si="208"/>
        <v>38.33</v>
      </c>
      <c r="Q3374" s="14" t="s">
        <v>8315</v>
      </c>
      <c r="R3374" t="s">
        <v>8355</v>
      </c>
      <c r="S3374" s="20">
        <f t="shared" si="210"/>
        <v>41855.548101851848</v>
      </c>
      <c r="T3374" s="20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8">
        <v>2000</v>
      </c>
      <c r="E3375" s="11">
        <v>2005</v>
      </c>
      <c r="F3375" t="s">
        <v>8218</v>
      </c>
      <c r="G3375" t="s">
        <v>8223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50">
        <f t="shared" si="209"/>
        <v>100</v>
      </c>
      <c r="P3375">
        <f t="shared" si="208"/>
        <v>66.83</v>
      </c>
      <c r="Q3375" s="14" t="s">
        <v>8315</v>
      </c>
      <c r="R3375" t="s">
        <v>8355</v>
      </c>
      <c r="S3375" s="20">
        <f t="shared" si="210"/>
        <v>42179.854629629626</v>
      </c>
      <c r="T3375" s="20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8">
        <v>3500</v>
      </c>
      <c r="E3376" s="11">
        <v>3730</v>
      </c>
      <c r="F3376" t="s">
        <v>8218</v>
      </c>
      <c r="G3376" t="s">
        <v>8223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50">
        <f t="shared" si="209"/>
        <v>107</v>
      </c>
      <c r="P3376">
        <f t="shared" si="208"/>
        <v>71.73</v>
      </c>
      <c r="Q3376" s="14" t="s">
        <v>8315</v>
      </c>
      <c r="R3376" t="s">
        <v>8355</v>
      </c>
      <c r="S3376" s="20">
        <f t="shared" si="210"/>
        <v>42275.731666666667</v>
      </c>
      <c r="T3376" s="20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8">
        <v>3000</v>
      </c>
      <c r="E3377" s="11">
        <v>3000</v>
      </c>
      <c r="F3377" t="s">
        <v>8218</v>
      </c>
      <c r="G3377" t="s">
        <v>8223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50">
        <f t="shared" si="209"/>
        <v>100</v>
      </c>
      <c r="P3377">
        <f t="shared" si="208"/>
        <v>176.47</v>
      </c>
      <c r="Q3377" s="14" t="s">
        <v>8315</v>
      </c>
      <c r="R3377" t="s">
        <v>8355</v>
      </c>
      <c r="S3377" s="20">
        <f t="shared" si="210"/>
        <v>41765.610798611109</v>
      </c>
      <c r="T3377" s="20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8">
        <v>8000</v>
      </c>
      <c r="E3378" s="11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50">
        <f t="shared" si="209"/>
        <v>100</v>
      </c>
      <c r="P3378">
        <f t="shared" si="208"/>
        <v>421.11</v>
      </c>
      <c r="Q3378" s="14" t="s">
        <v>8315</v>
      </c>
      <c r="R3378" t="s">
        <v>8355</v>
      </c>
      <c r="S3378" s="20">
        <f t="shared" si="210"/>
        <v>42059.701319444444</v>
      </c>
      <c r="T3378" s="20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8">
        <v>8000</v>
      </c>
      <c r="E3379" s="11">
        <v>8084</v>
      </c>
      <c r="F3379" t="s">
        <v>8218</v>
      </c>
      <c r="G3379" t="s">
        <v>8223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50">
        <f t="shared" si="209"/>
        <v>101</v>
      </c>
      <c r="P3379">
        <f t="shared" si="208"/>
        <v>104.99</v>
      </c>
      <c r="Q3379" s="14" t="s">
        <v>8315</v>
      </c>
      <c r="R3379" t="s">
        <v>8355</v>
      </c>
      <c r="S3379" s="20">
        <f t="shared" si="210"/>
        <v>42053.732627314821</v>
      </c>
      <c r="T3379" s="20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8">
        <v>550</v>
      </c>
      <c r="E3380" s="11">
        <v>592</v>
      </c>
      <c r="F3380" t="s">
        <v>8218</v>
      </c>
      <c r="G3380" t="s">
        <v>8223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50">
        <f t="shared" si="209"/>
        <v>108</v>
      </c>
      <c r="P3380">
        <f t="shared" si="208"/>
        <v>28.19</v>
      </c>
      <c r="Q3380" s="14" t="s">
        <v>8315</v>
      </c>
      <c r="R3380" t="s">
        <v>8355</v>
      </c>
      <c r="S3380" s="20">
        <f t="shared" si="210"/>
        <v>41858.355393518519</v>
      </c>
      <c r="T3380" s="20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8">
        <v>2000</v>
      </c>
      <c r="E3381" s="11">
        <v>2073</v>
      </c>
      <c r="F3381" t="s">
        <v>8218</v>
      </c>
      <c r="G3381" t="s">
        <v>8223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50">
        <f t="shared" si="209"/>
        <v>104</v>
      </c>
      <c r="P3381">
        <f t="shared" si="208"/>
        <v>54.55</v>
      </c>
      <c r="Q3381" s="14" t="s">
        <v>8315</v>
      </c>
      <c r="R3381" t="s">
        <v>8355</v>
      </c>
      <c r="S3381" s="20">
        <f t="shared" si="210"/>
        <v>42225.513888888891</v>
      </c>
      <c r="T3381" s="20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8">
        <v>3000</v>
      </c>
      <c r="E3382" s="11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50">
        <f t="shared" si="209"/>
        <v>104</v>
      </c>
      <c r="P3382">
        <f t="shared" si="208"/>
        <v>111.89</v>
      </c>
      <c r="Q3382" s="14" t="s">
        <v>8315</v>
      </c>
      <c r="R3382" t="s">
        <v>8355</v>
      </c>
      <c r="S3382" s="20">
        <f t="shared" si="210"/>
        <v>41937.95344907407</v>
      </c>
      <c r="T3382" s="20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8">
        <v>4000</v>
      </c>
      <c r="E3383" s="11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50">
        <f t="shared" si="209"/>
        <v>102</v>
      </c>
      <c r="P3383">
        <f t="shared" si="208"/>
        <v>85.21</v>
      </c>
      <c r="Q3383" s="14" t="s">
        <v>8315</v>
      </c>
      <c r="R3383" t="s">
        <v>8355</v>
      </c>
      <c r="S3383" s="20">
        <f t="shared" si="210"/>
        <v>42044.184988425928</v>
      </c>
      <c r="T3383" s="20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8">
        <v>3500</v>
      </c>
      <c r="E3384" s="11">
        <v>3526</v>
      </c>
      <c r="F3384" t="s">
        <v>8218</v>
      </c>
      <c r="G3384" t="s">
        <v>8223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50">
        <f t="shared" si="209"/>
        <v>101</v>
      </c>
      <c r="P3384">
        <f t="shared" si="208"/>
        <v>76.650000000000006</v>
      </c>
      <c r="Q3384" s="14" t="s">
        <v>8315</v>
      </c>
      <c r="R3384" t="s">
        <v>8355</v>
      </c>
      <c r="S3384" s="20">
        <f t="shared" si="210"/>
        <v>42559.431203703702</v>
      </c>
      <c r="T3384" s="20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8">
        <v>1750</v>
      </c>
      <c r="E3385" s="11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50">
        <f t="shared" si="209"/>
        <v>112</v>
      </c>
      <c r="P3385">
        <f t="shared" si="208"/>
        <v>65.17</v>
      </c>
      <c r="Q3385" s="14" t="s">
        <v>8315</v>
      </c>
      <c r="R3385" t="s">
        <v>8355</v>
      </c>
      <c r="S3385" s="20">
        <f t="shared" si="210"/>
        <v>42524.782638888893</v>
      </c>
      <c r="T3385" s="20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8">
        <v>6000</v>
      </c>
      <c r="E3386" s="11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50">
        <f t="shared" si="209"/>
        <v>100</v>
      </c>
      <c r="P3386">
        <f t="shared" si="208"/>
        <v>93.76</v>
      </c>
      <c r="Q3386" s="14" t="s">
        <v>8315</v>
      </c>
      <c r="R3386" t="s">
        <v>8355</v>
      </c>
      <c r="S3386" s="20">
        <f t="shared" si="210"/>
        <v>42292.087592592594</v>
      </c>
      <c r="T3386" s="20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8">
        <v>2000</v>
      </c>
      <c r="E3387" s="11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50">
        <f t="shared" si="209"/>
        <v>100</v>
      </c>
      <c r="P3387">
        <f t="shared" si="208"/>
        <v>133.33000000000001</v>
      </c>
      <c r="Q3387" s="14" t="s">
        <v>8315</v>
      </c>
      <c r="R3387" t="s">
        <v>8355</v>
      </c>
      <c r="S3387" s="20">
        <f t="shared" si="210"/>
        <v>41953.8675</v>
      </c>
      <c r="T3387" s="20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8">
        <v>2000</v>
      </c>
      <c r="E3388" s="11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50">
        <f t="shared" si="209"/>
        <v>105</v>
      </c>
      <c r="P3388">
        <f t="shared" si="208"/>
        <v>51.22</v>
      </c>
      <c r="Q3388" s="14" t="s">
        <v>8315</v>
      </c>
      <c r="R3388" t="s">
        <v>8355</v>
      </c>
      <c r="S3388" s="20">
        <f t="shared" si="210"/>
        <v>41946.644745370373</v>
      </c>
      <c r="T3388" s="20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8">
        <v>3000</v>
      </c>
      <c r="E3389" s="11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50">
        <f t="shared" si="209"/>
        <v>117</v>
      </c>
      <c r="P3389">
        <f t="shared" ref="P3389:P3452" si="212">IFERROR(ROUND(E3389/L3389,2),0)</f>
        <v>100.17</v>
      </c>
      <c r="Q3389" s="14" t="s">
        <v>8315</v>
      </c>
      <c r="R3389" t="s">
        <v>8355</v>
      </c>
      <c r="S3389" s="20">
        <f t="shared" si="210"/>
        <v>41947.762592592589</v>
      </c>
      <c r="T3389" s="20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8">
        <v>1500</v>
      </c>
      <c r="E3390" s="11">
        <v>1557</v>
      </c>
      <c r="F3390" t="s">
        <v>8218</v>
      </c>
      <c r="G3390" t="s">
        <v>8223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50">
        <f t="shared" si="209"/>
        <v>104</v>
      </c>
      <c r="P3390">
        <f t="shared" si="212"/>
        <v>34.6</v>
      </c>
      <c r="Q3390" s="14" t="s">
        <v>8315</v>
      </c>
      <c r="R3390" t="s">
        <v>8355</v>
      </c>
      <c r="S3390" s="20">
        <f t="shared" si="210"/>
        <v>42143.461122685185</v>
      </c>
      <c r="T3390" s="20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8">
        <v>10000</v>
      </c>
      <c r="E3391" s="1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50">
        <f t="shared" si="209"/>
        <v>115</v>
      </c>
      <c r="P3391">
        <f t="shared" si="212"/>
        <v>184.68</v>
      </c>
      <c r="Q3391" s="14" t="s">
        <v>8315</v>
      </c>
      <c r="R3391" t="s">
        <v>8355</v>
      </c>
      <c r="S3391" s="20">
        <f t="shared" si="210"/>
        <v>42494.563449074078</v>
      </c>
      <c r="T3391" s="20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8">
        <v>1500</v>
      </c>
      <c r="E3392" s="11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50">
        <f t="shared" si="209"/>
        <v>102</v>
      </c>
      <c r="P3392">
        <f t="shared" si="212"/>
        <v>69.819999999999993</v>
      </c>
      <c r="Q3392" s="14" t="s">
        <v>8315</v>
      </c>
      <c r="R3392" t="s">
        <v>8355</v>
      </c>
      <c r="S3392" s="20">
        <f t="shared" si="210"/>
        <v>41815.774826388886</v>
      </c>
      <c r="T3392" s="20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8">
        <v>500</v>
      </c>
      <c r="E3393" s="11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50">
        <f t="shared" si="209"/>
        <v>223</v>
      </c>
      <c r="P3393">
        <f t="shared" si="212"/>
        <v>61.94</v>
      </c>
      <c r="Q3393" s="14" t="s">
        <v>8315</v>
      </c>
      <c r="R3393" t="s">
        <v>8355</v>
      </c>
      <c r="S3393" s="20">
        <f t="shared" si="210"/>
        <v>41830.545694444445</v>
      </c>
      <c r="T3393" s="20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8">
        <v>500</v>
      </c>
      <c r="E3394" s="11">
        <v>500</v>
      </c>
      <c r="F3394" t="s">
        <v>8218</v>
      </c>
      <c r="G3394" t="s">
        <v>8223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50">
        <f t="shared" ref="O3394:O3457" si="213">ROUND(E3394/D3394*100,0)</f>
        <v>100</v>
      </c>
      <c r="P3394">
        <f t="shared" si="212"/>
        <v>41.67</v>
      </c>
      <c r="Q3394" s="14" t="s">
        <v>8315</v>
      </c>
      <c r="R3394" t="s">
        <v>8355</v>
      </c>
      <c r="S3394" s="20">
        <f t="shared" si="210"/>
        <v>42446.845543981486</v>
      </c>
      <c r="T3394" s="20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8">
        <v>1500</v>
      </c>
      <c r="E3395" s="11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50">
        <f t="shared" si="213"/>
        <v>106</v>
      </c>
      <c r="P3395">
        <f t="shared" si="212"/>
        <v>36.07</v>
      </c>
      <c r="Q3395" s="14" t="s">
        <v>8315</v>
      </c>
      <c r="R3395" t="s">
        <v>8355</v>
      </c>
      <c r="S3395" s="20">
        <f t="shared" ref="S3395:S3458" si="214">(((J3395/60)/60)/24)+DATE(1970,1,1)</f>
        <v>41923.921643518523</v>
      </c>
      <c r="T3395" s="20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8">
        <v>550</v>
      </c>
      <c r="E3396" s="11">
        <v>783</v>
      </c>
      <c r="F3396" t="s">
        <v>8218</v>
      </c>
      <c r="G3396" t="s">
        <v>8223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50">
        <f t="shared" si="213"/>
        <v>142</v>
      </c>
      <c r="P3396">
        <f t="shared" si="212"/>
        <v>29</v>
      </c>
      <c r="Q3396" s="14" t="s">
        <v>8315</v>
      </c>
      <c r="R3396" t="s">
        <v>8355</v>
      </c>
      <c r="S3396" s="20">
        <f t="shared" si="214"/>
        <v>41817.59542824074</v>
      </c>
      <c r="T3396" s="20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8">
        <v>500</v>
      </c>
      <c r="E3397" s="11">
        <v>920</v>
      </c>
      <c r="F3397" t="s">
        <v>8218</v>
      </c>
      <c r="G3397" t="s">
        <v>8223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50">
        <f t="shared" si="213"/>
        <v>184</v>
      </c>
      <c r="P3397">
        <f t="shared" si="212"/>
        <v>24.21</v>
      </c>
      <c r="Q3397" s="14" t="s">
        <v>8315</v>
      </c>
      <c r="R3397" t="s">
        <v>8355</v>
      </c>
      <c r="S3397" s="20">
        <f t="shared" si="214"/>
        <v>42140.712314814817</v>
      </c>
      <c r="T3397" s="20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8">
        <v>1500</v>
      </c>
      <c r="E3398" s="11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50">
        <f t="shared" si="213"/>
        <v>104</v>
      </c>
      <c r="P3398">
        <f t="shared" si="212"/>
        <v>55.89</v>
      </c>
      <c r="Q3398" s="14" t="s">
        <v>8315</v>
      </c>
      <c r="R3398" t="s">
        <v>8355</v>
      </c>
      <c r="S3398" s="20">
        <f t="shared" si="214"/>
        <v>41764.44663194444</v>
      </c>
      <c r="T3398" s="20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8">
        <v>250</v>
      </c>
      <c r="E3399" s="11">
        <v>280</v>
      </c>
      <c r="F3399" t="s">
        <v>8218</v>
      </c>
      <c r="G3399" t="s">
        <v>8223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50">
        <f t="shared" si="213"/>
        <v>112</v>
      </c>
      <c r="P3399">
        <f t="shared" si="212"/>
        <v>11.67</v>
      </c>
      <c r="Q3399" s="14" t="s">
        <v>8315</v>
      </c>
      <c r="R3399" t="s">
        <v>8355</v>
      </c>
      <c r="S3399" s="20">
        <f t="shared" si="214"/>
        <v>42378.478344907402</v>
      </c>
      <c r="T3399" s="20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8">
        <v>4000</v>
      </c>
      <c r="E3400" s="11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50">
        <f t="shared" si="213"/>
        <v>111</v>
      </c>
      <c r="P3400">
        <f t="shared" si="212"/>
        <v>68.349999999999994</v>
      </c>
      <c r="Q3400" s="14" t="s">
        <v>8315</v>
      </c>
      <c r="R3400" t="s">
        <v>8355</v>
      </c>
      <c r="S3400" s="20">
        <f t="shared" si="214"/>
        <v>41941.75203703704</v>
      </c>
      <c r="T3400" s="20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8">
        <v>1200</v>
      </c>
      <c r="E3401" s="11">
        <v>1245</v>
      </c>
      <c r="F3401" t="s">
        <v>8218</v>
      </c>
      <c r="G3401" t="s">
        <v>8223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50">
        <f t="shared" si="213"/>
        <v>104</v>
      </c>
      <c r="P3401">
        <f t="shared" si="212"/>
        <v>27.07</v>
      </c>
      <c r="Q3401" s="14" t="s">
        <v>8315</v>
      </c>
      <c r="R3401" t="s">
        <v>8355</v>
      </c>
      <c r="S3401" s="20">
        <f t="shared" si="214"/>
        <v>42026.920428240745</v>
      </c>
      <c r="T3401" s="20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8">
        <v>10000</v>
      </c>
      <c r="E3402" s="11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50">
        <f t="shared" si="213"/>
        <v>100</v>
      </c>
      <c r="P3402">
        <f t="shared" si="212"/>
        <v>118.13</v>
      </c>
      <c r="Q3402" s="14" t="s">
        <v>8315</v>
      </c>
      <c r="R3402" t="s">
        <v>8355</v>
      </c>
      <c r="S3402" s="20">
        <f t="shared" si="214"/>
        <v>41834.953865740739</v>
      </c>
      <c r="T3402" s="20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8">
        <v>2900</v>
      </c>
      <c r="E3403" s="11">
        <v>2954</v>
      </c>
      <c r="F3403" t="s">
        <v>8218</v>
      </c>
      <c r="G3403" t="s">
        <v>8223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50">
        <f t="shared" si="213"/>
        <v>102</v>
      </c>
      <c r="P3403">
        <f t="shared" si="212"/>
        <v>44.76</v>
      </c>
      <c r="Q3403" s="14" t="s">
        <v>8315</v>
      </c>
      <c r="R3403" t="s">
        <v>8355</v>
      </c>
      <c r="S3403" s="20">
        <f t="shared" si="214"/>
        <v>42193.723912037036</v>
      </c>
      <c r="T3403" s="20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8">
        <v>15000</v>
      </c>
      <c r="E3404" s="11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50">
        <f t="shared" si="213"/>
        <v>110</v>
      </c>
      <c r="P3404">
        <f t="shared" si="212"/>
        <v>99.79</v>
      </c>
      <c r="Q3404" s="14" t="s">
        <v>8315</v>
      </c>
      <c r="R3404" t="s">
        <v>8355</v>
      </c>
      <c r="S3404" s="20">
        <f t="shared" si="214"/>
        <v>42290.61855324074</v>
      </c>
      <c r="T3404" s="20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8">
        <v>2000</v>
      </c>
      <c r="E3405" s="11">
        <v>2000</v>
      </c>
      <c r="F3405" t="s">
        <v>8218</v>
      </c>
      <c r="G3405" t="s">
        <v>8223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50">
        <f t="shared" si="213"/>
        <v>100</v>
      </c>
      <c r="P3405">
        <f t="shared" si="212"/>
        <v>117.65</v>
      </c>
      <c r="Q3405" s="14" t="s">
        <v>8315</v>
      </c>
      <c r="R3405" t="s">
        <v>8355</v>
      </c>
      <c r="S3405" s="20">
        <f t="shared" si="214"/>
        <v>42150.462083333332</v>
      </c>
      <c r="T3405" s="20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8">
        <v>500</v>
      </c>
      <c r="E3406" s="11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50">
        <f t="shared" si="213"/>
        <v>122</v>
      </c>
      <c r="P3406">
        <f t="shared" si="212"/>
        <v>203.33</v>
      </c>
      <c r="Q3406" s="14" t="s">
        <v>8315</v>
      </c>
      <c r="R3406" t="s">
        <v>8355</v>
      </c>
      <c r="S3406" s="20">
        <f t="shared" si="214"/>
        <v>42152.503495370373</v>
      </c>
      <c r="T3406" s="20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8">
        <v>350</v>
      </c>
      <c r="E3407" s="11">
        <v>481.5</v>
      </c>
      <c r="F3407" t="s">
        <v>8218</v>
      </c>
      <c r="G3407" t="s">
        <v>8223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50">
        <f t="shared" si="213"/>
        <v>138</v>
      </c>
      <c r="P3407">
        <f t="shared" si="212"/>
        <v>28.32</v>
      </c>
      <c r="Q3407" s="14" t="s">
        <v>8315</v>
      </c>
      <c r="R3407" t="s">
        <v>8355</v>
      </c>
      <c r="S3407" s="20">
        <f t="shared" si="214"/>
        <v>42410.017199074078</v>
      </c>
      <c r="T3407" s="20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8">
        <v>10000</v>
      </c>
      <c r="E3408" s="11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50">
        <f t="shared" si="213"/>
        <v>100</v>
      </c>
      <c r="P3408">
        <f t="shared" si="212"/>
        <v>110.23</v>
      </c>
      <c r="Q3408" s="14" t="s">
        <v>8315</v>
      </c>
      <c r="R3408" t="s">
        <v>8355</v>
      </c>
      <c r="S3408" s="20">
        <f t="shared" si="214"/>
        <v>41791.492777777778</v>
      </c>
      <c r="T3408" s="20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8">
        <v>2000</v>
      </c>
      <c r="E3409" s="11">
        <v>2142</v>
      </c>
      <c r="F3409" t="s">
        <v>8218</v>
      </c>
      <c r="G3409" t="s">
        <v>8223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50">
        <f t="shared" si="213"/>
        <v>107</v>
      </c>
      <c r="P3409">
        <f t="shared" si="212"/>
        <v>31.97</v>
      </c>
      <c r="Q3409" s="14" t="s">
        <v>8315</v>
      </c>
      <c r="R3409" t="s">
        <v>8355</v>
      </c>
      <c r="S3409" s="20">
        <f t="shared" si="214"/>
        <v>41796.422326388885</v>
      </c>
      <c r="T3409" s="20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8">
        <v>500</v>
      </c>
      <c r="E3410" s="11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50">
        <f t="shared" si="213"/>
        <v>211</v>
      </c>
      <c r="P3410">
        <f t="shared" si="212"/>
        <v>58.61</v>
      </c>
      <c r="Q3410" s="14" t="s">
        <v>8315</v>
      </c>
      <c r="R3410" t="s">
        <v>8355</v>
      </c>
      <c r="S3410" s="20">
        <f t="shared" si="214"/>
        <v>41808.991944444446</v>
      </c>
      <c r="T3410" s="20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8">
        <v>500</v>
      </c>
      <c r="E3411" s="11">
        <v>618</v>
      </c>
      <c r="F3411" t="s">
        <v>8218</v>
      </c>
      <c r="G3411" t="s">
        <v>8223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50">
        <f t="shared" si="213"/>
        <v>124</v>
      </c>
      <c r="P3411">
        <f t="shared" si="212"/>
        <v>29.43</v>
      </c>
      <c r="Q3411" s="14" t="s">
        <v>8315</v>
      </c>
      <c r="R3411" t="s">
        <v>8355</v>
      </c>
      <c r="S3411" s="20">
        <f t="shared" si="214"/>
        <v>42544.814328703709</v>
      </c>
      <c r="T3411" s="20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8">
        <v>3000</v>
      </c>
      <c r="E3412" s="11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50">
        <f t="shared" si="213"/>
        <v>109</v>
      </c>
      <c r="P3412">
        <f t="shared" si="212"/>
        <v>81.38</v>
      </c>
      <c r="Q3412" s="14" t="s">
        <v>8315</v>
      </c>
      <c r="R3412" t="s">
        <v>8355</v>
      </c>
      <c r="S3412" s="20">
        <f t="shared" si="214"/>
        <v>42500.041550925926</v>
      </c>
      <c r="T3412" s="20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8">
        <v>15000</v>
      </c>
      <c r="E3413" s="11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50">
        <f t="shared" si="213"/>
        <v>104</v>
      </c>
      <c r="P3413">
        <f t="shared" si="212"/>
        <v>199.17</v>
      </c>
      <c r="Q3413" s="14" t="s">
        <v>8315</v>
      </c>
      <c r="R3413" t="s">
        <v>8355</v>
      </c>
      <c r="S3413" s="20">
        <f t="shared" si="214"/>
        <v>42265.022824074069</v>
      </c>
      <c r="T3413" s="20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8">
        <v>3000</v>
      </c>
      <c r="E3414" s="11">
        <v>3000</v>
      </c>
      <c r="F3414" t="s">
        <v>8218</v>
      </c>
      <c r="G3414" t="s">
        <v>8223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50">
        <f t="shared" si="213"/>
        <v>100</v>
      </c>
      <c r="P3414">
        <f t="shared" si="212"/>
        <v>115.38</v>
      </c>
      <c r="Q3414" s="14" t="s">
        <v>8315</v>
      </c>
      <c r="R3414" t="s">
        <v>8355</v>
      </c>
      <c r="S3414" s="20">
        <f t="shared" si="214"/>
        <v>41879.959050925929</v>
      </c>
      <c r="T3414" s="20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8">
        <v>500</v>
      </c>
      <c r="E3415" s="11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50">
        <f t="shared" si="213"/>
        <v>130</v>
      </c>
      <c r="P3415">
        <f t="shared" si="212"/>
        <v>46.43</v>
      </c>
      <c r="Q3415" s="14" t="s">
        <v>8315</v>
      </c>
      <c r="R3415" t="s">
        <v>8355</v>
      </c>
      <c r="S3415" s="20">
        <f t="shared" si="214"/>
        <v>42053.733078703706</v>
      </c>
      <c r="T3415" s="20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8">
        <v>3000</v>
      </c>
      <c r="E3416" s="11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50">
        <f t="shared" si="213"/>
        <v>104</v>
      </c>
      <c r="P3416">
        <f t="shared" si="212"/>
        <v>70.569999999999993</v>
      </c>
      <c r="Q3416" s="14" t="s">
        <v>8315</v>
      </c>
      <c r="R3416" t="s">
        <v>8355</v>
      </c>
      <c r="S3416" s="20">
        <f t="shared" si="214"/>
        <v>42675.832465277781</v>
      </c>
      <c r="T3416" s="20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8">
        <v>200</v>
      </c>
      <c r="E3417" s="11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50">
        <f t="shared" si="213"/>
        <v>100</v>
      </c>
      <c r="P3417">
        <f t="shared" si="212"/>
        <v>22.22</v>
      </c>
      <c r="Q3417" s="14" t="s">
        <v>8315</v>
      </c>
      <c r="R3417" t="s">
        <v>8355</v>
      </c>
      <c r="S3417" s="20">
        <f t="shared" si="214"/>
        <v>42467.144166666665</v>
      </c>
      <c r="T3417" s="20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8">
        <v>4000</v>
      </c>
      <c r="E3418" s="11">
        <v>4784</v>
      </c>
      <c r="F3418" t="s">
        <v>8218</v>
      </c>
      <c r="G3418" t="s">
        <v>8223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50">
        <f t="shared" si="213"/>
        <v>120</v>
      </c>
      <c r="P3418">
        <f t="shared" si="212"/>
        <v>159.47</v>
      </c>
      <c r="Q3418" s="14" t="s">
        <v>8315</v>
      </c>
      <c r="R3418" t="s">
        <v>8355</v>
      </c>
      <c r="S3418" s="20">
        <f t="shared" si="214"/>
        <v>42089.412557870368</v>
      </c>
      <c r="T3418" s="20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8">
        <v>1700</v>
      </c>
      <c r="E3419" s="11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50">
        <f t="shared" si="213"/>
        <v>100</v>
      </c>
      <c r="P3419">
        <f t="shared" si="212"/>
        <v>37.78</v>
      </c>
      <c r="Q3419" s="14" t="s">
        <v>8315</v>
      </c>
      <c r="R3419" t="s">
        <v>8355</v>
      </c>
      <c r="S3419" s="20">
        <f t="shared" si="214"/>
        <v>41894.91375</v>
      </c>
      <c r="T3419" s="20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8">
        <v>4000</v>
      </c>
      <c r="E3420" s="11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50">
        <f t="shared" si="213"/>
        <v>101</v>
      </c>
      <c r="P3420">
        <f t="shared" si="212"/>
        <v>72.05</v>
      </c>
      <c r="Q3420" s="14" t="s">
        <v>8315</v>
      </c>
      <c r="R3420" t="s">
        <v>8355</v>
      </c>
      <c r="S3420" s="20">
        <f t="shared" si="214"/>
        <v>41752.83457175926</v>
      </c>
      <c r="T3420" s="20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8">
        <v>2750</v>
      </c>
      <c r="E3421" s="11">
        <v>2930</v>
      </c>
      <c r="F3421" t="s">
        <v>8218</v>
      </c>
      <c r="G3421" t="s">
        <v>8223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50">
        <f t="shared" si="213"/>
        <v>107</v>
      </c>
      <c r="P3421">
        <f t="shared" si="212"/>
        <v>63.7</v>
      </c>
      <c r="Q3421" s="14" t="s">
        <v>8315</v>
      </c>
      <c r="R3421" t="s">
        <v>8355</v>
      </c>
      <c r="S3421" s="20">
        <f t="shared" si="214"/>
        <v>42448.821585648147</v>
      </c>
      <c r="T3421" s="20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8">
        <v>700</v>
      </c>
      <c r="E3422" s="11">
        <v>966</v>
      </c>
      <c r="F3422" t="s">
        <v>8218</v>
      </c>
      <c r="G3422" t="s">
        <v>8223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50">
        <f t="shared" si="213"/>
        <v>138</v>
      </c>
      <c r="P3422">
        <f t="shared" si="212"/>
        <v>28.41</v>
      </c>
      <c r="Q3422" s="14" t="s">
        <v>8315</v>
      </c>
      <c r="R3422" t="s">
        <v>8355</v>
      </c>
      <c r="S3422" s="20">
        <f t="shared" si="214"/>
        <v>42405.090300925927</v>
      </c>
      <c r="T3422" s="20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8">
        <v>10000</v>
      </c>
      <c r="E3423" s="11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50">
        <f t="shared" si="213"/>
        <v>101</v>
      </c>
      <c r="P3423">
        <f t="shared" si="212"/>
        <v>103.21</v>
      </c>
      <c r="Q3423" s="14" t="s">
        <v>8315</v>
      </c>
      <c r="R3423" t="s">
        <v>8355</v>
      </c>
      <c r="S3423" s="20">
        <f t="shared" si="214"/>
        <v>42037.791238425925</v>
      </c>
      <c r="T3423" s="20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8">
        <v>3000</v>
      </c>
      <c r="E3424" s="11">
        <v>3273</v>
      </c>
      <c r="F3424" t="s">
        <v>8218</v>
      </c>
      <c r="G3424" t="s">
        <v>8223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50">
        <f t="shared" si="213"/>
        <v>109</v>
      </c>
      <c r="P3424">
        <f t="shared" si="212"/>
        <v>71.150000000000006</v>
      </c>
      <c r="Q3424" s="14" t="s">
        <v>8315</v>
      </c>
      <c r="R3424" t="s">
        <v>8355</v>
      </c>
      <c r="S3424" s="20">
        <f t="shared" si="214"/>
        <v>42323.562222222223</v>
      </c>
      <c r="T3424" s="20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8">
        <v>250</v>
      </c>
      <c r="E3425" s="11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50">
        <f t="shared" si="213"/>
        <v>140</v>
      </c>
      <c r="P3425">
        <f t="shared" si="212"/>
        <v>35</v>
      </c>
      <c r="Q3425" s="14" t="s">
        <v>8315</v>
      </c>
      <c r="R3425" t="s">
        <v>8355</v>
      </c>
      <c r="S3425" s="20">
        <f t="shared" si="214"/>
        <v>42088.911354166667</v>
      </c>
      <c r="T3425" s="20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8">
        <v>6000</v>
      </c>
      <c r="E3426" s="11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50">
        <f t="shared" si="213"/>
        <v>104</v>
      </c>
      <c r="P3426">
        <f t="shared" si="212"/>
        <v>81.78</v>
      </c>
      <c r="Q3426" s="14" t="s">
        <v>8315</v>
      </c>
      <c r="R3426" t="s">
        <v>8355</v>
      </c>
      <c r="S3426" s="20">
        <f t="shared" si="214"/>
        <v>42018.676898148144</v>
      </c>
      <c r="T3426" s="20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8">
        <v>30000</v>
      </c>
      <c r="E3427" s="11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50">
        <f t="shared" si="213"/>
        <v>103</v>
      </c>
      <c r="P3427">
        <f t="shared" si="212"/>
        <v>297.02999999999997</v>
      </c>
      <c r="Q3427" s="14" t="s">
        <v>8315</v>
      </c>
      <c r="R3427" t="s">
        <v>8355</v>
      </c>
      <c r="S3427" s="20">
        <f t="shared" si="214"/>
        <v>41884.617314814815</v>
      </c>
      <c r="T3427" s="20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8">
        <v>3750</v>
      </c>
      <c r="E3428" s="11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50">
        <f t="shared" si="213"/>
        <v>108</v>
      </c>
      <c r="P3428">
        <f t="shared" si="212"/>
        <v>46.61</v>
      </c>
      <c r="Q3428" s="14" t="s">
        <v>8315</v>
      </c>
      <c r="R3428" t="s">
        <v>8355</v>
      </c>
      <c r="S3428" s="20">
        <f t="shared" si="214"/>
        <v>41884.056747685187</v>
      </c>
      <c r="T3428" s="20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8">
        <v>1500</v>
      </c>
      <c r="E3429" s="11">
        <v>1500</v>
      </c>
      <c r="F3429" t="s">
        <v>8218</v>
      </c>
      <c r="G3429" t="s">
        <v>8223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50">
        <f t="shared" si="213"/>
        <v>100</v>
      </c>
      <c r="P3429">
        <f t="shared" si="212"/>
        <v>51.72</v>
      </c>
      <c r="Q3429" s="14" t="s">
        <v>8315</v>
      </c>
      <c r="R3429" t="s">
        <v>8355</v>
      </c>
      <c r="S3429" s="20">
        <f t="shared" si="214"/>
        <v>41792.645277777774</v>
      </c>
      <c r="T3429" s="20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8">
        <v>2000</v>
      </c>
      <c r="E3430" s="11">
        <v>2055</v>
      </c>
      <c r="F3430" t="s">
        <v>8218</v>
      </c>
      <c r="G3430" t="s">
        <v>8223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50">
        <f t="shared" si="213"/>
        <v>103</v>
      </c>
      <c r="P3430">
        <f t="shared" si="212"/>
        <v>40.29</v>
      </c>
      <c r="Q3430" s="14" t="s">
        <v>8315</v>
      </c>
      <c r="R3430" t="s">
        <v>8355</v>
      </c>
      <c r="S3430" s="20">
        <f t="shared" si="214"/>
        <v>42038.720451388886</v>
      </c>
      <c r="T3430" s="20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8">
        <v>150</v>
      </c>
      <c r="E3431" s="11">
        <v>195</v>
      </c>
      <c r="F3431" t="s">
        <v>8218</v>
      </c>
      <c r="G3431" t="s">
        <v>8223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50">
        <f t="shared" si="213"/>
        <v>130</v>
      </c>
      <c r="P3431">
        <f t="shared" si="212"/>
        <v>16.25</v>
      </c>
      <c r="Q3431" s="14" t="s">
        <v>8315</v>
      </c>
      <c r="R3431" t="s">
        <v>8355</v>
      </c>
      <c r="S3431" s="20">
        <f t="shared" si="214"/>
        <v>42662.021539351852</v>
      </c>
      <c r="T3431" s="20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8">
        <v>2000</v>
      </c>
      <c r="E3432" s="11">
        <v>2170.9899999999998</v>
      </c>
      <c r="F3432" t="s">
        <v>8218</v>
      </c>
      <c r="G3432" t="s">
        <v>8223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50">
        <f t="shared" si="213"/>
        <v>109</v>
      </c>
      <c r="P3432">
        <f t="shared" si="212"/>
        <v>30.15</v>
      </c>
      <c r="Q3432" s="14" t="s">
        <v>8315</v>
      </c>
      <c r="R3432" t="s">
        <v>8355</v>
      </c>
      <c r="S3432" s="20">
        <f t="shared" si="214"/>
        <v>41820.945613425924</v>
      </c>
      <c r="T3432" s="20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8">
        <v>2000</v>
      </c>
      <c r="E3433" s="11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50">
        <f t="shared" si="213"/>
        <v>100</v>
      </c>
      <c r="P3433">
        <f t="shared" si="212"/>
        <v>95.24</v>
      </c>
      <c r="Q3433" s="14" t="s">
        <v>8315</v>
      </c>
      <c r="R3433" t="s">
        <v>8355</v>
      </c>
      <c r="S3433" s="20">
        <f t="shared" si="214"/>
        <v>41839.730937500004</v>
      </c>
      <c r="T3433" s="20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8">
        <v>2000</v>
      </c>
      <c r="E3434" s="11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50">
        <f t="shared" si="213"/>
        <v>110</v>
      </c>
      <c r="P3434">
        <f t="shared" si="212"/>
        <v>52.21</v>
      </c>
      <c r="Q3434" s="14" t="s">
        <v>8315</v>
      </c>
      <c r="R3434" t="s">
        <v>8355</v>
      </c>
      <c r="S3434" s="20">
        <f t="shared" si="214"/>
        <v>42380.581180555557</v>
      </c>
      <c r="T3434" s="20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8">
        <v>9500</v>
      </c>
      <c r="E3435" s="11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50">
        <f t="shared" si="213"/>
        <v>100</v>
      </c>
      <c r="P3435">
        <f t="shared" si="212"/>
        <v>134.15</v>
      </c>
      <c r="Q3435" s="14" t="s">
        <v>8315</v>
      </c>
      <c r="R3435" t="s">
        <v>8355</v>
      </c>
      <c r="S3435" s="20">
        <f t="shared" si="214"/>
        <v>41776.063136574077</v>
      </c>
      <c r="T3435" s="20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8">
        <v>10000</v>
      </c>
      <c r="E3436" s="11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50">
        <f t="shared" si="213"/>
        <v>106</v>
      </c>
      <c r="P3436">
        <f t="shared" si="212"/>
        <v>62.83</v>
      </c>
      <c r="Q3436" s="14" t="s">
        <v>8315</v>
      </c>
      <c r="R3436" t="s">
        <v>8355</v>
      </c>
      <c r="S3436" s="20">
        <f t="shared" si="214"/>
        <v>41800.380428240744</v>
      </c>
      <c r="T3436" s="20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8">
        <v>1000</v>
      </c>
      <c r="E3437" s="11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50">
        <f t="shared" si="213"/>
        <v>112</v>
      </c>
      <c r="P3437">
        <f t="shared" si="212"/>
        <v>58.95</v>
      </c>
      <c r="Q3437" s="14" t="s">
        <v>8315</v>
      </c>
      <c r="R3437" t="s">
        <v>8355</v>
      </c>
      <c r="S3437" s="20">
        <f t="shared" si="214"/>
        <v>42572.61681712963</v>
      </c>
      <c r="T3437" s="20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8">
        <v>5000</v>
      </c>
      <c r="E3438" s="11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50">
        <f t="shared" si="213"/>
        <v>106</v>
      </c>
      <c r="P3438">
        <f t="shared" si="212"/>
        <v>143.11000000000001</v>
      </c>
      <c r="Q3438" s="14" t="s">
        <v>8315</v>
      </c>
      <c r="R3438" t="s">
        <v>8355</v>
      </c>
      <c r="S3438" s="20">
        <f t="shared" si="214"/>
        <v>41851.541585648149</v>
      </c>
      <c r="T3438" s="20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8">
        <v>3000</v>
      </c>
      <c r="E3439" s="11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50">
        <f t="shared" si="213"/>
        <v>101</v>
      </c>
      <c r="P3439">
        <f t="shared" si="212"/>
        <v>84.17</v>
      </c>
      <c r="Q3439" s="14" t="s">
        <v>8315</v>
      </c>
      <c r="R3439" t="s">
        <v>8349</v>
      </c>
      <c r="S3439" s="20">
        <f t="shared" si="214"/>
        <v>42205.710879629631</v>
      </c>
      <c r="T3439" s="20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8">
        <v>2500</v>
      </c>
      <c r="E3440" s="11">
        <v>2605</v>
      </c>
      <c r="F3440" t="s">
        <v>8218</v>
      </c>
      <c r="G3440" t="s">
        <v>8223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50">
        <f t="shared" si="213"/>
        <v>104</v>
      </c>
      <c r="P3440">
        <f t="shared" si="212"/>
        <v>186.07</v>
      </c>
      <c r="Q3440" s="14" t="s">
        <v>8315</v>
      </c>
      <c r="R3440" t="s">
        <v>8349</v>
      </c>
      <c r="S3440" s="20">
        <f t="shared" si="214"/>
        <v>42100.927858796291</v>
      </c>
      <c r="T3440" s="20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8">
        <v>1200</v>
      </c>
      <c r="E3441" s="1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50">
        <f t="shared" si="213"/>
        <v>135</v>
      </c>
      <c r="P3441">
        <f t="shared" si="212"/>
        <v>89.79</v>
      </c>
      <c r="Q3441" s="14" t="s">
        <v>8315</v>
      </c>
      <c r="R3441" t="s">
        <v>8349</v>
      </c>
      <c r="S3441" s="20">
        <f t="shared" si="214"/>
        <v>42374.911226851851</v>
      </c>
      <c r="T3441" s="20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8">
        <v>5000</v>
      </c>
      <c r="E3442" s="11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50">
        <f t="shared" si="213"/>
        <v>105</v>
      </c>
      <c r="P3442">
        <f t="shared" si="212"/>
        <v>64.16</v>
      </c>
      <c r="Q3442" s="14" t="s">
        <v>8315</v>
      </c>
      <c r="R3442" t="s">
        <v>8349</v>
      </c>
      <c r="S3442" s="20">
        <f t="shared" si="214"/>
        <v>41809.12300925926</v>
      </c>
      <c r="T3442" s="20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8">
        <v>2500</v>
      </c>
      <c r="E3443" s="11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50">
        <f t="shared" si="213"/>
        <v>103</v>
      </c>
      <c r="P3443">
        <f t="shared" si="212"/>
        <v>59.65</v>
      </c>
      <c r="Q3443" s="14" t="s">
        <v>8315</v>
      </c>
      <c r="R3443" t="s">
        <v>8349</v>
      </c>
      <c r="S3443" s="20">
        <f t="shared" si="214"/>
        <v>42294.429641203707</v>
      </c>
      <c r="T3443" s="20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8">
        <v>250</v>
      </c>
      <c r="E3444" s="11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50">
        <f t="shared" si="213"/>
        <v>100</v>
      </c>
      <c r="P3444">
        <f t="shared" si="212"/>
        <v>31.25</v>
      </c>
      <c r="Q3444" s="14" t="s">
        <v>8315</v>
      </c>
      <c r="R3444" t="s">
        <v>8349</v>
      </c>
      <c r="S3444" s="20">
        <f t="shared" si="214"/>
        <v>42124.841111111105</v>
      </c>
      <c r="T3444" s="20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8">
        <v>1000</v>
      </c>
      <c r="E3445" s="11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50">
        <f t="shared" si="213"/>
        <v>186</v>
      </c>
      <c r="P3445">
        <f t="shared" si="212"/>
        <v>41.22</v>
      </c>
      <c r="Q3445" s="14" t="s">
        <v>8315</v>
      </c>
      <c r="R3445" t="s">
        <v>8349</v>
      </c>
      <c r="S3445" s="20">
        <f t="shared" si="214"/>
        <v>41861.524837962963</v>
      </c>
      <c r="T3445" s="20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8">
        <v>300</v>
      </c>
      <c r="E3446" s="11">
        <v>867</v>
      </c>
      <c r="F3446" t="s">
        <v>8218</v>
      </c>
      <c r="G3446" t="s">
        <v>8223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50">
        <f t="shared" si="213"/>
        <v>289</v>
      </c>
      <c r="P3446">
        <f t="shared" si="212"/>
        <v>43.35</v>
      </c>
      <c r="Q3446" s="14" t="s">
        <v>8315</v>
      </c>
      <c r="R3446" t="s">
        <v>8349</v>
      </c>
      <c r="S3446" s="20">
        <f t="shared" si="214"/>
        <v>42521.291504629626</v>
      </c>
      <c r="T3446" s="20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8">
        <v>2000</v>
      </c>
      <c r="E3447" s="11">
        <v>2000</v>
      </c>
      <c r="F3447" t="s">
        <v>8218</v>
      </c>
      <c r="G3447" t="s">
        <v>8223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50">
        <f t="shared" si="213"/>
        <v>100</v>
      </c>
      <c r="P3447">
        <f t="shared" si="212"/>
        <v>64.52</v>
      </c>
      <c r="Q3447" s="14" t="s">
        <v>8315</v>
      </c>
      <c r="R3447" t="s">
        <v>8349</v>
      </c>
      <c r="S3447" s="20">
        <f t="shared" si="214"/>
        <v>42272.530509259261</v>
      </c>
      <c r="T3447" s="20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8">
        <v>1000</v>
      </c>
      <c r="E3448" s="11">
        <v>1082</v>
      </c>
      <c r="F3448" t="s">
        <v>8218</v>
      </c>
      <c r="G3448" t="s">
        <v>8223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50">
        <f t="shared" si="213"/>
        <v>108</v>
      </c>
      <c r="P3448">
        <f t="shared" si="212"/>
        <v>43.28</v>
      </c>
      <c r="Q3448" s="14" t="s">
        <v>8315</v>
      </c>
      <c r="R3448" t="s">
        <v>8349</v>
      </c>
      <c r="S3448" s="20">
        <f t="shared" si="214"/>
        <v>42016.832465277781</v>
      </c>
      <c r="T3448" s="20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8">
        <v>1000</v>
      </c>
      <c r="E3449" s="11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50">
        <f t="shared" si="213"/>
        <v>108</v>
      </c>
      <c r="P3449">
        <f t="shared" si="212"/>
        <v>77</v>
      </c>
      <c r="Q3449" s="14" t="s">
        <v>8315</v>
      </c>
      <c r="R3449" t="s">
        <v>8349</v>
      </c>
      <c r="S3449" s="20">
        <f t="shared" si="214"/>
        <v>42402.889027777783</v>
      </c>
      <c r="T3449" s="20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8">
        <v>2100</v>
      </c>
      <c r="E3450" s="11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50">
        <f t="shared" si="213"/>
        <v>110</v>
      </c>
      <c r="P3450">
        <f t="shared" si="212"/>
        <v>51.22</v>
      </c>
      <c r="Q3450" s="14" t="s">
        <v>8315</v>
      </c>
      <c r="R3450" t="s">
        <v>8349</v>
      </c>
      <c r="S3450" s="20">
        <f t="shared" si="214"/>
        <v>41960.119085648148</v>
      </c>
      <c r="T3450" s="20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8">
        <v>800</v>
      </c>
      <c r="E3451" s="1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50">
        <f t="shared" si="213"/>
        <v>171</v>
      </c>
      <c r="P3451">
        <f t="shared" si="212"/>
        <v>68.25</v>
      </c>
      <c r="Q3451" s="14" t="s">
        <v>8315</v>
      </c>
      <c r="R3451" t="s">
        <v>8349</v>
      </c>
      <c r="S3451" s="20">
        <f t="shared" si="214"/>
        <v>42532.052523148144</v>
      </c>
      <c r="T3451" s="20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8">
        <v>500</v>
      </c>
      <c r="E3452" s="11">
        <v>760</v>
      </c>
      <c r="F3452" t="s">
        <v>8218</v>
      </c>
      <c r="G3452" t="s">
        <v>8223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50">
        <f t="shared" si="213"/>
        <v>152</v>
      </c>
      <c r="P3452">
        <f t="shared" si="212"/>
        <v>19.489999999999998</v>
      </c>
      <c r="Q3452" s="14" t="s">
        <v>8315</v>
      </c>
      <c r="R3452" t="s">
        <v>8349</v>
      </c>
      <c r="S3452" s="20">
        <f t="shared" si="214"/>
        <v>42036.704525462963</v>
      </c>
      <c r="T3452" s="20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8">
        <v>650</v>
      </c>
      <c r="E3453" s="11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50">
        <f t="shared" si="213"/>
        <v>101</v>
      </c>
      <c r="P3453">
        <f t="shared" ref="P3453:P3516" si="216">IFERROR(ROUND(E3453/L3453,2),0)</f>
        <v>41.13</v>
      </c>
      <c r="Q3453" s="14" t="s">
        <v>8315</v>
      </c>
      <c r="R3453" t="s">
        <v>8349</v>
      </c>
      <c r="S3453" s="20">
        <f t="shared" si="214"/>
        <v>42088.723692129628</v>
      </c>
      <c r="T3453" s="20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8">
        <v>1000</v>
      </c>
      <c r="E3454" s="11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50">
        <f t="shared" si="213"/>
        <v>153</v>
      </c>
      <c r="P3454">
        <f t="shared" si="216"/>
        <v>41.41</v>
      </c>
      <c r="Q3454" s="14" t="s">
        <v>8315</v>
      </c>
      <c r="R3454" t="s">
        <v>8349</v>
      </c>
      <c r="S3454" s="20">
        <f t="shared" si="214"/>
        <v>41820.639189814814</v>
      </c>
      <c r="T3454" s="20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8">
        <v>300</v>
      </c>
      <c r="E3455" s="11">
        <v>385</v>
      </c>
      <c r="F3455" t="s">
        <v>8218</v>
      </c>
      <c r="G3455" t="s">
        <v>8223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50">
        <f t="shared" si="213"/>
        <v>128</v>
      </c>
      <c r="P3455">
        <f t="shared" si="216"/>
        <v>27.5</v>
      </c>
      <c r="Q3455" s="14" t="s">
        <v>8315</v>
      </c>
      <c r="R3455" t="s">
        <v>8349</v>
      </c>
      <c r="S3455" s="20">
        <f t="shared" si="214"/>
        <v>42535.97865740741</v>
      </c>
      <c r="T3455" s="20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8">
        <v>700</v>
      </c>
      <c r="E3456" s="11">
        <v>705</v>
      </c>
      <c r="F3456" t="s">
        <v>8218</v>
      </c>
      <c r="G3456" t="s">
        <v>8223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50">
        <f t="shared" si="213"/>
        <v>101</v>
      </c>
      <c r="P3456">
        <f t="shared" si="216"/>
        <v>33.57</v>
      </c>
      <c r="Q3456" s="14" t="s">
        <v>8315</v>
      </c>
      <c r="R3456" t="s">
        <v>8349</v>
      </c>
      <c r="S3456" s="20">
        <f t="shared" si="214"/>
        <v>41821.698599537034</v>
      </c>
      <c r="T3456" s="20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8">
        <v>10000</v>
      </c>
      <c r="E3457" s="11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50">
        <f t="shared" si="213"/>
        <v>101</v>
      </c>
      <c r="P3457">
        <f t="shared" si="216"/>
        <v>145.87</v>
      </c>
      <c r="Q3457" s="14" t="s">
        <v>8315</v>
      </c>
      <c r="R3457" t="s">
        <v>8349</v>
      </c>
      <c r="S3457" s="20">
        <f t="shared" si="214"/>
        <v>42626.7503125</v>
      </c>
      <c r="T3457" s="20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8">
        <v>3000</v>
      </c>
      <c r="E3458" s="11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50">
        <f t="shared" ref="O3458:O3521" si="217">ROUND(E3458/D3458*100,0)</f>
        <v>191</v>
      </c>
      <c r="P3458">
        <f t="shared" si="216"/>
        <v>358.69</v>
      </c>
      <c r="Q3458" s="14" t="s">
        <v>8315</v>
      </c>
      <c r="R3458" t="s">
        <v>8349</v>
      </c>
      <c r="S3458" s="20">
        <f t="shared" si="214"/>
        <v>41821.205636574072</v>
      </c>
      <c r="T3458" s="20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8">
        <v>2000</v>
      </c>
      <c r="E3459" s="11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50">
        <f t="shared" si="217"/>
        <v>140</v>
      </c>
      <c r="P3459">
        <f t="shared" si="216"/>
        <v>50.98</v>
      </c>
      <c r="Q3459" s="14" t="s">
        <v>8315</v>
      </c>
      <c r="R3459" t="s">
        <v>8349</v>
      </c>
      <c r="S3459" s="20">
        <f t="shared" ref="S3459:S3522" si="218">(((J3459/60)/60)/24)+DATE(1970,1,1)</f>
        <v>42016.706678240742</v>
      </c>
      <c r="T3459" s="20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8">
        <v>978</v>
      </c>
      <c r="E3460" s="11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50">
        <f t="shared" si="217"/>
        <v>124</v>
      </c>
      <c r="P3460">
        <f t="shared" si="216"/>
        <v>45.04</v>
      </c>
      <c r="Q3460" s="14" t="s">
        <v>8315</v>
      </c>
      <c r="R3460" t="s">
        <v>8349</v>
      </c>
      <c r="S3460" s="20">
        <f t="shared" si="218"/>
        <v>42011.202581018515</v>
      </c>
      <c r="T3460" s="20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8">
        <v>500</v>
      </c>
      <c r="E3461" s="11">
        <v>631</v>
      </c>
      <c r="F3461" t="s">
        <v>8218</v>
      </c>
      <c r="G3461" t="s">
        <v>8223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50">
        <f t="shared" si="217"/>
        <v>126</v>
      </c>
      <c r="P3461">
        <f t="shared" si="216"/>
        <v>17.53</v>
      </c>
      <c r="Q3461" s="14" t="s">
        <v>8315</v>
      </c>
      <c r="R3461" t="s">
        <v>8349</v>
      </c>
      <c r="S3461" s="20">
        <f t="shared" si="218"/>
        <v>42480.479861111111</v>
      </c>
      <c r="T3461" s="20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8">
        <v>500</v>
      </c>
      <c r="E3462" s="11">
        <v>950</v>
      </c>
      <c r="F3462" t="s">
        <v>8218</v>
      </c>
      <c r="G3462" t="s">
        <v>8223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50">
        <f t="shared" si="217"/>
        <v>190</v>
      </c>
      <c r="P3462">
        <f t="shared" si="216"/>
        <v>50</v>
      </c>
      <c r="Q3462" s="14" t="s">
        <v>8315</v>
      </c>
      <c r="R3462" t="s">
        <v>8349</v>
      </c>
      <c r="S3462" s="20">
        <f t="shared" si="218"/>
        <v>41852.527222222219</v>
      </c>
      <c r="T3462" s="20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8">
        <v>500</v>
      </c>
      <c r="E3463" s="11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50">
        <f t="shared" si="217"/>
        <v>139</v>
      </c>
      <c r="P3463">
        <f t="shared" si="216"/>
        <v>57.92</v>
      </c>
      <c r="Q3463" s="14" t="s">
        <v>8315</v>
      </c>
      <c r="R3463" t="s">
        <v>8349</v>
      </c>
      <c r="S3463" s="20">
        <f t="shared" si="218"/>
        <v>42643.632858796293</v>
      </c>
      <c r="T3463" s="20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8">
        <v>250</v>
      </c>
      <c r="E3464" s="11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50">
        <f t="shared" si="217"/>
        <v>202</v>
      </c>
      <c r="P3464">
        <f t="shared" si="216"/>
        <v>29.71</v>
      </c>
      <c r="Q3464" s="14" t="s">
        <v>8315</v>
      </c>
      <c r="R3464" t="s">
        <v>8349</v>
      </c>
      <c r="S3464" s="20">
        <f t="shared" si="218"/>
        <v>42179.898472222223</v>
      </c>
      <c r="T3464" s="20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8">
        <v>10000</v>
      </c>
      <c r="E3465" s="11">
        <v>10338</v>
      </c>
      <c r="F3465" t="s">
        <v>8218</v>
      </c>
      <c r="G3465" t="s">
        <v>8223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50">
        <f t="shared" si="217"/>
        <v>103</v>
      </c>
      <c r="P3465">
        <f t="shared" si="216"/>
        <v>90.68</v>
      </c>
      <c r="Q3465" s="14" t="s">
        <v>8315</v>
      </c>
      <c r="R3465" t="s">
        <v>8349</v>
      </c>
      <c r="S3465" s="20">
        <f t="shared" si="218"/>
        <v>42612.918807870374</v>
      </c>
      <c r="T3465" s="20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8">
        <v>5000</v>
      </c>
      <c r="E3466" s="11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50">
        <f t="shared" si="217"/>
        <v>102</v>
      </c>
      <c r="P3466">
        <f t="shared" si="216"/>
        <v>55.01</v>
      </c>
      <c r="Q3466" s="14" t="s">
        <v>8315</v>
      </c>
      <c r="R3466" t="s">
        <v>8349</v>
      </c>
      <c r="S3466" s="20">
        <f t="shared" si="218"/>
        <v>42575.130057870367</v>
      </c>
      <c r="T3466" s="20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8">
        <v>2000</v>
      </c>
      <c r="E3467" s="11">
        <v>2060</v>
      </c>
      <c r="F3467" t="s">
        <v>8218</v>
      </c>
      <c r="G3467" t="s">
        <v>8223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50">
        <f t="shared" si="217"/>
        <v>103</v>
      </c>
      <c r="P3467">
        <f t="shared" si="216"/>
        <v>57.22</v>
      </c>
      <c r="Q3467" s="14" t="s">
        <v>8315</v>
      </c>
      <c r="R3467" t="s">
        <v>8349</v>
      </c>
      <c r="S3467" s="20">
        <f t="shared" si="218"/>
        <v>42200.625833333332</v>
      </c>
      <c r="T3467" s="20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8">
        <v>3500</v>
      </c>
      <c r="E3468" s="11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50">
        <f t="shared" si="217"/>
        <v>127</v>
      </c>
      <c r="P3468">
        <f t="shared" si="216"/>
        <v>72.95</v>
      </c>
      <c r="Q3468" s="14" t="s">
        <v>8315</v>
      </c>
      <c r="R3468" t="s">
        <v>8349</v>
      </c>
      <c r="S3468" s="20">
        <f t="shared" si="218"/>
        <v>42420.019097222219</v>
      </c>
      <c r="T3468" s="20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8">
        <v>3000</v>
      </c>
      <c r="E3469" s="11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50">
        <f t="shared" si="217"/>
        <v>101</v>
      </c>
      <c r="P3469">
        <f t="shared" si="216"/>
        <v>64.47</v>
      </c>
      <c r="Q3469" s="14" t="s">
        <v>8315</v>
      </c>
      <c r="R3469" t="s">
        <v>8349</v>
      </c>
      <c r="S3469" s="20">
        <f t="shared" si="218"/>
        <v>42053.671666666662</v>
      </c>
      <c r="T3469" s="20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8">
        <v>10000</v>
      </c>
      <c r="E3470" s="11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50">
        <f t="shared" si="217"/>
        <v>122</v>
      </c>
      <c r="P3470">
        <f t="shared" si="216"/>
        <v>716.35</v>
      </c>
      <c r="Q3470" s="14" t="s">
        <v>8315</v>
      </c>
      <c r="R3470" t="s">
        <v>8349</v>
      </c>
      <c r="S3470" s="20">
        <f t="shared" si="218"/>
        <v>42605.765381944439</v>
      </c>
      <c r="T3470" s="20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8">
        <v>2800</v>
      </c>
      <c r="E3471" s="1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50">
        <f t="shared" si="217"/>
        <v>113</v>
      </c>
      <c r="P3471">
        <f t="shared" si="216"/>
        <v>50.4</v>
      </c>
      <c r="Q3471" s="14" t="s">
        <v>8315</v>
      </c>
      <c r="R3471" t="s">
        <v>8349</v>
      </c>
      <c r="S3471" s="20">
        <f t="shared" si="218"/>
        <v>42458.641724537039</v>
      </c>
      <c r="T3471" s="20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8">
        <v>250</v>
      </c>
      <c r="E3472" s="11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50">
        <f t="shared" si="217"/>
        <v>150</v>
      </c>
      <c r="P3472">
        <f t="shared" si="216"/>
        <v>41.67</v>
      </c>
      <c r="Q3472" s="14" t="s">
        <v>8315</v>
      </c>
      <c r="R3472" t="s">
        <v>8349</v>
      </c>
      <c r="S3472" s="20">
        <f t="shared" si="218"/>
        <v>42529.022013888884</v>
      </c>
      <c r="T3472" s="20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8">
        <v>500</v>
      </c>
      <c r="E3473" s="11">
        <v>1073</v>
      </c>
      <c r="F3473" t="s">
        <v>8218</v>
      </c>
      <c r="G3473" t="s">
        <v>8223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50">
        <f t="shared" si="217"/>
        <v>215</v>
      </c>
      <c r="P3473">
        <f t="shared" si="216"/>
        <v>35.770000000000003</v>
      </c>
      <c r="Q3473" s="14" t="s">
        <v>8315</v>
      </c>
      <c r="R3473" t="s">
        <v>8349</v>
      </c>
      <c r="S3473" s="20">
        <f t="shared" si="218"/>
        <v>41841.820486111108</v>
      </c>
      <c r="T3473" s="20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8">
        <v>2000</v>
      </c>
      <c r="E3474" s="11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50">
        <f t="shared" si="217"/>
        <v>102</v>
      </c>
      <c r="P3474">
        <f t="shared" si="216"/>
        <v>88.74</v>
      </c>
      <c r="Q3474" s="14" t="s">
        <v>8315</v>
      </c>
      <c r="R3474" t="s">
        <v>8349</v>
      </c>
      <c r="S3474" s="20">
        <f t="shared" si="218"/>
        <v>41928.170497685183</v>
      </c>
      <c r="T3474" s="20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8">
        <v>4900</v>
      </c>
      <c r="E3475" s="11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50">
        <f t="shared" si="217"/>
        <v>100</v>
      </c>
      <c r="P3475">
        <f t="shared" si="216"/>
        <v>148.47999999999999</v>
      </c>
      <c r="Q3475" s="14" t="s">
        <v>8315</v>
      </c>
      <c r="R3475" t="s">
        <v>8349</v>
      </c>
      <c r="S3475" s="20">
        <f t="shared" si="218"/>
        <v>42062.834444444445</v>
      </c>
      <c r="T3475" s="20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8">
        <v>2000</v>
      </c>
      <c r="E3476" s="11">
        <v>2020</v>
      </c>
      <c r="F3476" t="s">
        <v>8218</v>
      </c>
      <c r="G3476" t="s">
        <v>8223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50">
        <f t="shared" si="217"/>
        <v>101</v>
      </c>
      <c r="P3476">
        <f t="shared" si="216"/>
        <v>51.79</v>
      </c>
      <c r="Q3476" s="14" t="s">
        <v>8315</v>
      </c>
      <c r="R3476" t="s">
        <v>8349</v>
      </c>
      <c r="S3476" s="20">
        <f t="shared" si="218"/>
        <v>42541.501516203702</v>
      </c>
      <c r="T3476" s="20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8">
        <v>300</v>
      </c>
      <c r="E3477" s="11">
        <v>340</v>
      </c>
      <c r="F3477" t="s">
        <v>8218</v>
      </c>
      <c r="G3477" t="s">
        <v>8223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50">
        <f t="shared" si="217"/>
        <v>113</v>
      </c>
      <c r="P3477">
        <f t="shared" si="216"/>
        <v>20</v>
      </c>
      <c r="Q3477" s="14" t="s">
        <v>8315</v>
      </c>
      <c r="R3477" t="s">
        <v>8349</v>
      </c>
      <c r="S3477" s="20">
        <f t="shared" si="218"/>
        <v>41918.880833333329</v>
      </c>
      <c r="T3477" s="20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8">
        <v>300</v>
      </c>
      <c r="E3478" s="11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50">
        <f t="shared" si="217"/>
        <v>104</v>
      </c>
      <c r="P3478">
        <f t="shared" si="216"/>
        <v>52</v>
      </c>
      <c r="Q3478" s="14" t="s">
        <v>8315</v>
      </c>
      <c r="R3478" t="s">
        <v>8349</v>
      </c>
      <c r="S3478" s="20">
        <f t="shared" si="218"/>
        <v>41921.279976851853</v>
      </c>
      <c r="T3478" s="20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8">
        <v>1800</v>
      </c>
      <c r="E3479" s="11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50">
        <f t="shared" si="217"/>
        <v>115</v>
      </c>
      <c r="P3479">
        <f t="shared" si="216"/>
        <v>53.23</v>
      </c>
      <c r="Q3479" s="14" t="s">
        <v>8315</v>
      </c>
      <c r="R3479" t="s">
        <v>8349</v>
      </c>
      <c r="S3479" s="20">
        <f t="shared" si="218"/>
        <v>42128.736608796295</v>
      </c>
      <c r="T3479" s="20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8">
        <v>2000</v>
      </c>
      <c r="E3480" s="11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50">
        <f t="shared" si="217"/>
        <v>113</v>
      </c>
      <c r="P3480">
        <f t="shared" si="216"/>
        <v>39.6</v>
      </c>
      <c r="Q3480" s="14" t="s">
        <v>8315</v>
      </c>
      <c r="R3480" t="s">
        <v>8349</v>
      </c>
      <c r="S3480" s="20">
        <f t="shared" si="218"/>
        <v>42053.916921296302</v>
      </c>
      <c r="T3480" s="20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8">
        <v>1500</v>
      </c>
      <c r="E3481" s="11">
        <v>1918</v>
      </c>
      <c r="F3481" t="s">
        <v>8218</v>
      </c>
      <c r="G3481" t="s">
        <v>8223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50">
        <f t="shared" si="217"/>
        <v>128</v>
      </c>
      <c r="P3481">
        <f t="shared" si="216"/>
        <v>34.25</v>
      </c>
      <c r="Q3481" s="14" t="s">
        <v>8315</v>
      </c>
      <c r="R3481" t="s">
        <v>8349</v>
      </c>
      <c r="S3481" s="20">
        <f t="shared" si="218"/>
        <v>41781.855092592588</v>
      </c>
      <c r="T3481" s="20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8">
        <v>1500</v>
      </c>
      <c r="E3482" s="11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50">
        <f t="shared" si="217"/>
        <v>143</v>
      </c>
      <c r="P3482">
        <f t="shared" si="216"/>
        <v>164.62</v>
      </c>
      <c r="Q3482" s="14" t="s">
        <v>8315</v>
      </c>
      <c r="R3482" t="s">
        <v>8349</v>
      </c>
      <c r="S3482" s="20">
        <f t="shared" si="218"/>
        <v>42171.317442129628</v>
      </c>
      <c r="T3482" s="20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8">
        <v>10000</v>
      </c>
      <c r="E3483" s="11">
        <v>11880</v>
      </c>
      <c r="F3483" t="s">
        <v>8218</v>
      </c>
      <c r="G3483" t="s">
        <v>8223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50">
        <f t="shared" si="217"/>
        <v>119</v>
      </c>
      <c r="P3483">
        <f t="shared" si="216"/>
        <v>125.05</v>
      </c>
      <c r="Q3483" s="14" t="s">
        <v>8315</v>
      </c>
      <c r="R3483" t="s">
        <v>8349</v>
      </c>
      <c r="S3483" s="20">
        <f t="shared" si="218"/>
        <v>41989.24754629629</v>
      </c>
      <c r="T3483" s="20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8">
        <v>3000</v>
      </c>
      <c r="E3484" s="11">
        <v>4150</v>
      </c>
      <c r="F3484" t="s">
        <v>8218</v>
      </c>
      <c r="G3484" t="s">
        <v>8223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50">
        <f t="shared" si="217"/>
        <v>138</v>
      </c>
      <c r="P3484">
        <f t="shared" si="216"/>
        <v>51.88</v>
      </c>
      <c r="Q3484" s="14" t="s">
        <v>8315</v>
      </c>
      <c r="R3484" t="s">
        <v>8349</v>
      </c>
      <c r="S3484" s="20">
        <f t="shared" si="218"/>
        <v>41796.771597222221</v>
      </c>
      <c r="T3484" s="20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8">
        <v>3350</v>
      </c>
      <c r="E3485" s="11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50">
        <f t="shared" si="217"/>
        <v>160</v>
      </c>
      <c r="P3485">
        <f t="shared" si="216"/>
        <v>40.29</v>
      </c>
      <c r="Q3485" s="14" t="s">
        <v>8315</v>
      </c>
      <c r="R3485" t="s">
        <v>8349</v>
      </c>
      <c r="S3485" s="20">
        <f t="shared" si="218"/>
        <v>41793.668761574074</v>
      </c>
      <c r="T3485" s="20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8">
        <v>2500</v>
      </c>
      <c r="E3486" s="11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50">
        <f t="shared" si="217"/>
        <v>114</v>
      </c>
      <c r="P3486">
        <f t="shared" si="216"/>
        <v>64.91</v>
      </c>
      <c r="Q3486" s="14" t="s">
        <v>8315</v>
      </c>
      <c r="R3486" t="s">
        <v>8349</v>
      </c>
      <c r="S3486" s="20">
        <f t="shared" si="218"/>
        <v>42506.760405092587</v>
      </c>
      <c r="T3486" s="20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8">
        <v>1650</v>
      </c>
      <c r="E3487" s="11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50">
        <f t="shared" si="217"/>
        <v>101</v>
      </c>
      <c r="P3487">
        <f t="shared" si="216"/>
        <v>55.33</v>
      </c>
      <c r="Q3487" s="14" t="s">
        <v>8315</v>
      </c>
      <c r="R3487" t="s">
        <v>8349</v>
      </c>
      <c r="S3487" s="20">
        <f t="shared" si="218"/>
        <v>42372.693055555559</v>
      </c>
      <c r="T3487" s="20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8">
        <v>3000</v>
      </c>
      <c r="E3488" s="11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50">
        <f t="shared" si="217"/>
        <v>155</v>
      </c>
      <c r="P3488">
        <f t="shared" si="216"/>
        <v>83.14</v>
      </c>
      <c r="Q3488" s="14" t="s">
        <v>8315</v>
      </c>
      <c r="R3488" t="s">
        <v>8349</v>
      </c>
      <c r="S3488" s="20">
        <f t="shared" si="218"/>
        <v>42126.87501157407</v>
      </c>
      <c r="T3488" s="20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8">
        <v>2000</v>
      </c>
      <c r="E3489" s="11">
        <v>2555</v>
      </c>
      <c r="F3489" t="s">
        <v>8218</v>
      </c>
      <c r="G3489" t="s">
        <v>8223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50">
        <f t="shared" si="217"/>
        <v>128</v>
      </c>
      <c r="P3489">
        <f t="shared" si="216"/>
        <v>38.71</v>
      </c>
      <c r="Q3489" s="14" t="s">
        <v>8315</v>
      </c>
      <c r="R3489" t="s">
        <v>8349</v>
      </c>
      <c r="S3489" s="20">
        <f t="shared" si="218"/>
        <v>42149.940416666665</v>
      </c>
      <c r="T3489" s="20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8">
        <v>3000</v>
      </c>
      <c r="E3490" s="11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50">
        <f t="shared" si="217"/>
        <v>121</v>
      </c>
      <c r="P3490">
        <f t="shared" si="216"/>
        <v>125.38</v>
      </c>
      <c r="Q3490" s="14" t="s">
        <v>8315</v>
      </c>
      <c r="R3490" t="s">
        <v>8349</v>
      </c>
      <c r="S3490" s="20">
        <f t="shared" si="218"/>
        <v>42087.768055555556</v>
      </c>
      <c r="T3490" s="20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8">
        <v>5000</v>
      </c>
      <c r="E3491" s="11">
        <v>5635</v>
      </c>
      <c r="F3491" t="s">
        <v>8218</v>
      </c>
      <c r="G3491" t="s">
        <v>8223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50">
        <f t="shared" si="217"/>
        <v>113</v>
      </c>
      <c r="P3491">
        <f t="shared" si="216"/>
        <v>78.260000000000005</v>
      </c>
      <c r="Q3491" s="14" t="s">
        <v>8315</v>
      </c>
      <c r="R3491" t="s">
        <v>8349</v>
      </c>
      <c r="S3491" s="20">
        <f t="shared" si="218"/>
        <v>41753.635775462964</v>
      </c>
      <c r="T3491" s="20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8">
        <v>1000</v>
      </c>
      <c r="E3492" s="11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50">
        <f t="shared" si="217"/>
        <v>128</v>
      </c>
      <c r="P3492">
        <f t="shared" si="216"/>
        <v>47.22</v>
      </c>
      <c r="Q3492" s="14" t="s">
        <v>8315</v>
      </c>
      <c r="R3492" t="s">
        <v>8349</v>
      </c>
      <c r="S3492" s="20">
        <f t="shared" si="218"/>
        <v>42443.802361111113</v>
      </c>
      <c r="T3492" s="20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8">
        <v>500</v>
      </c>
      <c r="E3493" s="11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50">
        <f t="shared" si="217"/>
        <v>158</v>
      </c>
      <c r="P3493">
        <f t="shared" si="216"/>
        <v>79.099999999999994</v>
      </c>
      <c r="Q3493" s="14" t="s">
        <v>8315</v>
      </c>
      <c r="R3493" t="s">
        <v>8349</v>
      </c>
      <c r="S3493" s="20">
        <f t="shared" si="218"/>
        <v>42121.249814814815</v>
      </c>
      <c r="T3493" s="20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8">
        <v>3800</v>
      </c>
      <c r="E3494" s="11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50">
        <f t="shared" si="217"/>
        <v>105</v>
      </c>
      <c r="P3494">
        <f t="shared" si="216"/>
        <v>114.29</v>
      </c>
      <c r="Q3494" s="14" t="s">
        <v>8315</v>
      </c>
      <c r="R3494" t="s">
        <v>8349</v>
      </c>
      <c r="S3494" s="20">
        <f t="shared" si="218"/>
        <v>42268.009224537032</v>
      </c>
      <c r="T3494" s="20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8">
        <v>1500</v>
      </c>
      <c r="E3495" s="11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50">
        <f t="shared" si="217"/>
        <v>100</v>
      </c>
      <c r="P3495">
        <f t="shared" si="216"/>
        <v>51.72</v>
      </c>
      <c r="Q3495" s="14" t="s">
        <v>8315</v>
      </c>
      <c r="R3495" t="s">
        <v>8349</v>
      </c>
      <c r="S3495" s="20">
        <f t="shared" si="218"/>
        <v>41848.866157407407</v>
      </c>
      <c r="T3495" s="20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8">
        <v>400</v>
      </c>
      <c r="E3496" s="11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50">
        <f t="shared" si="217"/>
        <v>100</v>
      </c>
      <c r="P3496">
        <f t="shared" si="216"/>
        <v>30.77</v>
      </c>
      <c r="Q3496" s="14" t="s">
        <v>8315</v>
      </c>
      <c r="R3496" t="s">
        <v>8349</v>
      </c>
      <c r="S3496" s="20">
        <f t="shared" si="218"/>
        <v>42689.214988425927</v>
      </c>
      <c r="T3496" s="20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8">
        <v>5000</v>
      </c>
      <c r="E3497" s="11">
        <v>5343</v>
      </c>
      <c r="F3497" t="s">
        <v>8218</v>
      </c>
      <c r="G3497" t="s">
        <v>8223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50">
        <f t="shared" si="217"/>
        <v>107</v>
      </c>
      <c r="P3497">
        <f t="shared" si="216"/>
        <v>74.209999999999994</v>
      </c>
      <c r="Q3497" s="14" t="s">
        <v>8315</v>
      </c>
      <c r="R3497" t="s">
        <v>8349</v>
      </c>
      <c r="S3497" s="20">
        <f t="shared" si="218"/>
        <v>41915.762835648151</v>
      </c>
      <c r="T3497" s="20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8">
        <v>3000</v>
      </c>
      <c r="E3498" s="11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50">
        <f t="shared" si="217"/>
        <v>124</v>
      </c>
      <c r="P3498">
        <f t="shared" si="216"/>
        <v>47.85</v>
      </c>
      <c r="Q3498" s="14" t="s">
        <v>8315</v>
      </c>
      <c r="R3498" t="s">
        <v>8349</v>
      </c>
      <c r="S3498" s="20">
        <f t="shared" si="218"/>
        <v>42584.846828703703</v>
      </c>
      <c r="T3498" s="20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8">
        <v>1551</v>
      </c>
      <c r="E3499" s="11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50">
        <f t="shared" si="217"/>
        <v>109</v>
      </c>
      <c r="P3499">
        <f t="shared" si="216"/>
        <v>34.409999999999997</v>
      </c>
      <c r="Q3499" s="14" t="s">
        <v>8315</v>
      </c>
      <c r="R3499" t="s">
        <v>8349</v>
      </c>
      <c r="S3499" s="20">
        <f t="shared" si="218"/>
        <v>42511.741944444439</v>
      </c>
      <c r="T3499" s="20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8">
        <v>1650</v>
      </c>
      <c r="E3500" s="11">
        <v>1690</v>
      </c>
      <c r="F3500" t="s">
        <v>8218</v>
      </c>
      <c r="G3500" t="s">
        <v>8223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50">
        <f t="shared" si="217"/>
        <v>102</v>
      </c>
      <c r="P3500">
        <f t="shared" si="216"/>
        <v>40.24</v>
      </c>
      <c r="Q3500" s="14" t="s">
        <v>8315</v>
      </c>
      <c r="R3500" t="s">
        <v>8349</v>
      </c>
      <c r="S3500" s="20">
        <f t="shared" si="218"/>
        <v>42459.15861111111</v>
      </c>
      <c r="T3500" s="20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8">
        <v>2000</v>
      </c>
      <c r="E3501" s="1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50">
        <f t="shared" si="217"/>
        <v>106</v>
      </c>
      <c r="P3501">
        <f t="shared" si="216"/>
        <v>60.29</v>
      </c>
      <c r="Q3501" s="14" t="s">
        <v>8315</v>
      </c>
      <c r="R3501" t="s">
        <v>8349</v>
      </c>
      <c r="S3501" s="20">
        <f t="shared" si="218"/>
        <v>42132.036168981482</v>
      </c>
      <c r="T3501" s="20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8">
        <v>1000</v>
      </c>
      <c r="E3502" s="11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50">
        <f t="shared" si="217"/>
        <v>106</v>
      </c>
      <c r="P3502">
        <f t="shared" si="216"/>
        <v>25.31</v>
      </c>
      <c r="Q3502" s="14" t="s">
        <v>8315</v>
      </c>
      <c r="R3502" t="s">
        <v>8349</v>
      </c>
      <c r="S3502" s="20">
        <f t="shared" si="218"/>
        <v>42419.91942129629</v>
      </c>
      <c r="T3502" s="20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8">
        <v>1500</v>
      </c>
      <c r="E3503" s="11">
        <v>1510</v>
      </c>
      <c r="F3503" t="s">
        <v>8218</v>
      </c>
      <c r="G3503" t="s">
        <v>8223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50">
        <f t="shared" si="217"/>
        <v>101</v>
      </c>
      <c r="P3503">
        <f t="shared" si="216"/>
        <v>35.950000000000003</v>
      </c>
      <c r="Q3503" s="14" t="s">
        <v>8315</v>
      </c>
      <c r="R3503" t="s">
        <v>8349</v>
      </c>
      <c r="S3503" s="20">
        <f t="shared" si="218"/>
        <v>42233.763831018514</v>
      </c>
      <c r="T3503" s="20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8">
        <v>4000</v>
      </c>
      <c r="E3504" s="11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50">
        <f t="shared" si="217"/>
        <v>105</v>
      </c>
      <c r="P3504">
        <f t="shared" si="216"/>
        <v>136</v>
      </c>
      <c r="Q3504" s="14" t="s">
        <v>8315</v>
      </c>
      <c r="R3504" t="s">
        <v>8349</v>
      </c>
      <c r="S3504" s="20">
        <f t="shared" si="218"/>
        <v>42430.839398148149</v>
      </c>
      <c r="T3504" s="20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8">
        <v>2500</v>
      </c>
      <c r="E3505" s="11">
        <v>2689</v>
      </c>
      <c r="F3505" t="s">
        <v>8218</v>
      </c>
      <c r="G3505" t="s">
        <v>8223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50">
        <f t="shared" si="217"/>
        <v>108</v>
      </c>
      <c r="P3505">
        <f t="shared" si="216"/>
        <v>70.760000000000005</v>
      </c>
      <c r="Q3505" s="14" t="s">
        <v>8315</v>
      </c>
      <c r="R3505" t="s">
        <v>8349</v>
      </c>
      <c r="S3505" s="20">
        <f t="shared" si="218"/>
        <v>42545.478333333333</v>
      </c>
      <c r="T3505" s="20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8">
        <v>1000</v>
      </c>
      <c r="E3506" s="11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50">
        <f t="shared" si="217"/>
        <v>100</v>
      </c>
      <c r="P3506">
        <f t="shared" si="216"/>
        <v>125</v>
      </c>
      <c r="Q3506" s="14" t="s">
        <v>8315</v>
      </c>
      <c r="R3506" t="s">
        <v>8349</v>
      </c>
      <c r="S3506" s="20">
        <f t="shared" si="218"/>
        <v>42297.748738425929</v>
      </c>
      <c r="T3506" s="20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8">
        <v>2500</v>
      </c>
      <c r="E3507" s="11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50">
        <f t="shared" si="217"/>
        <v>104</v>
      </c>
      <c r="P3507">
        <f t="shared" si="216"/>
        <v>66.510000000000005</v>
      </c>
      <c r="Q3507" s="14" t="s">
        <v>8315</v>
      </c>
      <c r="R3507" t="s">
        <v>8349</v>
      </c>
      <c r="S3507" s="20">
        <f t="shared" si="218"/>
        <v>41760.935706018521</v>
      </c>
      <c r="T3507" s="20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8">
        <v>3000</v>
      </c>
      <c r="E3508" s="11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50">
        <f t="shared" si="217"/>
        <v>102</v>
      </c>
      <c r="P3508">
        <f t="shared" si="216"/>
        <v>105</v>
      </c>
      <c r="Q3508" s="14" t="s">
        <v>8315</v>
      </c>
      <c r="R3508" t="s">
        <v>8349</v>
      </c>
      <c r="S3508" s="20">
        <f t="shared" si="218"/>
        <v>41829.734259259261</v>
      </c>
      <c r="T3508" s="20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8">
        <v>10000</v>
      </c>
      <c r="E3509" s="11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50">
        <f t="shared" si="217"/>
        <v>104</v>
      </c>
      <c r="P3509">
        <f t="shared" si="216"/>
        <v>145</v>
      </c>
      <c r="Q3509" s="14" t="s">
        <v>8315</v>
      </c>
      <c r="R3509" t="s">
        <v>8349</v>
      </c>
      <c r="S3509" s="20">
        <f t="shared" si="218"/>
        <v>42491.92288194444</v>
      </c>
      <c r="T3509" s="20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8">
        <v>100</v>
      </c>
      <c r="E3510" s="11">
        <v>180</v>
      </c>
      <c r="F3510" t="s">
        <v>8218</v>
      </c>
      <c r="G3510" t="s">
        <v>8223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50">
        <f t="shared" si="217"/>
        <v>180</v>
      </c>
      <c r="P3510">
        <f t="shared" si="216"/>
        <v>12</v>
      </c>
      <c r="Q3510" s="14" t="s">
        <v>8315</v>
      </c>
      <c r="R3510" t="s">
        <v>8349</v>
      </c>
      <c r="S3510" s="20">
        <f t="shared" si="218"/>
        <v>42477.729780092588</v>
      </c>
      <c r="T3510" s="20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8">
        <v>3000</v>
      </c>
      <c r="E3511" s="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50">
        <f t="shared" si="217"/>
        <v>106</v>
      </c>
      <c r="P3511">
        <f t="shared" si="216"/>
        <v>96.67</v>
      </c>
      <c r="Q3511" s="14" t="s">
        <v>8315</v>
      </c>
      <c r="R3511" t="s">
        <v>8349</v>
      </c>
      <c r="S3511" s="20">
        <f t="shared" si="218"/>
        <v>41950.859560185185</v>
      </c>
      <c r="T3511" s="20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8">
        <v>900</v>
      </c>
      <c r="E3512" s="11">
        <v>905</v>
      </c>
      <c r="F3512" t="s">
        <v>8218</v>
      </c>
      <c r="G3512" s="27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50">
        <f t="shared" si="217"/>
        <v>101</v>
      </c>
      <c r="P3512">
        <f t="shared" si="216"/>
        <v>60.33</v>
      </c>
      <c r="Q3512" s="14" t="s">
        <v>8315</v>
      </c>
      <c r="R3512" t="s">
        <v>8349</v>
      </c>
      <c r="S3512" s="20">
        <f t="shared" si="218"/>
        <v>41802.62090277778</v>
      </c>
      <c r="T3512" s="20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8">
        <v>1500</v>
      </c>
      <c r="E3513" s="11">
        <v>1518</v>
      </c>
      <c r="F3513" t="s">
        <v>8218</v>
      </c>
      <c r="G3513" t="s">
        <v>8223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50">
        <f t="shared" si="217"/>
        <v>101</v>
      </c>
      <c r="P3513">
        <f t="shared" si="216"/>
        <v>79.89</v>
      </c>
      <c r="Q3513" s="14" t="s">
        <v>8315</v>
      </c>
      <c r="R3513" t="s">
        <v>8349</v>
      </c>
      <c r="S3513" s="20">
        <f t="shared" si="218"/>
        <v>41927.873784722222</v>
      </c>
      <c r="T3513" s="20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8">
        <v>1000</v>
      </c>
      <c r="E3514" s="11">
        <v>1000</v>
      </c>
      <c r="F3514" t="s">
        <v>8218</v>
      </c>
      <c r="G3514" t="s">
        <v>8223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50">
        <f t="shared" si="217"/>
        <v>100</v>
      </c>
      <c r="P3514">
        <f t="shared" si="216"/>
        <v>58.82</v>
      </c>
      <c r="Q3514" s="14" t="s">
        <v>8315</v>
      </c>
      <c r="R3514" t="s">
        <v>8349</v>
      </c>
      <c r="S3514" s="20">
        <f t="shared" si="218"/>
        <v>42057.536944444444</v>
      </c>
      <c r="T3514" s="20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8">
        <v>2800</v>
      </c>
      <c r="E3515" s="11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50">
        <f t="shared" si="217"/>
        <v>118</v>
      </c>
      <c r="P3515">
        <f t="shared" si="216"/>
        <v>75.34</v>
      </c>
      <c r="Q3515" s="14" t="s">
        <v>8315</v>
      </c>
      <c r="R3515" t="s">
        <v>8349</v>
      </c>
      <c r="S3515" s="20">
        <f t="shared" si="218"/>
        <v>41781.096203703702</v>
      </c>
      <c r="T3515" s="20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8">
        <v>500</v>
      </c>
      <c r="E3516" s="11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50">
        <f t="shared" si="217"/>
        <v>110</v>
      </c>
      <c r="P3516">
        <f t="shared" si="216"/>
        <v>55</v>
      </c>
      <c r="Q3516" s="14" t="s">
        <v>8315</v>
      </c>
      <c r="R3516" t="s">
        <v>8349</v>
      </c>
      <c r="S3516" s="20">
        <f t="shared" si="218"/>
        <v>42020.846666666665</v>
      </c>
      <c r="T3516" s="20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8">
        <v>3000</v>
      </c>
      <c r="E3517" s="11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50">
        <f t="shared" si="217"/>
        <v>103</v>
      </c>
      <c r="P3517">
        <f t="shared" ref="P3517:P3580" si="220">IFERROR(ROUND(E3517/L3517,2),0)</f>
        <v>66.959999999999994</v>
      </c>
      <c r="Q3517" s="14" t="s">
        <v>8315</v>
      </c>
      <c r="R3517" t="s">
        <v>8349</v>
      </c>
      <c r="S3517" s="20">
        <f t="shared" si="218"/>
        <v>42125.772812499999</v>
      </c>
      <c r="T3517" s="20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8">
        <v>2500</v>
      </c>
      <c r="E3518" s="11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50">
        <f t="shared" si="217"/>
        <v>100</v>
      </c>
      <c r="P3518">
        <f t="shared" si="220"/>
        <v>227.27</v>
      </c>
      <c r="Q3518" s="14" t="s">
        <v>8315</v>
      </c>
      <c r="R3518" t="s">
        <v>8349</v>
      </c>
      <c r="S3518" s="20">
        <f t="shared" si="218"/>
        <v>41856.010069444441</v>
      </c>
      <c r="T3518" s="20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8">
        <v>4000</v>
      </c>
      <c r="E3519" s="11">
        <v>4000</v>
      </c>
      <c r="F3519" t="s">
        <v>8218</v>
      </c>
      <c r="G3519" t="s">
        <v>8223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50">
        <f t="shared" si="217"/>
        <v>100</v>
      </c>
      <c r="P3519">
        <f t="shared" si="220"/>
        <v>307.69</v>
      </c>
      <c r="Q3519" s="14" t="s">
        <v>8315</v>
      </c>
      <c r="R3519" t="s">
        <v>8309</v>
      </c>
      <c r="S3519" s="20">
        <f t="shared" si="218"/>
        <v>41794.817523148151</v>
      </c>
      <c r="T3519" s="20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8">
        <v>1500</v>
      </c>
      <c r="E3520" s="11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50">
        <f t="shared" si="217"/>
        <v>110</v>
      </c>
      <c r="P3520">
        <f t="shared" si="220"/>
        <v>50.02</v>
      </c>
      <c r="Q3520" s="14" t="s">
        <v>8315</v>
      </c>
      <c r="R3520" t="s">
        <v>8309</v>
      </c>
      <c r="S3520" s="20">
        <f t="shared" si="218"/>
        <v>41893.783553240741</v>
      </c>
      <c r="T3520" s="20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8">
        <v>2000</v>
      </c>
      <c r="E3521" s="11">
        <v>2027</v>
      </c>
      <c r="F3521" t="s">
        <v>8218</v>
      </c>
      <c r="G3521" t="s">
        <v>8223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50">
        <f t="shared" si="217"/>
        <v>101</v>
      </c>
      <c r="P3521">
        <f t="shared" si="220"/>
        <v>72.39</v>
      </c>
      <c r="Q3521" s="14" t="s">
        <v>8315</v>
      </c>
      <c r="R3521" t="s">
        <v>8309</v>
      </c>
      <c r="S3521" s="20">
        <f t="shared" si="218"/>
        <v>42037.598958333328</v>
      </c>
      <c r="T3521" s="20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8">
        <v>2000</v>
      </c>
      <c r="E3522" s="11">
        <v>2015</v>
      </c>
      <c r="F3522" t="s">
        <v>8218</v>
      </c>
      <c r="G3522" t="s">
        <v>8223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50">
        <f t="shared" ref="O3522:O3585" si="221">ROUND(E3522/D3522*100,0)</f>
        <v>101</v>
      </c>
      <c r="P3522">
        <f t="shared" si="220"/>
        <v>95.95</v>
      </c>
      <c r="Q3522" s="14" t="s">
        <v>8315</v>
      </c>
      <c r="R3522" t="s">
        <v>8309</v>
      </c>
      <c r="S3522" s="20">
        <f t="shared" si="218"/>
        <v>42227.824212962965</v>
      </c>
      <c r="T3522" s="20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8">
        <v>350</v>
      </c>
      <c r="E3523" s="11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50">
        <f t="shared" si="221"/>
        <v>169</v>
      </c>
      <c r="P3523">
        <f t="shared" si="220"/>
        <v>45.62</v>
      </c>
      <c r="Q3523" s="14" t="s">
        <v>8315</v>
      </c>
      <c r="R3523" t="s">
        <v>8309</v>
      </c>
      <c r="S3523" s="20">
        <f t="shared" ref="S3523:S3586" si="222">(((J3523/60)/60)/24)+DATE(1970,1,1)</f>
        <v>41881.361342592594</v>
      </c>
      <c r="T3523" s="20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8">
        <v>1395</v>
      </c>
      <c r="E3524" s="11">
        <v>1395</v>
      </c>
      <c r="F3524" t="s">
        <v>8218</v>
      </c>
      <c r="G3524" t="s">
        <v>8223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50">
        <f t="shared" si="221"/>
        <v>100</v>
      </c>
      <c r="P3524">
        <f t="shared" si="220"/>
        <v>41.03</v>
      </c>
      <c r="Q3524" s="14" t="s">
        <v>8315</v>
      </c>
      <c r="R3524" t="s">
        <v>8309</v>
      </c>
      <c r="S3524" s="20">
        <f t="shared" si="222"/>
        <v>42234.789884259255</v>
      </c>
      <c r="T3524" s="20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8">
        <v>4000</v>
      </c>
      <c r="E3525" s="11">
        <v>4546</v>
      </c>
      <c r="F3525" t="s">
        <v>8218</v>
      </c>
      <c r="G3525" t="s">
        <v>8223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50">
        <f t="shared" si="221"/>
        <v>114</v>
      </c>
      <c r="P3525">
        <f t="shared" si="220"/>
        <v>56.83</v>
      </c>
      <c r="Q3525" s="14" t="s">
        <v>8315</v>
      </c>
      <c r="R3525" t="s">
        <v>8309</v>
      </c>
      <c r="S3525" s="20">
        <f t="shared" si="222"/>
        <v>42581.397546296299</v>
      </c>
      <c r="T3525" s="20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8">
        <v>10000</v>
      </c>
      <c r="E3526" s="11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50">
        <f t="shared" si="221"/>
        <v>102</v>
      </c>
      <c r="P3526">
        <f t="shared" si="220"/>
        <v>137.24</v>
      </c>
      <c r="Q3526" s="14" t="s">
        <v>8315</v>
      </c>
      <c r="R3526" t="s">
        <v>8309</v>
      </c>
      <c r="S3526" s="20">
        <f t="shared" si="222"/>
        <v>41880.76357638889</v>
      </c>
      <c r="T3526" s="20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8">
        <v>500</v>
      </c>
      <c r="E3527" s="11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50">
        <f t="shared" si="221"/>
        <v>106</v>
      </c>
      <c r="P3527">
        <f t="shared" si="220"/>
        <v>75.709999999999994</v>
      </c>
      <c r="Q3527" s="14" t="s">
        <v>8315</v>
      </c>
      <c r="R3527" t="s">
        <v>8309</v>
      </c>
      <c r="S3527" s="20">
        <f t="shared" si="222"/>
        <v>42214.6956712963</v>
      </c>
      <c r="T3527" s="20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8">
        <v>3300</v>
      </c>
      <c r="E3528" s="11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50">
        <f t="shared" si="221"/>
        <v>102</v>
      </c>
      <c r="P3528">
        <f t="shared" si="220"/>
        <v>99</v>
      </c>
      <c r="Q3528" s="14" t="s">
        <v>8315</v>
      </c>
      <c r="R3528" t="s">
        <v>8309</v>
      </c>
      <c r="S3528" s="20">
        <f t="shared" si="222"/>
        <v>42460.335312499999</v>
      </c>
      <c r="T3528" s="20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8">
        <v>6000</v>
      </c>
      <c r="E3529" s="11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50">
        <f t="shared" si="221"/>
        <v>117</v>
      </c>
      <c r="P3529">
        <f t="shared" si="220"/>
        <v>81.569999999999993</v>
      </c>
      <c r="Q3529" s="14" t="s">
        <v>8315</v>
      </c>
      <c r="R3529" t="s">
        <v>8309</v>
      </c>
      <c r="S3529" s="20">
        <f t="shared" si="222"/>
        <v>42167.023206018523</v>
      </c>
      <c r="T3529" s="20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8">
        <v>1650</v>
      </c>
      <c r="E3530" s="11">
        <v>1669</v>
      </c>
      <c r="F3530" t="s">
        <v>8218</v>
      </c>
      <c r="G3530" t="s">
        <v>8223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50">
        <f t="shared" si="221"/>
        <v>101</v>
      </c>
      <c r="P3530">
        <f t="shared" si="220"/>
        <v>45.11</v>
      </c>
      <c r="Q3530" s="14" t="s">
        <v>8315</v>
      </c>
      <c r="R3530" t="s">
        <v>8309</v>
      </c>
      <c r="S3530" s="20">
        <f t="shared" si="222"/>
        <v>42733.50136574074</v>
      </c>
      <c r="T3530" s="20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8">
        <v>500</v>
      </c>
      <c r="E3531" s="1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50">
        <f t="shared" si="221"/>
        <v>132</v>
      </c>
      <c r="P3531">
        <f t="shared" si="220"/>
        <v>36.67</v>
      </c>
      <c r="Q3531" s="14" t="s">
        <v>8315</v>
      </c>
      <c r="R3531" t="s">
        <v>8309</v>
      </c>
      <c r="S3531" s="20">
        <f t="shared" si="222"/>
        <v>42177.761782407411</v>
      </c>
      <c r="T3531" s="20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8">
        <v>2750</v>
      </c>
      <c r="E3532" s="11">
        <v>2750</v>
      </c>
      <c r="F3532" t="s">
        <v>8218</v>
      </c>
      <c r="G3532" t="s">
        <v>8223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50">
        <f t="shared" si="221"/>
        <v>100</v>
      </c>
      <c r="P3532">
        <f t="shared" si="220"/>
        <v>125</v>
      </c>
      <c r="Q3532" s="14" t="s">
        <v>8315</v>
      </c>
      <c r="R3532" t="s">
        <v>8309</v>
      </c>
      <c r="S3532" s="20">
        <f t="shared" si="222"/>
        <v>42442.623344907406</v>
      </c>
      <c r="T3532" s="20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8">
        <v>1000</v>
      </c>
      <c r="E3533" s="11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50">
        <f t="shared" si="221"/>
        <v>128</v>
      </c>
      <c r="P3533">
        <f t="shared" si="220"/>
        <v>49.23</v>
      </c>
      <c r="Q3533" s="14" t="s">
        <v>8315</v>
      </c>
      <c r="R3533" t="s">
        <v>8309</v>
      </c>
      <c r="S3533" s="20">
        <f t="shared" si="222"/>
        <v>42521.654328703706</v>
      </c>
      <c r="T3533" s="20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8">
        <v>960</v>
      </c>
      <c r="E3534" s="11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50">
        <f t="shared" si="221"/>
        <v>119</v>
      </c>
      <c r="P3534">
        <f t="shared" si="220"/>
        <v>42.3</v>
      </c>
      <c r="Q3534" s="14" t="s">
        <v>8315</v>
      </c>
      <c r="R3534" t="s">
        <v>8309</v>
      </c>
      <c r="S3534" s="20">
        <f t="shared" si="222"/>
        <v>41884.599849537037</v>
      </c>
      <c r="T3534" s="20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8">
        <v>500</v>
      </c>
      <c r="E3535" s="11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50">
        <f t="shared" si="221"/>
        <v>126</v>
      </c>
      <c r="P3535">
        <f t="shared" si="220"/>
        <v>78.88</v>
      </c>
      <c r="Q3535" s="14" t="s">
        <v>8315</v>
      </c>
      <c r="R3535" t="s">
        <v>8309</v>
      </c>
      <c r="S3535" s="20">
        <f t="shared" si="222"/>
        <v>42289.761192129634</v>
      </c>
      <c r="T3535" s="20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8">
        <v>5000</v>
      </c>
      <c r="E3536" s="11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50">
        <f t="shared" si="221"/>
        <v>156</v>
      </c>
      <c r="P3536">
        <f t="shared" si="220"/>
        <v>38.28</v>
      </c>
      <c r="Q3536" s="14" t="s">
        <v>8315</v>
      </c>
      <c r="R3536" t="s">
        <v>8309</v>
      </c>
      <c r="S3536" s="20">
        <f t="shared" si="222"/>
        <v>42243.6252662037</v>
      </c>
      <c r="T3536" s="20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8">
        <v>2000</v>
      </c>
      <c r="E3537" s="11">
        <v>2063</v>
      </c>
      <c r="F3537" t="s">
        <v>8218</v>
      </c>
      <c r="G3537" t="s">
        <v>8223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50">
        <f t="shared" si="221"/>
        <v>103</v>
      </c>
      <c r="P3537">
        <f t="shared" si="220"/>
        <v>44.85</v>
      </c>
      <c r="Q3537" s="14" t="s">
        <v>8315</v>
      </c>
      <c r="R3537" t="s">
        <v>8309</v>
      </c>
      <c r="S3537" s="20">
        <f t="shared" si="222"/>
        <v>42248.640162037031</v>
      </c>
      <c r="T3537" s="20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8">
        <v>150</v>
      </c>
      <c r="E3538" s="11">
        <v>230</v>
      </c>
      <c r="F3538" t="s">
        <v>8218</v>
      </c>
      <c r="G3538" t="s">
        <v>8223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50">
        <f t="shared" si="221"/>
        <v>153</v>
      </c>
      <c r="P3538">
        <f t="shared" si="220"/>
        <v>13.53</v>
      </c>
      <c r="Q3538" s="14" t="s">
        <v>8315</v>
      </c>
      <c r="R3538" t="s">
        <v>8309</v>
      </c>
      <c r="S3538" s="20">
        <f t="shared" si="222"/>
        <v>42328.727141203708</v>
      </c>
      <c r="T3538" s="20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8">
        <v>675</v>
      </c>
      <c r="E3539" s="11">
        <v>1218</v>
      </c>
      <c r="F3539" t="s">
        <v>8218</v>
      </c>
      <c r="G3539" t="s">
        <v>8223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50">
        <f t="shared" si="221"/>
        <v>180</v>
      </c>
      <c r="P3539">
        <f t="shared" si="220"/>
        <v>43.5</v>
      </c>
      <c r="Q3539" s="14" t="s">
        <v>8315</v>
      </c>
      <c r="R3539" t="s">
        <v>8309</v>
      </c>
      <c r="S3539" s="20">
        <f t="shared" si="222"/>
        <v>41923.354351851849</v>
      </c>
      <c r="T3539" s="20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8">
        <v>2000</v>
      </c>
      <c r="E3540" s="11">
        <v>2569</v>
      </c>
      <c r="F3540" t="s">
        <v>8218</v>
      </c>
      <c r="G3540" t="s">
        <v>8223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50">
        <f t="shared" si="221"/>
        <v>128</v>
      </c>
      <c r="P3540">
        <f t="shared" si="220"/>
        <v>30.95</v>
      </c>
      <c r="Q3540" s="14" t="s">
        <v>8315</v>
      </c>
      <c r="R3540" t="s">
        <v>8309</v>
      </c>
      <c r="S3540" s="20">
        <f t="shared" si="222"/>
        <v>42571.420601851853</v>
      </c>
      <c r="T3540" s="20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8">
        <v>600</v>
      </c>
      <c r="E3541" s="1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50">
        <f t="shared" si="221"/>
        <v>120</v>
      </c>
      <c r="P3541">
        <f t="shared" si="220"/>
        <v>55.23</v>
      </c>
      <c r="Q3541" s="14" t="s">
        <v>8315</v>
      </c>
      <c r="R3541" t="s">
        <v>8309</v>
      </c>
      <c r="S3541" s="20">
        <f t="shared" si="222"/>
        <v>42600.756041666667</v>
      </c>
      <c r="T3541" s="20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8">
        <v>300</v>
      </c>
      <c r="E3542" s="11">
        <v>369</v>
      </c>
      <c r="F3542" t="s">
        <v>8218</v>
      </c>
      <c r="G3542" t="s">
        <v>8223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50">
        <f t="shared" si="221"/>
        <v>123</v>
      </c>
      <c r="P3542">
        <f t="shared" si="220"/>
        <v>46.13</v>
      </c>
      <c r="Q3542" s="14" t="s">
        <v>8315</v>
      </c>
      <c r="R3542" t="s">
        <v>8309</v>
      </c>
      <c r="S3542" s="20">
        <f t="shared" si="222"/>
        <v>42517.003368055557</v>
      </c>
      <c r="T3542" s="20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8">
        <v>1200</v>
      </c>
      <c r="E3543" s="11">
        <v>1260</v>
      </c>
      <c r="F3543" t="s">
        <v>8218</v>
      </c>
      <c r="G3543" t="s">
        <v>8223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50">
        <f t="shared" si="221"/>
        <v>105</v>
      </c>
      <c r="P3543">
        <f t="shared" si="220"/>
        <v>39.380000000000003</v>
      </c>
      <c r="Q3543" s="14" t="s">
        <v>8315</v>
      </c>
      <c r="R3543" t="s">
        <v>8309</v>
      </c>
      <c r="S3543" s="20">
        <f t="shared" si="222"/>
        <v>42222.730034722219</v>
      </c>
      <c r="T3543" s="20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8">
        <v>5500</v>
      </c>
      <c r="E3544" s="11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50">
        <f t="shared" si="221"/>
        <v>102</v>
      </c>
      <c r="P3544">
        <f t="shared" si="220"/>
        <v>66.150000000000006</v>
      </c>
      <c r="Q3544" s="14" t="s">
        <v>8315</v>
      </c>
      <c r="R3544" t="s">
        <v>8309</v>
      </c>
      <c r="S3544" s="20">
        <f t="shared" si="222"/>
        <v>41829.599791666667</v>
      </c>
      <c r="T3544" s="20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8">
        <v>1500</v>
      </c>
      <c r="E3545" s="11">
        <v>1570</v>
      </c>
      <c r="F3545" t="s">
        <v>8218</v>
      </c>
      <c r="G3545" t="s">
        <v>8223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50">
        <f t="shared" si="221"/>
        <v>105</v>
      </c>
      <c r="P3545">
        <f t="shared" si="220"/>
        <v>54.14</v>
      </c>
      <c r="Q3545" s="14" t="s">
        <v>8315</v>
      </c>
      <c r="R3545" t="s">
        <v>8309</v>
      </c>
      <c r="S3545" s="20">
        <f t="shared" si="222"/>
        <v>42150.755312499998</v>
      </c>
      <c r="T3545" s="20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8">
        <v>2500</v>
      </c>
      <c r="E3546" s="11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50">
        <f t="shared" si="221"/>
        <v>100</v>
      </c>
      <c r="P3546">
        <f t="shared" si="220"/>
        <v>104.17</v>
      </c>
      <c r="Q3546" s="14" t="s">
        <v>8315</v>
      </c>
      <c r="R3546" t="s">
        <v>8309</v>
      </c>
      <c r="S3546" s="20">
        <f t="shared" si="222"/>
        <v>42040.831678240742</v>
      </c>
      <c r="T3546" s="20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8">
        <v>250</v>
      </c>
      <c r="E3547" s="11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50">
        <f t="shared" si="221"/>
        <v>100</v>
      </c>
      <c r="P3547">
        <f t="shared" si="220"/>
        <v>31.38</v>
      </c>
      <c r="Q3547" s="14" t="s">
        <v>8315</v>
      </c>
      <c r="R3547" t="s">
        <v>8309</v>
      </c>
      <c r="S3547" s="20">
        <f t="shared" si="222"/>
        <v>42075.807395833333</v>
      </c>
      <c r="T3547" s="20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8">
        <v>1100</v>
      </c>
      <c r="E3548" s="11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50">
        <f t="shared" si="221"/>
        <v>102</v>
      </c>
      <c r="P3548">
        <f t="shared" si="220"/>
        <v>59.21</v>
      </c>
      <c r="Q3548" s="14" t="s">
        <v>8315</v>
      </c>
      <c r="R3548" t="s">
        <v>8309</v>
      </c>
      <c r="S3548" s="20">
        <f t="shared" si="222"/>
        <v>42073.660694444443</v>
      </c>
      <c r="T3548" s="20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8">
        <v>35000</v>
      </c>
      <c r="E3549" s="11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50">
        <f t="shared" si="221"/>
        <v>114</v>
      </c>
      <c r="P3549">
        <f t="shared" si="220"/>
        <v>119.18</v>
      </c>
      <c r="Q3549" s="14" t="s">
        <v>8315</v>
      </c>
      <c r="R3549" t="s">
        <v>8309</v>
      </c>
      <c r="S3549" s="20">
        <f t="shared" si="222"/>
        <v>42480.078715277778</v>
      </c>
      <c r="T3549" s="20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8">
        <v>2100</v>
      </c>
      <c r="E3550" s="11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50">
        <f t="shared" si="221"/>
        <v>102</v>
      </c>
      <c r="P3550">
        <f t="shared" si="220"/>
        <v>164.62</v>
      </c>
      <c r="Q3550" s="14" t="s">
        <v>8315</v>
      </c>
      <c r="R3550" t="s">
        <v>8309</v>
      </c>
      <c r="S3550" s="20">
        <f t="shared" si="222"/>
        <v>42411.942291666666</v>
      </c>
      <c r="T3550" s="20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8">
        <v>1000</v>
      </c>
      <c r="E3551" s="11">
        <v>1020</v>
      </c>
      <c r="F3551" t="s">
        <v>8218</v>
      </c>
      <c r="G3551" t="s">
        <v>8223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50">
        <f t="shared" si="221"/>
        <v>102</v>
      </c>
      <c r="P3551">
        <f t="shared" si="220"/>
        <v>24.29</v>
      </c>
      <c r="Q3551" s="14" t="s">
        <v>8315</v>
      </c>
      <c r="R3551" t="s">
        <v>8309</v>
      </c>
      <c r="S3551" s="20">
        <f t="shared" si="222"/>
        <v>42223.394363425927</v>
      </c>
      <c r="T3551" s="20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8">
        <v>2500</v>
      </c>
      <c r="E3552" s="11">
        <v>2620</v>
      </c>
      <c r="F3552" t="s">
        <v>8218</v>
      </c>
      <c r="G3552" t="s">
        <v>8223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50">
        <f t="shared" si="221"/>
        <v>105</v>
      </c>
      <c r="P3552">
        <f t="shared" si="220"/>
        <v>40.94</v>
      </c>
      <c r="Q3552" s="14" t="s">
        <v>8315</v>
      </c>
      <c r="R3552" t="s">
        <v>8309</v>
      </c>
      <c r="S3552" s="20">
        <f t="shared" si="222"/>
        <v>42462.893495370372</v>
      </c>
      <c r="T3552" s="20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8">
        <v>1500</v>
      </c>
      <c r="E3553" s="11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50">
        <f t="shared" si="221"/>
        <v>102</v>
      </c>
      <c r="P3553">
        <f t="shared" si="220"/>
        <v>61.1</v>
      </c>
      <c r="Q3553" s="14" t="s">
        <v>8315</v>
      </c>
      <c r="R3553" t="s">
        <v>8309</v>
      </c>
      <c r="S3553" s="20">
        <f t="shared" si="222"/>
        <v>41753.515856481477</v>
      </c>
      <c r="T3553" s="20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8">
        <v>773</v>
      </c>
      <c r="E3554" s="11">
        <v>773</v>
      </c>
      <c r="F3554" t="s">
        <v>8218</v>
      </c>
      <c r="G3554" t="s">
        <v>8223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50">
        <f t="shared" si="221"/>
        <v>100</v>
      </c>
      <c r="P3554">
        <f t="shared" si="220"/>
        <v>38.65</v>
      </c>
      <c r="Q3554" s="14" t="s">
        <v>8315</v>
      </c>
      <c r="R3554" t="s">
        <v>8309</v>
      </c>
      <c r="S3554" s="20">
        <f t="shared" si="222"/>
        <v>41788.587083333332</v>
      </c>
      <c r="T3554" s="20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8">
        <v>5500</v>
      </c>
      <c r="E3555" s="11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50">
        <f t="shared" si="221"/>
        <v>106</v>
      </c>
      <c r="P3555">
        <f t="shared" si="220"/>
        <v>56.2</v>
      </c>
      <c r="Q3555" s="14" t="s">
        <v>8315</v>
      </c>
      <c r="R3555" t="s">
        <v>8309</v>
      </c>
      <c r="S3555" s="20">
        <f t="shared" si="222"/>
        <v>42196.028703703705</v>
      </c>
      <c r="T3555" s="20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8">
        <v>5000</v>
      </c>
      <c r="E3556" s="11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50">
        <f t="shared" si="221"/>
        <v>113</v>
      </c>
      <c r="P3556">
        <f t="shared" si="220"/>
        <v>107</v>
      </c>
      <c r="Q3556" s="14" t="s">
        <v>8315</v>
      </c>
      <c r="R3556" t="s">
        <v>8309</v>
      </c>
      <c r="S3556" s="20">
        <f t="shared" si="222"/>
        <v>42016.050451388888</v>
      </c>
      <c r="T3556" s="20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8">
        <v>2400</v>
      </c>
      <c r="E3557" s="11">
        <v>2400</v>
      </c>
      <c r="F3557" t="s">
        <v>8218</v>
      </c>
      <c r="G3557" t="s">
        <v>8223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50">
        <f t="shared" si="221"/>
        <v>100</v>
      </c>
      <c r="P3557">
        <f t="shared" si="220"/>
        <v>171.43</v>
      </c>
      <c r="Q3557" s="14" t="s">
        <v>8315</v>
      </c>
      <c r="R3557" t="s">
        <v>8309</v>
      </c>
      <c r="S3557" s="20">
        <f t="shared" si="222"/>
        <v>42661.442060185189</v>
      </c>
      <c r="T3557" s="20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8">
        <v>2200</v>
      </c>
      <c r="E3558" s="11">
        <v>2210</v>
      </c>
      <c r="F3558" t="s">
        <v>8218</v>
      </c>
      <c r="G3558" t="s">
        <v>8223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50">
        <f t="shared" si="221"/>
        <v>100</v>
      </c>
      <c r="P3558">
        <f t="shared" si="220"/>
        <v>110.5</v>
      </c>
      <c r="Q3558" s="14" t="s">
        <v>8315</v>
      </c>
      <c r="R3558" t="s">
        <v>8309</v>
      </c>
      <c r="S3558" s="20">
        <f t="shared" si="222"/>
        <v>41808.649583333332</v>
      </c>
      <c r="T3558" s="20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8">
        <v>100000</v>
      </c>
      <c r="E3559" s="11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50">
        <f t="shared" si="221"/>
        <v>100</v>
      </c>
      <c r="P3559">
        <f t="shared" si="220"/>
        <v>179.28</v>
      </c>
      <c r="Q3559" s="14" t="s">
        <v>8315</v>
      </c>
      <c r="R3559" t="s">
        <v>8309</v>
      </c>
      <c r="S3559" s="20">
        <f t="shared" si="222"/>
        <v>41730.276747685188</v>
      </c>
      <c r="T3559" s="20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8">
        <v>350</v>
      </c>
      <c r="E3560" s="11">
        <v>504</v>
      </c>
      <c r="F3560" t="s">
        <v>8218</v>
      </c>
      <c r="G3560" t="s">
        <v>8223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50">
        <f t="shared" si="221"/>
        <v>144</v>
      </c>
      <c r="P3560">
        <f t="shared" si="220"/>
        <v>22.91</v>
      </c>
      <c r="Q3560" s="14" t="s">
        <v>8315</v>
      </c>
      <c r="R3560" t="s">
        <v>8309</v>
      </c>
      <c r="S3560" s="20">
        <f t="shared" si="222"/>
        <v>42139.816840277781</v>
      </c>
      <c r="T3560" s="20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8">
        <v>1000</v>
      </c>
      <c r="E3561" s="11">
        <v>1035</v>
      </c>
      <c r="F3561" t="s">
        <v>8218</v>
      </c>
      <c r="G3561" t="s">
        <v>8223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50">
        <f t="shared" si="221"/>
        <v>104</v>
      </c>
      <c r="P3561">
        <f t="shared" si="220"/>
        <v>43.13</v>
      </c>
      <c r="Q3561" s="14" t="s">
        <v>8315</v>
      </c>
      <c r="R3561" t="s">
        <v>8309</v>
      </c>
      <c r="S3561" s="20">
        <f t="shared" si="222"/>
        <v>42194.096157407403</v>
      </c>
      <c r="T3561" s="20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8">
        <v>3200</v>
      </c>
      <c r="E3562" s="11">
        <v>3470</v>
      </c>
      <c r="F3562" t="s">
        <v>8218</v>
      </c>
      <c r="G3562" t="s">
        <v>8223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50">
        <f t="shared" si="221"/>
        <v>108</v>
      </c>
      <c r="P3562">
        <f t="shared" si="220"/>
        <v>46.89</v>
      </c>
      <c r="Q3562" s="14" t="s">
        <v>8315</v>
      </c>
      <c r="R3562" t="s">
        <v>8309</v>
      </c>
      <c r="S3562" s="20">
        <f t="shared" si="222"/>
        <v>42115.889652777783</v>
      </c>
      <c r="T3562" s="20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8">
        <v>2500</v>
      </c>
      <c r="E3563" s="11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50">
        <f t="shared" si="221"/>
        <v>102</v>
      </c>
      <c r="P3563">
        <f t="shared" si="220"/>
        <v>47.41</v>
      </c>
      <c r="Q3563" s="14" t="s">
        <v>8315</v>
      </c>
      <c r="R3563" t="s">
        <v>8309</v>
      </c>
      <c r="S3563" s="20">
        <f t="shared" si="222"/>
        <v>42203.680300925931</v>
      </c>
      <c r="T3563" s="20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8">
        <v>315</v>
      </c>
      <c r="E3564" s="11">
        <v>469</v>
      </c>
      <c r="F3564" t="s">
        <v>8218</v>
      </c>
      <c r="G3564" t="s">
        <v>8223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50">
        <f t="shared" si="221"/>
        <v>149</v>
      </c>
      <c r="P3564">
        <f t="shared" si="220"/>
        <v>15.13</v>
      </c>
      <c r="Q3564" s="14" t="s">
        <v>8315</v>
      </c>
      <c r="R3564" t="s">
        <v>8309</v>
      </c>
      <c r="S3564" s="20">
        <f t="shared" si="222"/>
        <v>42433.761886574073</v>
      </c>
      <c r="T3564" s="20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8">
        <v>500</v>
      </c>
      <c r="E3565" s="11">
        <v>527.45000000000005</v>
      </c>
      <c r="F3565" t="s">
        <v>8218</v>
      </c>
      <c r="G3565" t="s">
        <v>8223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50">
        <f t="shared" si="221"/>
        <v>105</v>
      </c>
      <c r="P3565">
        <f t="shared" si="220"/>
        <v>21.1</v>
      </c>
      <c r="Q3565" s="14" t="s">
        <v>8315</v>
      </c>
      <c r="R3565" t="s">
        <v>8309</v>
      </c>
      <c r="S3565" s="20">
        <f t="shared" si="222"/>
        <v>42555.671944444446</v>
      </c>
      <c r="T3565" s="20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8">
        <v>1000</v>
      </c>
      <c r="E3566" s="11">
        <v>1005</v>
      </c>
      <c r="F3566" t="s">
        <v>8218</v>
      </c>
      <c r="G3566" t="s">
        <v>8223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50">
        <f t="shared" si="221"/>
        <v>101</v>
      </c>
      <c r="P3566">
        <f t="shared" si="220"/>
        <v>59.12</v>
      </c>
      <c r="Q3566" s="14" t="s">
        <v>8315</v>
      </c>
      <c r="R3566" t="s">
        <v>8309</v>
      </c>
      <c r="S3566" s="20">
        <f t="shared" si="222"/>
        <v>42236.623252314821</v>
      </c>
      <c r="T3566" s="20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8">
        <v>900</v>
      </c>
      <c r="E3567" s="11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50">
        <f t="shared" si="221"/>
        <v>131</v>
      </c>
      <c r="P3567">
        <f t="shared" si="220"/>
        <v>97.92</v>
      </c>
      <c r="Q3567" s="14" t="s">
        <v>8315</v>
      </c>
      <c r="R3567" t="s">
        <v>8309</v>
      </c>
      <c r="S3567" s="20">
        <f t="shared" si="222"/>
        <v>41974.743148148147</v>
      </c>
      <c r="T3567" s="20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8">
        <v>2000</v>
      </c>
      <c r="E3568" s="11">
        <v>2095</v>
      </c>
      <c r="F3568" t="s">
        <v>8218</v>
      </c>
      <c r="G3568" t="s">
        <v>8223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50">
        <f t="shared" si="221"/>
        <v>105</v>
      </c>
      <c r="P3568">
        <f t="shared" si="220"/>
        <v>55.13</v>
      </c>
      <c r="Q3568" s="14" t="s">
        <v>8315</v>
      </c>
      <c r="R3568" t="s">
        <v>8309</v>
      </c>
      <c r="S3568" s="20">
        <f t="shared" si="222"/>
        <v>41997.507905092592</v>
      </c>
      <c r="T3568" s="20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8">
        <v>1000</v>
      </c>
      <c r="E3569" s="11">
        <v>1088</v>
      </c>
      <c r="F3569" t="s">
        <v>8218</v>
      </c>
      <c r="G3569" t="s">
        <v>8223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50">
        <f t="shared" si="221"/>
        <v>109</v>
      </c>
      <c r="P3569">
        <f t="shared" si="220"/>
        <v>26.54</v>
      </c>
      <c r="Q3569" s="14" t="s">
        <v>8315</v>
      </c>
      <c r="R3569" t="s">
        <v>8309</v>
      </c>
      <c r="S3569" s="20">
        <f t="shared" si="222"/>
        <v>42135.810694444444</v>
      </c>
      <c r="T3569" s="20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8">
        <v>1000</v>
      </c>
      <c r="E3570" s="11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50">
        <f t="shared" si="221"/>
        <v>111</v>
      </c>
      <c r="P3570">
        <f t="shared" si="220"/>
        <v>58.42</v>
      </c>
      <c r="Q3570" s="14" t="s">
        <v>8315</v>
      </c>
      <c r="R3570" t="s">
        <v>8309</v>
      </c>
      <c r="S3570" s="20">
        <f t="shared" si="222"/>
        <v>41869.740671296298</v>
      </c>
      <c r="T3570" s="20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8">
        <v>5000</v>
      </c>
      <c r="E3571" s="1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50">
        <f t="shared" si="221"/>
        <v>100</v>
      </c>
      <c r="P3571">
        <f t="shared" si="220"/>
        <v>122.54</v>
      </c>
      <c r="Q3571" s="14" t="s">
        <v>8315</v>
      </c>
      <c r="R3571" t="s">
        <v>8309</v>
      </c>
      <c r="S3571" s="20">
        <f t="shared" si="222"/>
        <v>41982.688611111109</v>
      </c>
      <c r="T3571" s="20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8">
        <v>2000</v>
      </c>
      <c r="E3572" s="11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50">
        <f t="shared" si="221"/>
        <v>114</v>
      </c>
      <c r="P3572">
        <f t="shared" si="220"/>
        <v>87.96</v>
      </c>
      <c r="Q3572" s="14" t="s">
        <v>8315</v>
      </c>
      <c r="R3572" t="s">
        <v>8309</v>
      </c>
      <c r="S3572" s="20">
        <f t="shared" si="222"/>
        <v>41976.331979166673</v>
      </c>
      <c r="T3572" s="20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8">
        <v>1500</v>
      </c>
      <c r="E3573" s="11">
        <v>1831</v>
      </c>
      <c r="F3573" t="s">
        <v>8218</v>
      </c>
      <c r="G3573" t="s">
        <v>8223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50">
        <f t="shared" si="221"/>
        <v>122</v>
      </c>
      <c r="P3573">
        <f t="shared" si="220"/>
        <v>73.239999999999995</v>
      </c>
      <c r="Q3573" s="14" t="s">
        <v>8315</v>
      </c>
      <c r="R3573" t="s">
        <v>8309</v>
      </c>
      <c r="S3573" s="20">
        <f t="shared" si="222"/>
        <v>41912.858946759261</v>
      </c>
      <c r="T3573" s="20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8">
        <v>500</v>
      </c>
      <c r="E3574" s="11">
        <v>500</v>
      </c>
      <c r="F3574" t="s">
        <v>8218</v>
      </c>
      <c r="G3574" t="s">
        <v>8223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50">
        <f t="shared" si="221"/>
        <v>100</v>
      </c>
      <c r="P3574">
        <f t="shared" si="220"/>
        <v>55.56</v>
      </c>
      <c r="Q3574" s="14" t="s">
        <v>8315</v>
      </c>
      <c r="R3574" t="s">
        <v>8309</v>
      </c>
      <c r="S3574" s="20">
        <f t="shared" si="222"/>
        <v>42146.570393518516</v>
      </c>
      <c r="T3574" s="20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8">
        <v>3000</v>
      </c>
      <c r="E3575" s="11">
        <v>3084</v>
      </c>
      <c r="F3575" t="s">
        <v>8218</v>
      </c>
      <c r="G3575" t="s">
        <v>8223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50">
        <f t="shared" si="221"/>
        <v>103</v>
      </c>
      <c r="P3575">
        <f t="shared" si="220"/>
        <v>39.54</v>
      </c>
      <c r="Q3575" s="14" t="s">
        <v>8315</v>
      </c>
      <c r="R3575" t="s">
        <v>8309</v>
      </c>
      <c r="S3575" s="20">
        <f t="shared" si="222"/>
        <v>41921.375532407408</v>
      </c>
      <c r="T3575" s="20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8">
        <v>5800</v>
      </c>
      <c r="E3576" s="11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50">
        <f t="shared" si="221"/>
        <v>106</v>
      </c>
      <c r="P3576">
        <f t="shared" si="220"/>
        <v>136.78</v>
      </c>
      <c r="Q3576" s="14" t="s">
        <v>8315</v>
      </c>
      <c r="R3576" t="s">
        <v>8309</v>
      </c>
      <c r="S3576" s="20">
        <f t="shared" si="222"/>
        <v>41926.942685185182</v>
      </c>
      <c r="T3576" s="20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8">
        <v>10000</v>
      </c>
      <c r="E3577" s="11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50">
        <f t="shared" si="221"/>
        <v>101</v>
      </c>
      <c r="P3577">
        <f t="shared" si="220"/>
        <v>99.34</v>
      </c>
      <c r="Q3577" s="14" t="s">
        <v>8315</v>
      </c>
      <c r="R3577" t="s">
        <v>8309</v>
      </c>
      <c r="S3577" s="20">
        <f t="shared" si="222"/>
        <v>42561.783877314811</v>
      </c>
      <c r="T3577" s="20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8">
        <v>100</v>
      </c>
      <c r="E3578" s="11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50">
        <f t="shared" si="221"/>
        <v>100</v>
      </c>
      <c r="P3578">
        <f t="shared" si="220"/>
        <v>20</v>
      </c>
      <c r="Q3578" s="14" t="s">
        <v>8315</v>
      </c>
      <c r="R3578" t="s">
        <v>8309</v>
      </c>
      <c r="S3578" s="20">
        <f t="shared" si="222"/>
        <v>42649.54923611111</v>
      </c>
      <c r="T3578" s="20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8">
        <v>600</v>
      </c>
      <c r="E3579" s="11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50">
        <f t="shared" si="221"/>
        <v>130</v>
      </c>
      <c r="P3579">
        <f t="shared" si="220"/>
        <v>28.89</v>
      </c>
      <c r="Q3579" s="14" t="s">
        <v>8315</v>
      </c>
      <c r="R3579" t="s">
        <v>8339</v>
      </c>
      <c r="S3579" s="20">
        <f t="shared" si="222"/>
        <v>42093.786840277782</v>
      </c>
      <c r="T3579" s="20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8">
        <v>1500</v>
      </c>
      <c r="E3580" s="11">
        <v>1500.2</v>
      </c>
      <c r="F3580" t="s">
        <v>8218</v>
      </c>
      <c r="G3580" t="s">
        <v>8223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50">
        <f t="shared" si="221"/>
        <v>100</v>
      </c>
      <c r="P3580">
        <f t="shared" si="220"/>
        <v>40.549999999999997</v>
      </c>
      <c r="Q3580" s="14" t="s">
        <v>8315</v>
      </c>
      <c r="R3580" t="s">
        <v>8339</v>
      </c>
      <c r="S3580" s="20">
        <f t="shared" si="222"/>
        <v>42460.733530092592</v>
      </c>
      <c r="T3580" s="20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8">
        <v>500</v>
      </c>
      <c r="E3581" s="11">
        <v>500</v>
      </c>
      <c r="F3581" t="s">
        <v>8218</v>
      </c>
      <c r="G3581" t="s">
        <v>8223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50">
        <f t="shared" si="221"/>
        <v>100</v>
      </c>
      <c r="P3581">
        <f t="shared" ref="P3581:P3644" si="224">IFERROR(ROUND(E3581/L3581,2),0)</f>
        <v>35.71</v>
      </c>
      <c r="Q3581" s="14" t="s">
        <v>8315</v>
      </c>
      <c r="R3581" t="s">
        <v>8339</v>
      </c>
      <c r="S3581" s="20">
        <f t="shared" si="222"/>
        <v>42430.762222222227</v>
      </c>
      <c r="T3581" s="20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8">
        <v>900</v>
      </c>
      <c r="E3582" s="11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50">
        <f t="shared" si="221"/>
        <v>114</v>
      </c>
      <c r="P3582">
        <f t="shared" si="224"/>
        <v>37.96</v>
      </c>
      <c r="Q3582" s="14" t="s">
        <v>8315</v>
      </c>
      <c r="R3582" t="s">
        <v>8339</v>
      </c>
      <c r="S3582" s="20">
        <f t="shared" si="222"/>
        <v>42026.176180555558</v>
      </c>
      <c r="T3582" s="20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8">
        <v>1500</v>
      </c>
      <c r="E3583" s="11">
        <v>1500</v>
      </c>
      <c r="F3583" t="s">
        <v>8218</v>
      </c>
      <c r="G3583" t="s">
        <v>8223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50">
        <f t="shared" si="221"/>
        <v>100</v>
      </c>
      <c r="P3583">
        <f t="shared" si="224"/>
        <v>33.33</v>
      </c>
      <c r="Q3583" s="14" t="s">
        <v>8315</v>
      </c>
      <c r="R3583" t="s">
        <v>8339</v>
      </c>
      <c r="S3583" s="20">
        <f t="shared" si="222"/>
        <v>41836.471180555556</v>
      </c>
      <c r="T3583" s="20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8">
        <v>1000</v>
      </c>
      <c r="E3584" s="11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50">
        <f t="shared" si="221"/>
        <v>287</v>
      </c>
      <c r="P3584">
        <f t="shared" si="224"/>
        <v>58.57</v>
      </c>
      <c r="Q3584" s="14" t="s">
        <v>8315</v>
      </c>
      <c r="R3584" t="s">
        <v>8339</v>
      </c>
      <c r="S3584" s="20">
        <f t="shared" si="222"/>
        <v>42451.095856481479</v>
      </c>
      <c r="T3584" s="20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8">
        <v>3000</v>
      </c>
      <c r="E3585" s="11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50">
        <f t="shared" si="221"/>
        <v>109</v>
      </c>
      <c r="P3585">
        <f t="shared" si="224"/>
        <v>135.63</v>
      </c>
      <c r="Q3585" s="14" t="s">
        <v>8315</v>
      </c>
      <c r="R3585" t="s">
        <v>8339</v>
      </c>
      <c r="S3585" s="20">
        <f t="shared" si="222"/>
        <v>42418.425983796296</v>
      </c>
      <c r="T3585" s="20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8">
        <v>3000</v>
      </c>
      <c r="E3586" s="11">
        <v>3465</v>
      </c>
      <c r="F3586" t="s">
        <v>8218</v>
      </c>
      <c r="G3586" t="s">
        <v>8223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50">
        <f t="shared" ref="O3586:O3649" si="225">ROUND(E3586/D3586*100,0)</f>
        <v>116</v>
      </c>
      <c r="P3586">
        <f t="shared" si="224"/>
        <v>30.94</v>
      </c>
      <c r="Q3586" s="14" t="s">
        <v>8315</v>
      </c>
      <c r="R3586" t="s">
        <v>8339</v>
      </c>
      <c r="S3586" s="20">
        <f t="shared" si="222"/>
        <v>42168.316481481481</v>
      </c>
      <c r="T3586" s="20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8">
        <v>3400</v>
      </c>
      <c r="E3587" s="11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50">
        <f t="shared" si="225"/>
        <v>119</v>
      </c>
      <c r="P3587">
        <f t="shared" si="224"/>
        <v>176.09</v>
      </c>
      <c r="Q3587" s="14" t="s">
        <v>8315</v>
      </c>
      <c r="R3587" t="s">
        <v>8339</v>
      </c>
      <c r="S3587" s="20">
        <f t="shared" ref="S3587:S3650" si="226">(((J3587/60)/60)/24)+DATE(1970,1,1)</f>
        <v>41964.716319444444</v>
      </c>
      <c r="T3587" s="20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8">
        <v>7500</v>
      </c>
      <c r="E3588" s="11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50">
        <f t="shared" si="225"/>
        <v>109</v>
      </c>
      <c r="P3588">
        <f t="shared" si="224"/>
        <v>151.97999999999999</v>
      </c>
      <c r="Q3588" s="14" t="s">
        <v>8315</v>
      </c>
      <c r="R3588" t="s">
        <v>8339</v>
      </c>
      <c r="S3588" s="20">
        <f t="shared" si="226"/>
        <v>42576.697569444441</v>
      </c>
      <c r="T3588" s="20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8">
        <v>500</v>
      </c>
      <c r="E3589" s="11">
        <v>633</v>
      </c>
      <c r="F3589" t="s">
        <v>8218</v>
      </c>
      <c r="G3589" t="s">
        <v>8223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50">
        <f t="shared" si="225"/>
        <v>127</v>
      </c>
      <c r="P3589">
        <f t="shared" si="224"/>
        <v>22.61</v>
      </c>
      <c r="Q3589" s="14" t="s">
        <v>8315</v>
      </c>
      <c r="R3589" t="s">
        <v>8339</v>
      </c>
      <c r="S3589" s="20">
        <f t="shared" si="226"/>
        <v>42503.539976851855</v>
      </c>
      <c r="T3589" s="20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8">
        <v>200</v>
      </c>
      <c r="E3590" s="11">
        <v>201</v>
      </c>
      <c r="F3590" t="s">
        <v>8218</v>
      </c>
      <c r="G3590" t="s">
        <v>8223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50">
        <f t="shared" si="225"/>
        <v>101</v>
      </c>
      <c r="P3590">
        <f t="shared" si="224"/>
        <v>18.27</v>
      </c>
      <c r="Q3590" s="14" t="s">
        <v>8315</v>
      </c>
      <c r="R3590" t="s">
        <v>8339</v>
      </c>
      <c r="S3590" s="20">
        <f t="shared" si="226"/>
        <v>42101.828819444447</v>
      </c>
      <c r="T3590" s="20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8">
        <v>4000</v>
      </c>
      <c r="E3591" s="1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50">
        <f t="shared" si="225"/>
        <v>128</v>
      </c>
      <c r="P3591">
        <f t="shared" si="224"/>
        <v>82.26</v>
      </c>
      <c r="Q3591" s="14" t="s">
        <v>8315</v>
      </c>
      <c r="R3591" t="s">
        <v>8339</v>
      </c>
      <c r="S3591" s="20">
        <f t="shared" si="226"/>
        <v>42125.647534722222</v>
      </c>
      <c r="T3591" s="20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8">
        <v>5000</v>
      </c>
      <c r="E3592" s="11">
        <v>5003</v>
      </c>
      <c r="F3592" t="s">
        <v>8218</v>
      </c>
      <c r="G3592" t="s">
        <v>8223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50">
        <f t="shared" si="225"/>
        <v>100</v>
      </c>
      <c r="P3592">
        <f t="shared" si="224"/>
        <v>68.53</v>
      </c>
      <c r="Q3592" s="14" t="s">
        <v>8315</v>
      </c>
      <c r="R3592" t="s">
        <v>8339</v>
      </c>
      <c r="S3592" s="20">
        <f t="shared" si="226"/>
        <v>41902.333726851852</v>
      </c>
      <c r="T3592" s="20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8">
        <v>700</v>
      </c>
      <c r="E3593" s="11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50">
        <f t="shared" si="225"/>
        <v>175</v>
      </c>
      <c r="P3593">
        <f t="shared" si="224"/>
        <v>68.06</v>
      </c>
      <c r="Q3593" s="14" t="s">
        <v>8315</v>
      </c>
      <c r="R3593" t="s">
        <v>8339</v>
      </c>
      <c r="S3593" s="20">
        <f t="shared" si="226"/>
        <v>42003.948425925926</v>
      </c>
      <c r="T3593" s="20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8">
        <v>2000</v>
      </c>
      <c r="E3594" s="11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50">
        <f t="shared" si="225"/>
        <v>127</v>
      </c>
      <c r="P3594">
        <f t="shared" si="224"/>
        <v>72.709999999999994</v>
      </c>
      <c r="Q3594" s="14" t="s">
        <v>8315</v>
      </c>
      <c r="R3594" t="s">
        <v>8339</v>
      </c>
      <c r="S3594" s="20">
        <f t="shared" si="226"/>
        <v>41988.829942129625</v>
      </c>
      <c r="T3594" s="20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8">
        <v>3000</v>
      </c>
      <c r="E3595" s="11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50">
        <f t="shared" si="225"/>
        <v>111</v>
      </c>
      <c r="P3595">
        <f t="shared" si="224"/>
        <v>77.19</v>
      </c>
      <c r="Q3595" s="14" t="s">
        <v>8315</v>
      </c>
      <c r="R3595" t="s">
        <v>8339</v>
      </c>
      <c r="S3595" s="20">
        <f t="shared" si="226"/>
        <v>41974.898599537039</v>
      </c>
      <c r="T3595" s="20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8">
        <v>1600</v>
      </c>
      <c r="E3596" s="11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50">
        <f t="shared" si="225"/>
        <v>126</v>
      </c>
      <c r="P3596">
        <f t="shared" si="224"/>
        <v>55.97</v>
      </c>
      <c r="Q3596" s="14" t="s">
        <v>8315</v>
      </c>
      <c r="R3596" t="s">
        <v>8339</v>
      </c>
      <c r="S3596" s="20">
        <f t="shared" si="226"/>
        <v>42592.066921296297</v>
      </c>
      <c r="T3596" s="20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8">
        <v>2600</v>
      </c>
      <c r="E3597" s="11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50">
        <f t="shared" si="225"/>
        <v>119</v>
      </c>
      <c r="P3597">
        <f t="shared" si="224"/>
        <v>49.69</v>
      </c>
      <c r="Q3597" s="14" t="s">
        <v>8315</v>
      </c>
      <c r="R3597" t="s">
        <v>8339</v>
      </c>
      <c r="S3597" s="20">
        <f t="shared" si="226"/>
        <v>42050.008368055554</v>
      </c>
      <c r="T3597" s="20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8">
        <v>1100</v>
      </c>
      <c r="E3598" s="11">
        <v>1185</v>
      </c>
      <c r="F3598" t="s">
        <v>8218</v>
      </c>
      <c r="G3598" t="s">
        <v>8223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50">
        <f t="shared" si="225"/>
        <v>108</v>
      </c>
      <c r="P3598">
        <f t="shared" si="224"/>
        <v>79</v>
      </c>
      <c r="Q3598" s="14" t="s">
        <v>8315</v>
      </c>
      <c r="R3598" t="s">
        <v>8339</v>
      </c>
      <c r="S3598" s="20">
        <f t="shared" si="226"/>
        <v>41856.715069444443</v>
      </c>
      <c r="T3598" s="20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8">
        <v>2500</v>
      </c>
      <c r="E3599" s="11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50">
        <f t="shared" si="225"/>
        <v>103</v>
      </c>
      <c r="P3599">
        <f t="shared" si="224"/>
        <v>77.73</v>
      </c>
      <c r="Q3599" s="14" t="s">
        <v>8315</v>
      </c>
      <c r="R3599" t="s">
        <v>8339</v>
      </c>
      <c r="S3599" s="20">
        <f t="shared" si="226"/>
        <v>42417.585532407407</v>
      </c>
      <c r="T3599" s="20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8">
        <v>1000</v>
      </c>
      <c r="E3600" s="11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50">
        <f t="shared" si="225"/>
        <v>110</v>
      </c>
      <c r="P3600">
        <f t="shared" si="224"/>
        <v>40.78</v>
      </c>
      <c r="Q3600" s="14" t="s">
        <v>8315</v>
      </c>
      <c r="R3600" t="s">
        <v>8339</v>
      </c>
      <c r="S3600" s="20">
        <f t="shared" si="226"/>
        <v>41866.79886574074</v>
      </c>
      <c r="T3600" s="20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8">
        <v>500</v>
      </c>
      <c r="E3601" s="1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50">
        <f t="shared" si="225"/>
        <v>202</v>
      </c>
      <c r="P3601">
        <f t="shared" si="224"/>
        <v>59.41</v>
      </c>
      <c r="Q3601" s="14" t="s">
        <v>8315</v>
      </c>
      <c r="R3601" t="s">
        <v>8339</v>
      </c>
      <c r="S3601" s="20">
        <f t="shared" si="226"/>
        <v>42220.79487268519</v>
      </c>
      <c r="T3601" s="20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8">
        <v>10</v>
      </c>
      <c r="E3602" s="11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50">
        <f t="shared" si="225"/>
        <v>130</v>
      </c>
      <c r="P3602">
        <f t="shared" si="224"/>
        <v>3.25</v>
      </c>
      <c r="Q3602" s="14" t="s">
        <v>8315</v>
      </c>
      <c r="R3602" t="s">
        <v>8339</v>
      </c>
      <c r="S3602" s="20">
        <f t="shared" si="226"/>
        <v>42628.849120370374</v>
      </c>
      <c r="T3602" s="20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8">
        <v>2000</v>
      </c>
      <c r="E3603" s="11">
        <v>2087</v>
      </c>
      <c r="F3603" t="s">
        <v>8218</v>
      </c>
      <c r="G3603" t="s">
        <v>8223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50">
        <f t="shared" si="225"/>
        <v>104</v>
      </c>
      <c r="P3603">
        <f t="shared" si="224"/>
        <v>39.380000000000003</v>
      </c>
      <c r="Q3603" s="14" t="s">
        <v>8315</v>
      </c>
      <c r="R3603" t="s">
        <v>8339</v>
      </c>
      <c r="S3603" s="20">
        <f t="shared" si="226"/>
        <v>41990.99863425926</v>
      </c>
      <c r="T3603" s="20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8">
        <v>4000</v>
      </c>
      <c r="E3604" s="11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50">
        <f t="shared" si="225"/>
        <v>100</v>
      </c>
      <c r="P3604">
        <f t="shared" si="224"/>
        <v>81.67</v>
      </c>
      <c r="Q3604" s="14" t="s">
        <v>8315</v>
      </c>
      <c r="R3604" t="s">
        <v>8339</v>
      </c>
      <c r="S3604" s="20">
        <f t="shared" si="226"/>
        <v>42447.894432870366</v>
      </c>
      <c r="T3604" s="20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8">
        <v>1500</v>
      </c>
      <c r="E3605" s="11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50">
        <f t="shared" si="225"/>
        <v>171</v>
      </c>
      <c r="P3605">
        <f t="shared" si="224"/>
        <v>44.91</v>
      </c>
      <c r="Q3605" s="14" t="s">
        <v>8315</v>
      </c>
      <c r="R3605" t="s">
        <v>8339</v>
      </c>
      <c r="S3605" s="20">
        <f t="shared" si="226"/>
        <v>42283.864351851851</v>
      </c>
      <c r="T3605" s="20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8">
        <v>3000</v>
      </c>
      <c r="E3606" s="11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50">
        <f t="shared" si="225"/>
        <v>113</v>
      </c>
      <c r="P3606">
        <f t="shared" si="224"/>
        <v>49.06</v>
      </c>
      <c r="Q3606" s="14" t="s">
        <v>8315</v>
      </c>
      <c r="R3606" t="s">
        <v>8339</v>
      </c>
      <c r="S3606" s="20">
        <f t="shared" si="226"/>
        <v>42483.015694444446</v>
      </c>
      <c r="T3606" s="20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8">
        <v>250</v>
      </c>
      <c r="E3607" s="11">
        <v>460</v>
      </c>
      <c r="F3607" t="s">
        <v>8218</v>
      </c>
      <c r="G3607" t="s">
        <v>8223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50">
        <f t="shared" si="225"/>
        <v>184</v>
      </c>
      <c r="P3607">
        <f t="shared" si="224"/>
        <v>30.67</v>
      </c>
      <c r="Q3607" s="14" t="s">
        <v>8315</v>
      </c>
      <c r="R3607" t="s">
        <v>8339</v>
      </c>
      <c r="S3607" s="20">
        <f t="shared" si="226"/>
        <v>42383.793124999997</v>
      </c>
      <c r="T3607" s="20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8">
        <v>3000</v>
      </c>
      <c r="E3608" s="11">
        <v>3908</v>
      </c>
      <c r="F3608" t="s">
        <v>8218</v>
      </c>
      <c r="G3608" t="s">
        <v>8223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50">
        <f t="shared" si="225"/>
        <v>130</v>
      </c>
      <c r="P3608">
        <f t="shared" si="224"/>
        <v>61.06</v>
      </c>
      <c r="Q3608" s="14" t="s">
        <v>8315</v>
      </c>
      <c r="R3608" t="s">
        <v>8339</v>
      </c>
      <c r="S3608" s="20">
        <f t="shared" si="226"/>
        <v>42566.604826388888</v>
      </c>
      <c r="T3608" s="20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8">
        <v>550</v>
      </c>
      <c r="E3609" s="11">
        <v>580</v>
      </c>
      <c r="F3609" t="s">
        <v>8218</v>
      </c>
      <c r="G3609" t="s">
        <v>8223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50">
        <f t="shared" si="225"/>
        <v>105</v>
      </c>
      <c r="P3609">
        <f t="shared" si="224"/>
        <v>29</v>
      </c>
      <c r="Q3609" s="14" t="s">
        <v>8315</v>
      </c>
      <c r="R3609" t="s">
        <v>8339</v>
      </c>
      <c r="S3609" s="20">
        <f t="shared" si="226"/>
        <v>42338.963912037041</v>
      </c>
      <c r="T3609" s="20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8">
        <v>800</v>
      </c>
      <c r="E3610" s="11">
        <v>800</v>
      </c>
      <c r="F3610" t="s">
        <v>8218</v>
      </c>
      <c r="G3610" t="s">
        <v>8223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50">
        <f t="shared" si="225"/>
        <v>100</v>
      </c>
      <c r="P3610">
        <f t="shared" si="224"/>
        <v>29.63</v>
      </c>
      <c r="Q3610" s="14" t="s">
        <v>8315</v>
      </c>
      <c r="R3610" t="s">
        <v>8339</v>
      </c>
      <c r="S3610" s="20">
        <f t="shared" si="226"/>
        <v>42506.709375000006</v>
      </c>
      <c r="T3610" s="20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8">
        <v>1960</v>
      </c>
      <c r="E3611" s="11">
        <v>3005</v>
      </c>
      <c r="F3611" t="s">
        <v>8218</v>
      </c>
      <c r="G3611" t="s">
        <v>8223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50">
        <f t="shared" si="225"/>
        <v>153</v>
      </c>
      <c r="P3611">
        <f t="shared" si="224"/>
        <v>143.1</v>
      </c>
      <c r="Q3611" s="14" t="s">
        <v>8315</v>
      </c>
      <c r="R3611" t="s">
        <v>8339</v>
      </c>
      <c r="S3611" s="20">
        <f t="shared" si="226"/>
        <v>42429.991724537031</v>
      </c>
      <c r="T3611" s="20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8">
        <v>1000</v>
      </c>
      <c r="E3612" s="11">
        <v>1623</v>
      </c>
      <c r="F3612" t="s">
        <v>8218</v>
      </c>
      <c r="G3612" t="s">
        <v>8223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50">
        <f t="shared" si="225"/>
        <v>162</v>
      </c>
      <c r="P3612">
        <f t="shared" si="224"/>
        <v>52.35</v>
      </c>
      <c r="Q3612" s="14" t="s">
        <v>8315</v>
      </c>
      <c r="R3612" t="s">
        <v>8339</v>
      </c>
      <c r="S3612" s="20">
        <f t="shared" si="226"/>
        <v>42203.432129629626</v>
      </c>
      <c r="T3612" s="20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8">
        <v>2500</v>
      </c>
      <c r="E3613" s="11">
        <v>3400</v>
      </c>
      <c r="F3613" t="s">
        <v>8218</v>
      </c>
      <c r="G3613" t="s">
        <v>8223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50">
        <f t="shared" si="225"/>
        <v>136</v>
      </c>
      <c r="P3613">
        <f t="shared" si="224"/>
        <v>66.67</v>
      </c>
      <c r="Q3613" s="14" t="s">
        <v>8315</v>
      </c>
      <c r="R3613" t="s">
        <v>8339</v>
      </c>
      <c r="S3613" s="20">
        <f t="shared" si="226"/>
        <v>42072.370381944449</v>
      </c>
      <c r="T3613" s="20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8">
        <v>5000</v>
      </c>
      <c r="E3614" s="11">
        <v>7220</v>
      </c>
      <c r="F3614" t="s">
        <v>8218</v>
      </c>
      <c r="G3614" t="s">
        <v>8223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50">
        <f t="shared" si="225"/>
        <v>144</v>
      </c>
      <c r="P3614">
        <f t="shared" si="224"/>
        <v>126.67</v>
      </c>
      <c r="Q3614" s="14" t="s">
        <v>8315</v>
      </c>
      <c r="R3614" t="s">
        <v>8339</v>
      </c>
      <c r="S3614" s="20">
        <f t="shared" si="226"/>
        <v>41789.726979166669</v>
      </c>
      <c r="T3614" s="20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8">
        <v>1250</v>
      </c>
      <c r="E3615" s="11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50">
        <f t="shared" si="225"/>
        <v>100</v>
      </c>
      <c r="P3615">
        <f t="shared" si="224"/>
        <v>62.5</v>
      </c>
      <c r="Q3615" s="14" t="s">
        <v>8315</v>
      </c>
      <c r="R3615" t="s">
        <v>8339</v>
      </c>
      <c r="S3615" s="20">
        <f t="shared" si="226"/>
        <v>41788.58997685185</v>
      </c>
      <c r="T3615" s="20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8">
        <v>2500</v>
      </c>
      <c r="E3616" s="11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50">
        <f t="shared" si="225"/>
        <v>101</v>
      </c>
      <c r="P3616">
        <f t="shared" si="224"/>
        <v>35.49</v>
      </c>
      <c r="Q3616" s="14" t="s">
        <v>8315</v>
      </c>
      <c r="R3616" t="s">
        <v>8339</v>
      </c>
      <c r="S3616" s="20">
        <f t="shared" si="226"/>
        <v>42144.041851851856</v>
      </c>
      <c r="T3616" s="20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8">
        <v>2500</v>
      </c>
      <c r="E3617" s="11">
        <v>2670</v>
      </c>
      <c r="F3617" t="s">
        <v>8218</v>
      </c>
      <c r="G3617" t="s">
        <v>8223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50">
        <f t="shared" si="225"/>
        <v>107</v>
      </c>
      <c r="P3617">
        <f t="shared" si="224"/>
        <v>37.08</v>
      </c>
      <c r="Q3617" s="14" t="s">
        <v>8315</v>
      </c>
      <c r="R3617" t="s">
        <v>8339</v>
      </c>
      <c r="S3617" s="20">
        <f t="shared" si="226"/>
        <v>42318.593703703707</v>
      </c>
      <c r="T3617" s="20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8">
        <v>2500</v>
      </c>
      <c r="E3618" s="11">
        <v>3120</v>
      </c>
      <c r="F3618" t="s">
        <v>8218</v>
      </c>
      <c r="G3618" t="s">
        <v>8223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50">
        <f t="shared" si="225"/>
        <v>125</v>
      </c>
      <c r="P3618">
        <f t="shared" si="224"/>
        <v>69.33</v>
      </c>
      <c r="Q3618" s="14" t="s">
        <v>8315</v>
      </c>
      <c r="R3618" t="s">
        <v>8339</v>
      </c>
      <c r="S3618" s="20">
        <f t="shared" si="226"/>
        <v>42052.949814814812</v>
      </c>
      <c r="T3618" s="20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8">
        <v>740</v>
      </c>
      <c r="E3619" s="11">
        <v>880</v>
      </c>
      <c r="F3619" t="s">
        <v>8218</v>
      </c>
      <c r="G3619" t="s">
        <v>8223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50">
        <f t="shared" si="225"/>
        <v>119</v>
      </c>
      <c r="P3619">
        <f t="shared" si="224"/>
        <v>17.25</v>
      </c>
      <c r="Q3619" s="14" t="s">
        <v>8315</v>
      </c>
      <c r="R3619" t="s">
        <v>8339</v>
      </c>
      <c r="S3619" s="20">
        <f t="shared" si="226"/>
        <v>42779.610289351855</v>
      </c>
      <c r="T3619" s="20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8">
        <v>2000</v>
      </c>
      <c r="E3620" s="11">
        <v>2020</v>
      </c>
      <c r="F3620" t="s">
        <v>8218</v>
      </c>
      <c r="G3620" t="s">
        <v>8223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50">
        <f t="shared" si="225"/>
        <v>101</v>
      </c>
      <c r="P3620">
        <f t="shared" si="224"/>
        <v>36.07</v>
      </c>
      <c r="Q3620" s="14" t="s">
        <v>8315</v>
      </c>
      <c r="R3620" t="s">
        <v>8339</v>
      </c>
      <c r="S3620" s="20">
        <f t="shared" si="226"/>
        <v>42128.627893518518</v>
      </c>
      <c r="T3620" s="20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8">
        <v>1000</v>
      </c>
      <c r="E3621" s="1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50">
        <f t="shared" si="225"/>
        <v>113</v>
      </c>
      <c r="P3621">
        <f t="shared" si="224"/>
        <v>66.47</v>
      </c>
      <c r="Q3621" s="14" t="s">
        <v>8315</v>
      </c>
      <c r="R3621" t="s">
        <v>8339</v>
      </c>
      <c r="S3621" s="20">
        <f t="shared" si="226"/>
        <v>42661.132245370376</v>
      </c>
      <c r="T3621" s="20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8">
        <v>10500</v>
      </c>
      <c r="E3622" s="11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50">
        <f t="shared" si="225"/>
        <v>105</v>
      </c>
      <c r="P3622">
        <f t="shared" si="224"/>
        <v>56.07</v>
      </c>
      <c r="Q3622" s="14" t="s">
        <v>8315</v>
      </c>
      <c r="R3622" t="s">
        <v>8339</v>
      </c>
      <c r="S3622" s="20">
        <f t="shared" si="226"/>
        <v>42037.938206018516</v>
      </c>
      <c r="T3622" s="20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8">
        <v>3000</v>
      </c>
      <c r="E3623" s="11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50">
        <f t="shared" si="225"/>
        <v>110</v>
      </c>
      <c r="P3623">
        <f t="shared" si="224"/>
        <v>47.03</v>
      </c>
      <c r="Q3623" s="14" t="s">
        <v>8315</v>
      </c>
      <c r="R3623" t="s">
        <v>8339</v>
      </c>
      <c r="S3623" s="20">
        <f t="shared" si="226"/>
        <v>42619.935694444444</v>
      </c>
      <c r="T3623" s="20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8">
        <v>1000</v>
      </c>
      <c r="E3624" s="11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50">
        <f t="shared" si="225"/>
        <v>100</v>
      </c>
      <c r="P3624">
        <f t="shared" si="224"/>
        <v>47.67</v>
      </c>
      <c r="Q3624" s="14" t="s">
        <v>8315</v>
      </c>
      <c r="R3624" t="s">
        <v>8339</v>
      </c>
      <c r="S3624" s="20">
        <f t="shared" si="226"/>
        <v>41877.221886574072</v>
      </c>
      <c r="T3624" s="20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8">
        <v>2500</v>
      </c>
      <c r="E3625" s="11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50">
        <f t="shared" si="225"/>
        <v>120</v>
      </c>
      <c r="P3625">
        <f t="shared" si="224"/>
        <v>88.24</v>
      </c>
      <c r="Q3625" s="14" t="s">
        <v>8315</v>
      </c>
      <c r="R3625" t="s">
        <v>8339</v>
      </c>
      <c r="S3625" s="20">
        <f t="shared" si="226"/>
        <v>41828.736921296295</v>
      </c>
      <c r="T3625" s="20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8">
        <v>3000</v>
      </c>
      <c r="E3626" s="11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50">
        <f t="shared" si="225"/>
        <v>105</v>
      </c>
      <c r="P3626">
        <f t="shared" si="224"/>
        <v>80.72</v>
      </c>
      <c r="Q3626" s="14" t="s">
        <v>8315</v>
      </c>
      <c r="R3626" t="s">
        <v>8339</v>
      </c>
      <c r="S3626" s="20">
        <f t="shared" si="226"/>
        <v>42545.774189814809</v>
      </c>
      <c r="T3626" s="20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8">
        <v>3000</v>
      </c>
      <c r="E3627" s="11">
        <v>3080</v>
      </c>
      <c r="F3627" t="s">
        <v>8218</v>
      </c>
      <c r="G3627" t="s">
        <v>8223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50">
        <f t="shared" si="225"/>
        <v>103</v>
      </c>
      <c r="P3627">
        <f t="shared" si="224"/>
        <v>39.49</v>
      </c>
      <c r="Q3627" s="14" t="s">
        <v>8315</v>
      </c>
      <c r="R3627" t="s">
        <v>8339</v>
      </c>
      <c r="S3627" s="20">
        <f t="shared" si="226"/>
        <v>42157.652511574073</v>
      </c>
      <c r="T3627" s="20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8">
        <v>4000</v>
      </c>
      <c r="E3628" s="11">
        <v>4073</v>
      </c>
      <c r="F3628" t="s">
        <v>8218</v>
      </c>
      <c r="G3628" t="s">
        <v>8223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50">
        <f t="shared" si="225"/>
        <v>102</v>
      </c>
      <c r="P3628">
        <f t="shared" si="224"/>
        <v>84.85</v>
      </c>
      <c r="Q3628" s="14" t="s">
        <v>8315</v>
      </c>
      <c r="R3628" t="s">
        <v>8339</v>
      </c>
      <c r="S3628" s="20">
        <f t="shared" si="226"/>
        <v>41846.667326388888</v>
      </c>
      <c r="T3628" s="20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8">
        <v>2000</v>
      </c>
      <c r="E3629" s="11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50">
        <f t="shared" si="225"/>
        <v>100</v>
      </c>
      <c r="P3629">
        <f t="shared" si="224"/>
        <v>68.97</v>
      </c>
      <c r="Q3629" s="14" t="s">
        <v>8315</v>
      </c>
      <c r="R3629" t="s">
        <v>8339</v>
      </c>
      <c r="S3629" s="20">
        <f t="shared" si="226"/>
        <v>42460.741747685184</v>
      </c>
      <c r="T3629" s="20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8">
        <v>100000</v>
      </c>
      <c r="E3630" s="11">
        <v>0</v>
      </c>
      <c r="F3630" t="s">
        <v>8218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50">
        <f t="shared" si="225"/>
        <v>0</v>
      </c>
      <c r="P3630">
        <f t="shared" si="224"/>
        <v>0</v>
      </c>
      <c r="Q3630" s="14" t="s">
        <v>8315</v>
      </c>
      <c r="R3630" t="s">
        <v>8339</v>
      </c>
      <c r="S3630" s="20">
        <f t="shared" si="226"/>
        <v>42291.833287037036</v>
      </c>
      <c r="T3630" s="20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8">
        <v>1000000</v>
      </c>
      <c r="E3631" s="11">
        <v>2</v>
      </c>
      <c r="F3631" t="s">
        <v>8218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50">
        <f t="shared" si="225"/>
        <v>0</v>
      </c>
      <c r="P3631">
        <f t="shared" si="224"/>
        <v>1</v>
      </c>
      <c r="Q3631" s="14" t="s">
        <v>8315</v>
      </c>
      <c r="R3631" t="s">
        <v>8339</v>
      </c>
      <c r="S3631" s="20">
        <f t="shared" si="226"/>
        <v>42437.094490740739</v>
      </c>
      <c r="T3631" s="20">
        <f t="shared" si="227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8">
        <v>3000</v>
      </c>
      <c r="E3632" s="11">
        <v>1</v>
      </c>
      <c r="F3632" t="s">
        <v>8218</v>
      </c>
      <c r="G3632" t="s">
        <v>8223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50">
        <f t="shared" si="225"/>
        <v>0</v>
      </c>
      <c r="P3632">
        <f t="shared" si="224"/>
        <v>1</v>
      </c>
      <c r="Q3632" s="14" t="s">
        <v>8315</v>
      </c>
      <c r="R3632" t="s">
        <v>8339</v>
      </c>
      <c r="S3632" s="20">
        <f t="shared" si="226"/>
        <v>41942.84710648148</v>
      </c>
      <c r="T3632" s="20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8">
        <v>17100</v>
      </c>
      <c r="E3633" s="11">
        <v>8725</v>
      </c>
      <c r="F3633" t="s">
        <v>8218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50">
        <f t="shared" si="225"/>
        <v>51</v>
      </c>
      <c r="P3633">
        <f t="shared" si="224"/>
        <v>147.88</v>
      </c>
      <c r="Q3633" s="14" t="s">
        <v>8315</v>
      </c>
      <c r="R3633" t="s">
        <v>8339</v>
      </c>
      <c r="S3633" s="20">
        <f t="shared" si="226"/>
        <v>41880.753437499996</v>
      </c>
      <c r="T3633" s="20">
        <f t="shared" si="227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8">
        <v>500</v>
      </c>
      <c r="E3634" s="11">
        <v>100</v>
      </c>
      <c r="F3634" t="s">
        <v>8218</v>
      </c>
      <c r="G3634" t="s">
        <v>8223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50">
        <f t="shared" si="225"/>
        <v>20</v>
      </c>
      <c r="P3634">
        <f t="shared" si="224"/>
        <v>100</v>
      </c>
      <c r="Q3634" s="14" t="s">
        <v>8315</v>
      </c>
      <c r="R3634" t="s">
        <v>8339</v>
      </c>
      <c r="S3634" s="20">
        <f t="shared" si="226"/>
        <v>41946.936909722222</v>
      </c>
      <c r="T3634" s="20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8">
        <v>5000</v>
      </c>
      <c r="E3635" s="11">
        <v>1762</v>
      </c>
      <c r="F3635" t="s">
        <v>8218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50">
        <f t="shared" si="225"/>
        <v>35</v>
      </c>
      <c r="P3635">
        <f t="shared" si="224"/>
        <v>56.84</v>
      </c>
      <c r="Q3635" s="14" t="s">
        <v>8315</v>
      </c>
      <c r="R3635" t="s">
        <v>8339</v>
      </c>
      <c r="S3635" s="20">
        <f t="shared" si="226"/>
        <v>42649.623460648145</v>
      </c>
      <c r="T3635" s="20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8">
        <v>75000</v>
      </c>
      <c r="E3636" s="11">
        <v>3185</v>
      </c>
      <c r="F3636" t="s">
        <v>8218</v>
      </c>
      <c r="G3636" t="s">
        <v>8223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50">
        <f t="shared" si="225"/>
        <v>4</v>
      </c>
      <c r="P3636">
        <f t="shared" si="224"/>
        <v>176.94</v>
      </c>
      <c r="Q3636" s="14" t="s">
        <v>8315</v>
      </c>
      <c r="R3636" t="s">
        <v>8332</v>
      </c>
      <c r="S3636" s="20">
        <f t="shared" si="226"/>
        <v>42701.166365740741</v>
      </c>
      <c r="T3636" s="20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8">
        <v>3500</v>
      </c>
      <c r="E3637" s="11">
        <v>1276</v>
      </c>
      <c r="F3637" t="s">
        <v>8218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50">
        <f t="shared" si="225"/>
        <v>36</v>
      </c>
      <c r="P3637">
        <f t="shared" si="224"/>
        <v>127.6</v>
      </c>
      <c r="Q3637" s="14" t="s">
        <v>8315</v>
      </c>
      <c r="R3637" t="s">
        <v>8332</v>
      </c>
      <c r="S3637" s="20">
        <f t="shared" si="226"/>
        <v>42450.88282407407</v>
      </c>
      <c r="T3637" s="20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8">
        <v>150000</v>
      </c>
      <c r="E3638" s="11">
        <v>0</v>
      </c>
      <c r="F3638" t="s">
        <v>8218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50">
        <f t="shared" si="225"/>
        <v>0</v>
      </c>
      <c r="P3638">
        <f t="shared" si="224"/>
        <v>0</v>
      </c>
      <c r="Q3638" s="14" t="s">
        <v>8315</v>
      </c>
      <c r="R3638" t="s">
        <v>8332</v>
      </c>
      <c r="S3638" s="20">
        <f t="shared" si="226"/>
        <v>42226.694780092599</v>
      </c>
      <c r="T3638" s="20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8">
        <v>3000</v>
      </c>
      <c r="E3639" s="11">
        <v>926</v>
      </c>
      <c r="F3639" t="s">
        <v>8218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50">
        <f t="shared" si="225"/>
        <v>31</v>
      </c>
      <c r="P3639">
        <f t="shared" si="224"/>
        <v>66.14</v>
      </c>
      <c r="Q3639" s="14" t="s">
        <v>8315</v>
      </c>
      <c r="R3639" t="s">
        <v>8332</v>
      </c>
      <c r="S3639" s="20">
        <f t="shared" si="226"/>
        <v>41975.700636574074</v>
      </c>
      <c r="T3639" s="20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8">
        <v>3300</v>
      </c>
      <c r="E3640" s="11">
        <v>216</v>
      </c>
      <c r="F3640" t="s">
        <v>8218</v>
      </c>
      <c r="G3640" t="s">
        <v>8223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50">
        <f t="shared" si="225"/>
        <v>7</v>
      </c>
      <c r="P3640">
        <f t="shared" si="224"/>
        <v>108</v>
      </c>
      <c r="Q3640" s="14" t="s">
        <v>8315</v>
      </c>
      <c r="R3640" t="s">
        <v>8332</v>
      </c>
      <c r="S3640" s="20">
        <f t="shared" si="226"/>
        <v>42053.672824074078</v>
      </c>
      <c r="T3640" s="20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8">
        <v>25000</v>
      </c>
      <c r="E3641" s="11">
        <v>1</v>
      </c>
      <c r="F3641" t="s">
        <v>8218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50">
        <f t="shared" si="225"/>
        <v>0</v>
      </c>
      <c r="P3641">
        <f t="shared" si="224"/>
        <v>1</v>
      </c>
      <c r="Q3641" s="14" t="s">
        <v>8315</v>
      </c>
      <c r="R3641" t="s">
        <v>8332</v>
      </c>
      <c r="S3641" s="20">
        <f t="shared" si="226"/>
        <v>42590.677152777775</v>
      </c>
      <c r="T3641" s="20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8">
        <v>1000</v>
      </c>
      <c r="E3642" s="11">
        <v>55</v>
      </c>
      <c r="F3642" t="s">
        <v>8218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50">
        <f t="shared" si="225"/>
        <v>6</v>
      </c>
      <c r="P3642">
        <f t="shared" si="224"/>
        <v>18.329999999999998</v>
      </c>
      <c r="Q3642" s="14" t="s">
        <v>8315</v>
      </c>
      <c r="R3642" t="s">
        <v>8332</v>
      </c>
      <c r="S3642" s="20">
        <f t="shared" si="226"/>
        <v>42104.781597222223</v>
      </c>
      <c r="T3642" s="20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8">
        <v>3000</v>
      </c>
      <c r="E3643" s="11">
        <v>0</v>
      </c>
      <c r="F3643" t="s">
        <v>8218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50">
        <f t="shared" si="225"/>
        <v>0</v>
      </c>
      <c r="P3643">
        <f t="shared" si="224"/>
        <v>0</v>
      </c>
      <c r="Q3643" s="14" t="s">
        <v>8315</v>
      </c>
      <c r="R3643" t="s">
        <v>8332</v>
      </c>
      <c r="S3643" s="20">
        <f t="shared" si="226"/>
        <v>41899.627071759263</v>
      </c>
      <c r="T3643" s="20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8">
        <v>700</v>
      </c>
      <c r="E3644" s="11">
        <v>15</v>
      </c>
      <c r="F3644" t="s">
        <v>8218</v>
      </c>
      <c r="G3644" t="s">
        <v>8223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50">
        <f t="shared" si="225"/>
        <v>2</v>
      </c>
      <c r="P3644">
        <f t="shared" si="224"/>
        <v>7.5</v>
      </c>
      <c r="Q3644" s="14" t="s">
        <v>8315</v>
      </c>
      <c r="R3644" t="s">
        <v>8332</v>
      </c>
      <c r="S3644" s="20">
        <f t="shared" si="226"/>
        <v>42297.816284722227</v>
      </c>
      <c r="T3644" s="20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8">
        <v>25000</v>
      </c>
      <c r="E3645" s="11">
        <v>0</v>
      </c>
      <c r="F3645" t="s">
        <v>8218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50">
        <f t="shared" si="225"/>
        <v>0</v>
      </c>
      <c r="P3645">
        <f t="shared" ref="P3645:P3708" si="228">IFERROR(ROUND(E3645/L3645,2),0)</f>
        <v>0</v>
      </c>
      <c r="Q3645" s="14" t="s">
        <v>8315</v>
      </c>
      <c r="R3645" t="s">
        <v>8332</v>
      </c>
      <c r="S3645" s="20">
        <f t="shared" si="226"/>
        <v>42285.143969907411</v>
      </c>
      <c r="T3645" s="20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8">
        <v>5000</v>
      </c>
      <c r="E3646" s="11">
        <v>821</v>
      </c>
      <c r="F3646" t="s">
        <v>8218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50">
        <f t="shared" si="225"/>
        <v>16</v>
      </c>
      <c r="P3646">
        <f t="shared" si="228"/>
        <v>68.42</v>
      </c>
      <c r="Q3646" s="14" t="s">
        <v>8315</v>
      </c>
      <c r="R3646" t="s">
        <v>8332</v>
      </c>
      <c r="S3646" s="20">
        <f t="shared" si="226"/>
        <v>42409.241747685184</v>
      </c>
      <c r="T3646" s="20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8">
        <v>1000</v>
      </c>
      <c r="E3647" s="11">
        <v>1</v>
      </c>
      <c r="F3647" t="s">
        <v>8218</v>
      </c>
      <c r="G3647" t="s">
        <v>8223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50">
        <f t="shared" si="225"/>
        <v>0</v>
      </c>
      <c r="P3647">
        <f t="shared" si="228"/>
        <v>1</v>
      </c>
      <c r="Q3647" s="14" t="s">
        <v>8315</v>
      </c>
      <c r="R3647" t="s">
        <v>8332</v>
      </c>
      <c r="S3647" s="20">
        <f t="shared" si="226"/>
        <v>42665.970347222217</v>
      </c>
      <c r="T3647" s="20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8">
        <v>10000</v>
      </c>
      <c r="E3648" s="11">
        <v>481</v>
      </c>
      <c r="F3648" t="s">
        <v>8218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50">
        <f t="shared" si="225"/>
        <v>5</v>
      </c>
      <c r="P3648">
        <f t="shared" si="228"/>
        <v>60.13</v>
      </c>
      <c r="Q3648" s="14" t="s">
        <v>8315</v>
      </c>
      <c r="R3648" t="s">
        <v>8332</v>
      </c>
      <c r="S3648" s="20">
        <f t="shared" si="226"/>
        <v>42140.421319444446</v>
      </c>
      <c r="T3648" s="20">
        <f t="shared" si="227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8">
        <v>500</v>
      </c>
      <c r="E3649" s="11">
        <v>30</v>
      </c>
      <c r="F3649" t="s">
        <v>8218</v>
      </c>
      <c r="G3649" t="s">
        <v>8223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50">
        <f t="shared" si="225"/>
        <v>6</v>
      </c>
      <c r="P3649">
        <f t="shared" si="228"/>
        <v>15</v>
      </c>
      <c r="Q3649" s="14" t="s">
        <v>8315</v>
      </c>
      <c r="R3649" t="s">
        <v>8332</v>
      </c>
      <c r="S3649" s="20">
        <f t="shared" si="226"/>
        <v>42598.749155092592</v>
      </c>
      <c r="T3649" s="20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8">
        <v>40000</v>
      </c>
      <c r="E3650" s="11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50">
        <f t="shared" ref="O3650:O3713" si="229">ROUND(E3650/D3650*100,0)</f>
        <v>100</v>
      </c>
      <c r="P3650">
        <f t="shared" si="228"/>
        <v>550.04</v>
      </c>
      <c r="Q3650" s="14" t="s">
        <v>8315</v>
      </c>
      <c r="R3650" t="s">
        <v>8332</v>
      </c>
      <c r="S3650" s="20">
        <f t="shared" si="226"/>
        <v>41887.292187500003</v>
      </c>
      <c r="T3650" s="20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8">
        <v>750</v>
      </c>
      <c r="E3651" s="11">
        <v>780</v>
      </c>
      <c r="F3651" t="s">
        <v>8218</v>
      </c>
      <c r="G3651" t="s">
        <v>8223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50">
        <f t="shared" si="229"/>
        <v>104</v>
      </c>
      <c r="P3651">
        <f t="shared" si="228"/>
        <v>97.5</v>
      </c>
      <c r="Q3651" s="14" t="s">
        <v>8315</v>
      </c>
      <c r="R3651" t="s">
        <v>8332</v>
      </c>
      <c r="S3651" s="20">
        <f t="shared" ref="S3651:S3714" si="230">(((J3651/60)/60)/24)+DATE(1970,1,1)</f>
        <v>41780.712893518517</v>
      </c>
      <c r="T3651" s="20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8">
        <v>500</v>
      </c>
      <c r="E3652" s="11">
        <v>500</v>
      </c>
      <c r="F3652" t="s">
        <v>8218</v>
      </c>
      <c r="G3652" t="s">
        <v>8223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50">
        <f t="shared" si="229"/>
        <v>100</v>
      </c>
      <c r="P3652">
        <f t="shared" si="228"/>
        <v>29.41</v>
      </c>
      <c r="Q3652" s="14" t="s">
        <v>8315</v>
      </c>
      <c r="R3652" t="s">
        <v>8332</v>
      </c>
      <c r="S3652" s="20">
        <f t="shared" si="230"/>
        <v>42381.478981481487</v>
      </c>
      <c r="T3652" s="20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8">
        <v>500</v>
      </c>
      <c r="E3653" s="11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50">
        <f t="shared" si="229"/>
        <v>104</v>
      </c>
      <c r="P3653">
        <f t="shared" si="228"/>
        <v>57.78</v>
      </c>
      <c r="Q3653" s="14" t="s">
        <v>8315</v>
      </c>
      <c r="R3653" t="s">
        <v>8332</v>
      </c>
      <c r="S3653" s="20">
        <f t="shared" si="230"/>
        <v>41828.646319444444</v>
      </c>
      <c r="T3653" s="20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8">
        <v>300</v>
      </c>
      <c r="E3654" s="11">
        <v>752</v>
      </c>
      <c r="F3654" t="s">
        <v>8218</v>
      </c>
      <c r="G3654" t="s">
        <v>8223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50">
        <f t="shared" si="229"/>
        <v>251</v>
      </c>
      <c r="P3654">
        <f t="shared" si="228"/>
        <v>44.24</v>
      </c>
      <c r="Q3654" s="14" t="s">
        <v>8315</v>
      </c>
      <c r="R3654" t="s">
        <v>8332</v>
      </c>
      <c r="S3654" s="20">
        <f t="shared" si="230"/>
        <v>42596.644699074073</v>
      </c>
      <c r="T3654" s="20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8">
        <v>2000</v>
      </c>
      <c r="E3655" s="11">
        <v>2010</v>
      </c>
      <c r="F3655" t="s">
        <v>8218</v>
      </c>
      <c r="G3655" t="s">
        <v>8223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50">
        <f t="shared" si="229"/>
        <v>101</v>
      </c>
      <c r="P3655">
        <f t="shared" si="228"/>
        <v>60.91</v>
      </c>
      <c r="Q3655" s="14" t="s">
        <v>8315</v>
      </c>
      <c r="R3655" t="s">
        <v>8332</v>
      </c>
      <c r="S3655" s="20">
        <f t="shared" si="230"/>
        <v>42191.363506944443</v>
      </c>
      <c r="T3655" s="20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8">
        <v>1500</v>
      </c>
      <c r="E3656" s="11">
        <v>2616</v>
      </c>
      <c r="F3656" t="s">
        <v>8218</v>
      </c>
      <c r="G3656" t="s">
        <v>8223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50">
        <f t="shared" si="229"/>
        <v>174</v>
      </c>
      <c r="P3656">
        <f t="shared" si="228"/>
        <v>68.84</v>
      </c>
      <c r="Q3656" s="14" t="s">
        <v>8315</v>
      </c>
      <c r="R3656" t="s">
        <v>8332</v>
      </c>
      <c r="S3656" s="20">
        <f t="shared" si="230"/>
        <v>42440.416504629626</v>
      </c>
      <c r="T3656" s="20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8">
        <v>5000</v>
      </c>
      <c r="E3657" s="11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50">
        <f t="shared" si="229"/>
        <v>116</v>
      </c>
      <c r="P3657">
        <f t="shared" si="228"/>
        <v>73.58</v>
      </c>
      <c r="Q3657" s="14" t="s">
        <v>8315</v>
      </c>
      <c r="R3657" t="s">
        <v>8332</v>
      </c>
      <c r="S3657" s="20">
        <f t="shared" si="230"/>
        <v>42173.803217592591</v>
      </c>
      <c r="T3657" s="20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8">
        <v>5000</v>
      </c>
      <c r="E3658" s="11">
        <v>5291</v>
      </c>
      <c r="F3658" t="s">
        <v>8218</v>
      </c>
      <c r="G3658" t="s">
        <v>8223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50">
        <f t="shared" si="229"/>
        <v>106</v>
      </c>
      <c r="P3658">
        <f t="shared" si="228"/>
        <v>115.02</v>
      </c>
      <c r="Q3658" s="14" t="s">
        <v>8315</v>
      </c>
      <c r="R3658" t="s">
        <v>8332</v>
      </c>
      <c r="S3658" s="20">
        <f t="shared" si="230"/>
        <v>42737.910138888896</v>
      </c>
      <c r="T3658" s="20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8">
        <v>2000</v>
      </c>
      <c r="E3659" s="11">
        <v>2215</v>
      </c>
      <c r="F3659" t="s">
        <v>8218</v>
      </c>
      <c r="G3659" t="s">
        <v>8223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50">
        <f t="shared" si="229"/>
        <v>111</v>
      </c>
      <c r="P3659">
        <f t="shared" si="228"/>
        <v>110.75</v>
      </c>
      <c r="Q3659" s="14" t="s">
        <v>8315</v>
      </c>
      <c r="R3659" t="s">
        <v>8332</v>
      </c>
      <c r="S3659" s="20">
        <f t="shared" si="230"/>
        <v>42499.629849537043</v>
      </c>
      <c r="T3659" s="20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8">
        <v>1500</v>
      </c>
      <c r="E3660" s="11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50">
        <f t="shared" si="229"/>
        <v>101</v>
      </c>
      <c r="P3660">
        <f t="shared" si="228"/>
        <v>75.5</v>
      </c>
      <c r="Q3660" s="14" t="s">
        <v>8315</v>
      </c>
      <c r="R3660" t="s">
        <v>8332</v>
      </c>
      <c r="S3660" s="20">
        <f t="shared" si="230"/>
        <v>41775.858564814815</v>
      </c>
      <c r="T3660" s="20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8">
        <v>3000</v>
      </c>
      <c r="E3661" s="1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50">
        <f t="shared" si="229"/>
        <v>102</v>
      </c>
      <c r="P3661">
        <f t="shared" si="228"/>
        <v>235.46</v>
      </c>
      <c r="Q3661" s="14" t="s">
        <v>8315</v>
      </c>
      <c r="R3661" t="s">
        <v>8332</v>
      </c>
      <c r="S3661" s="20">
        <f t="shared" si="230"/>
        <v>42055.277199074073</v>
      </c>
      <c r="T3661" s="20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8">
        <v>250</v>
      </c>
      <c r="E3662" s="11">
        <v>250</v>
      </c>
      <c r="F3662" t="s">
        <v>8218</v>
      </c>
      <c r="G3662" t="s">
        <v>8223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50">
        <f t="shared" si="229"/>
        <v>100</v>
      </c>
      <c r="P3662">
        <f t="shared" si="228"/>
        <v>11.36</v>
      </c>
      <c r="Q3662" s="14" t="s">
        <v>8315</v>
      </c>
      <c r="R3662" t="s">
        <v>8332</v>
      </c>
      <c r="S3662" s="20">
        <f t="shared" si="230"/>
        <v>41971.881076388891</v>
      </c>
      <c r="T3662" s="20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8">
        <v>3000</v>
      </c>
      <c r="E3663" s="11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50">
        <f t="shared" si="229"/>
        <v>111</v>
      </c>
      <c r="P3663">
        <f t="shared" si="228"/>
        <v>92.5</v>
      </c>
      <c r="Q3663" s="14" t="s">
        <v>8315</v>
      </c>
      <c r="R3663" t="s">
        <v>8332</v>
      </c>
      <c r="S3663" s="20">
        <f t="shared" si="230"/>
        <v>42447.896666666667</v>
      </c>
      <c r="T3663" s="20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8">
        <v>8000</v>
      </c>
      <c r="E3664" s="11">
        <v>8114</v>
      </c>
      <c r="F3664" t="s">
        <v>8218</v>
      </c>
      <c r="G3664" t="s">
        <v>8223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50">
        <f t="shared" si="229"/>
        <v>101</v>
      </c>
      <c r="P3664">
        <f t="shared" si="228"/>
        <v>202.85</v>
      </c>
      <c r="Q3664" s="14" t="s">
        <v>8315</v>
      </c>
      <c r="R3664" t="s">
        <v>8332</v>
      </c>
      <c r="S3664" s="20">
        <f t="shared" si="230"/>
        <v>42064.220069444447</v>
      </c>
      <c r="T3664" s="20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8">
        <v>225</v>
      </c>
      <c r="E3665" s="11">
        <v>234</v>
      </c>
      <c r="F3665" t="s">
        <v>8218</v>
      </c>
      <c r="G3665" t="s">
        <v>8223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50">
        <f t="shared" si="229"/>
        <v>104</v>
      </c>
      <c r="P3665">
        <f t="shared" si="228"/>
        <v>26</v>
      </c>
      <c r="Q3665" s="14" t="s">
        <v>8315</v>
      </c>
      <c r="R3665" t="s">
        <v>8332</v>
      </c>
      <c r="S3665" s="20">
        <f t="shared" si="230"/>
        <v>42665.451736111107</v>
      </c>
      <c r="T3665" s="20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8">
        <v>800</v>
      </c>
      <c r="E3666" s="11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50">
        <f t="shared" si="229"/>
        <v>109</v>
      </c>
      <c r="P3666">
        <f t="shared" si="228"/>
        <v>46.05</v>
      </c>
      <c r="Q3666" s="14" t="s">
        <v>8315</v>
      </c>
      <c r="R3666" t="s">
        <v>8332</v>
      </c>
      <c r="S3666" s="20">
        <f t="shared" si="230"/>
        <v>42523.248715277776</v>
      </c>
      <c r="T3666" s="20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8">
        <v>620</v>
      </c>
      <c r="E3667" s="11">
        <v>714</v>
      </c>
      <c r="F3667" t="s">
        <v>8218</v>
      </c>
      <c r="G3667" t="s">
        <v>8223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50">
        <f t="shared" si="229"/>
        <v>115</v>
      </c>
      <c r="P3667">
        <f t="shared" si="228"/>
        <v>51</v>
      </c>
      <c r="Q3667" s="14" t="s">
        <v>8315</v>
      </c>
      <c r="R3667" t="s">
        <v>8332</v>
      </c>
      <c r="S3667" s="20">
        <f t="shared" si="230"/>
        <v>42294.808124999996</v>
      </c>
      <c r="T3667" s="20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8">
        <v>1200</v>
      </c>
      <c r="E3668" s="11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50">
        <f t="shared" si="229"/>
        <v>100</v>
      </c>
      <c r="P3668">
        <f t="shared" si="228"/>
        <v>31.58</v>
      </c>
      <c r="Q3668" s="14" t="s">
        <v>8315</v>
      </c>
      <c r="R3668" t="s">
        <v>8332</v>
      </c>
      <c r="S3668" s="20">
        <f t="shared" si="230"/>
        <v>41822.90488425926</v>
      </c>
      <c r="T3668" s="20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8">
        <v>3000</v>
      </c>
      <c r="E3669" s="11">
        <v>3095.11</v>
      </c>
      <c r="F3669" t="s">
        <v>8218</v>
      </c>
      <c r="G3669" t="s">
        <v>8223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50">
        <f t="shared" si="229"/>
        <v>103</v>
      </c>
      <c r="P3669">
        <f t="shared" si="228"/>
        <v>53.36</v>
      </c>
      <c r="Q3669" s="14" t="s">
        <v>8315</v>
      </c>
      <c r="R3669" t="s">
        <v>8332</v>
      </c>
      <c r="S3669" s="20">
        <f t="shared" si="230"/>
        <v>42173.970127314817</v>
      </c>
      <c r="T3669" s="20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8">
        <v>1000</v>
      </c>
      <c r="E3670" s="11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50">
        <f t="shared" si="229"/>
        <v>104</v>
      </c>
      <c r="P3670">
        <f t="shared" si="228"/>
        <v>36.96</v>
      </c>
      <c r="Q3670" s="14" t="s">
        <v>8315</v>
      </c>
      <c r="R3670" t="s">
        <v>8332</v>
      </c>
      <c r="S3670" s="20">
        <f t="shared" si="230"/>
        <v>42185.556157407409</v>
      </c>
      <c r="T3670" s="20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8">
        <v>1000</v>
      </c>
      <c r="E3671" s="11">
        <v>1382</v>
      </c>
      <c r="F3671" t="s">
        <v>8218</v>
      </c>
      <c r="G3671" t="s">
        <v>8223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50">
        <f t="shared" si="229"/>
        <v>138</v>
      </c>
      <c r="P3671">
        <f t="shared" si="228"/>
        <v>81.290000000000006</v>
      </c>
      <c r="Q3671" s="14" t="s">
        <v>8315</v>
      </c>
      <c r="R3671" t="s">
        <v>8332</v>
      </c>
      <c r="S3671" s="20">
        <f t="shared" si="230"/>
        <v>42136.675196759257</v>
      </c>
      <c r="T3671" s="20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8">
        <v>220</v>
      </c>
      <c r="E3672" s="11">
        <v>241</v>
      </c>
      <c r="F3672" t="s">
        <v>8218</v>
      </c>
      <c r="G3672" t="s">
        <v>8223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50">
        <f t="shared" si="229"/>
        <v>110</v>
      </c>
      <c r="P3672">
        <f t="shared" si="228"/>
        <v>20.079999999999998</v>
      </c>
      <c r="Q3672" s="14" t="s">
        <v>8315</v>
      </c>
      <c r="R3672" t="s">
        <v>8332</v>
      </c>
      <c r="S3672" s="20">
        <f t="shared" si="230"/>
        <v>42142.514016203699</v>
      </c>
      <c r="T3672" s="20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8">
        <v>3500</v>
      </c>
      <c r="E3673" s="11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50">
        <f t="shared" si="229"/>
        <v>101</v>
      </c>
      <c r="P3673">
        <f t="shared" si="228"/>
        <v>88.25</v>
      </c>
      <c r="Q3673" s="14" t="s">
        <v>8315</v>
      </c>
      <c r="R3673" t="s">
        <v>8332</v>
      </c>
      <c r="S3673" s="20">
        <f t="shared" si="230"/>
        <v>41820.62809027778</v>
      </c>
      <c r="T3673" s="20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8">
        <v>3000</v>
      </c>
      <c r="E3674" s="11">
        <v>3046</v>
      </c>
      <c r="F3674" t="s">
        <v>8218</v>
      </c>
      <c r="G3674" t="s">
        <v>8223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50">
        <f t="shared" si="229"/>
        <v>102</v>
      </c>
      <c r="P3674">
        <f t="shared" si="228"/>
        <v>53.44</v>
      </c>
      <c r="Q3674" s="14" t="s">
        <v>8315</v>
      </c>
      <c r="R3674" t="s">
        <v>8332</v>
      </c>
      <c r="S3674" s="20">
        <f t="shared" si="230"/>
        <v>41878.946574074071</v>
      </c>
      <c r="T3674" s="20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8">
        <v>4000</v>
      </c>
      <c r="E3675" s="11">
        <v>4545</v>
      </c>
      <c r="F3675" t="s">
        <v>8218</v>
      </c>
      <c r="G3675" t="s">
        <v>8223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50">
        <f t="shared" si="229"/>
        <v>114</v>
      </c>
      <c r="P3675">
        <f t="shared" si="228"/>
        <v>39.869999999999997</v>
      </c>
      <c r="Q3675" s="14" t="s">
        <v>8315</v>
      </c>
      <c r="R3675" t="s">
        <v>8332</v>
      </c>
      <c r="S3675" s="20">
        <f t="shared" si="230"/>
        <v>41914.295104166667</v>
      </c>
      <c r="T3675" s="20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8">
        <v>4500</v>
      </c>
      <c r="E3676" s="11">
        <v>4500</v>
      </c>
      <c r="F3676" t="s">
        <v>8218</v>
      </c>
      <c r="G3676" t="s">
        <v>8223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50">
        <f t="shared" si="229"/>
        <v>100</v>
      </c>
      <c r="P3676">
        <f t="shared" si="228"/>
        <v>145.16</v>
      </c>
      <c r="Q3676" s="14" t="s">
        <v>8315</v>
      </c>
      <c r="R3676" t="s">
        <v>8332</v>
      </c>
      <c r="S3676" s="20">
        <f t="shared" si="230"/>
        <v>42556.873020833329</v>
      </c>
      <c r="T3676" s="20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8">
        <v>50</v>
      </c>
      <c r="E3677" s="11">
        <v>70</v>
      </c>
      <c r="F3677" t="s">
        <v>8218</v>
      </c>
      <c r="G3677" t="s">
        <v>8223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50">
        <f t="shared" si="229"/>
        <v>140</v>
      </c>
      <c r="P3677">
        <f t="shared" si="228"/>
        <v>23.33</v>
      </c>
      <c r="Q3677" s="14" t="s">
        <v>8315</v>
      </c>
      <c r="R3677" t="s">
        <v>8332</v>
      </c>
      <c r="S3677" s="20">
        <f t="shared" si="230"/>
        <v>42493.597013888888</v>
      </c>
      <c r="T3677" s="20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8">
        <v>800</v>
      </c>
      <c r="E3678" s="11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50">
        <f t="shared" si="229"/>
        <v>129</v>
      </c>
      <c r="P3678">
        <f t="shared" si="228"/>
        <v>64.38</v>
      </c>
      <c r="Q3678" s="14" t="s">
        <v>8315</v>
      </c>
      <c r="R3678" t="s">
        <v>8332</v>
      </c>
      <c r="S3678" s="20">
        <f t="shared" si="230"/>
        <v>41876.815787037034</v>
      </c>
      <c r="T3678" s="20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8">
        <v>12000</v>
      </c>
      <c r="E3679" s="11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50">
        <f t="shared" si="229"/>
        <v>103</v>
      </c>
      <c r="P3679">
        <f t="shared" si="228"/>
        <v>62.05</v>
      </c>
      <c r="Q3679" s="14" t="s">
        <v>8315</v>
      </c>
      <c r="R3679" t="s">
        <v>8332</v>
      </c>
      <c r="S3679" s="20">
        <f t="shared" si="230"/>
        <v>41802.574282407404</v>
      </c>
      <c r="T3679" s="20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8">
        <v>2000</v>
      </c>
      <c r="E3680" s="11">
        <v>2050</v>
      </c>
      <c r="F3680" t="s">
        <v>8218</v>
      </c>
      <c r="G3680" t="s">
        <v>8223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50">
        <f t="shared" si="229"/>
        <v>103</v>
      </c>
      <c r="P3680">
        <f t="shared" si="228"/>
        <v>66.13</v>
      </c>
      <c r="Q3680" s="14" t="s">
        <v>8315</v>
      </c>
      <c r="R3680" t="s">
        <v>8332</v>
      </c>
      <c r="S3680" s="20">
        <f t="shared" si="230"/>
        <v>42120.531226851846</v>
      </c>
      <c r="T3680" s="20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8">
        <v>2000</v>
      </c>
      <c r="E3681" s="1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50">
        <f t="shared" si="229"/>
        <v>110</v>
      </c>
      <c r="P3681">
        <f t="shared" si="228"/>
        <v>73.400000000000006</v>
      </c>
      <c r="Q3681" s="14" t="s">
        <v>8315</v>
      </c>
      <c r="R3681" t="s">
        <v>8332</v>
      </c>
      <c r="S3681" s="20">
        <f t="shared" si="230"/>
        <v>41786.761354166665</v>
      </c>
      <c r="T3681" s="20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8">
        <v>3000</v>
      </c>
      <c r="E3682" s="11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50">
        <f t="shared" si="229"/>
        <v>113</v>
      </c>
      <c r="P3682">
        <f t="shared" si="228"/>
        <v>99.5</v>
      </c>
      <c r="Q3682" s="14" t="s">
        <v>8315</v>
      </c>
      <c r="R3682" t="s">
        <v>8332</v>
      </c>
      <c r="S3682" s="20">
        <f t="shared" si="230"/>
        <v>42627.454097222217</v>
      </c>
      <c r="T3682" s="20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8">
        <v>1000</v>
      </c>
      <c r="E3683" s="11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50">
        <f t="shared" si="229"/>
        <v>112</v>
      </c>
      <c r="P3683">
        <f t="shared" si="228"/>
        <v>62.17</v>
      </c>
      <c r="Q3683" s="14" t="s">
        <v>8315</v>
      </c>
      <c r="R3683" t="s">
        <v>8332</v>
      </c>
      <c r="S3683" s="20">
        <f t="shared" si="230"/>
        <v>42374.651504629626</v>
      </c>
      <c r="T3683" s="20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8">
        <v>3000</v>
      </c>
      <c r="E3684" s="11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50">
        <f t="shared" si="229"/>
        <v>139</v>
      </c>
      <c r="P3684">
        <f t="shared" si="228"/>
        <v>62.33</v>
      </c>
      <c r="Q3684" s="14" t="s">
        <v>8315</v>
      </c>
      <c r="R3684" t="s">
        <v>8332</v>
      </c>
      <c r="S3684" s="20">
        <f t="shared" si="230"/>
        <v>41772.685393518521</v>
      </c>
      <c r="T3684" s="20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8">
        <v>3500</v>
      </c>
      <c r="E3685" s="11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50">
        <f t="shared" si="229"/>
        <v>111</v>
      </c>
      <c r="P3685">
        <f t="shared" si="228"/>
        <v>58.79</v>
      </c>
      <c r="Q3685" s="14" t="s">
        <v>8315</v>
      </c>
      <c r="R3685" t="s">
        <v>8332</v>
      </c>
      <c r="S3685" s="20">
        <f t="shared" si="230"/>
        <v>42633.116851851853</v>
      </c>
      <c r="T3685" s="20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8">
        <v>750</v>
      </c>
      <c r="E3686" s="11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50">
        <f t="shared" si="229"/>
        <v>139</v>
      </c>
      <c r="P3686">
        <f t="shared" si="228"/>
        <v>45.35</v>
      </c>
      <c r="Q3686" s="14" t="s">
        <v>8315</v>
      </c>
      <c r="R3686" t="s">
        <v>8332</v>
      </c>
      <c r="S3686" s="20">
        <f t="shared" si="230"/>
        <v>42219.180393518516</v>
      </c>
      <c r="T3686" s="20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8">
        <v>5000</v>
      </c>
      <c r="E3687" s="11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50">
        <f t="shared" si="229"/>
        <v>106</v>
      </c>
      <c r="P3687">
        <f t="shared" si="228"/>
        <v>41.94</v>
      </c>
      <c r="Q3687" s="14" t="s">
        <v>8315</v>
      </c>
      <c r="R3687" t="s">
        <v>8332</v>
      </c>
      <c r="S3687" s="20">
        <f t="shared" si="230"/>
        <v>41753.593275462961</v>
      </c>
      <c r="T3687" s="20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8">
        <v>350</v>
      </c>
      <c r="E3688" s="11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50">
        <f t="shared" si="229"/>
        <v>101</v>
      </c>
      <c r="P3688">
        <f t="shared" si="228"/>
        <v>59.17</v>
      </c>
      <c r="Q3688" s="14" t="s">
        <v>8315</v>
      </c>
      <c r="R3688" t="s">
        <v>8332</v>
      </c>
      <c r="S3688" s="20">
        <f t="shared" si="230"/>
        <v>42230.662731481483</v>
      </c>
      <c r="T3688" s="20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8">
        <v>5000</v>
      </c>
      <c r="E3689" s="11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50">
        <f t="shared" si="229"/>
        <v>100</v>
      </c>
      <c r="P3689">
        <f t="shared" si="228"/>
        <v>200.49</v>
      </c>
      <c r="Q3689" s="14" t="s">
        <v>8315</v>
      </c>
      <c r="R3689" t="s">
        <v>8332</v>
      </c>
      <c r="S3689" s="20">
        <f t="shared" si="230"/>
        <v>41787.218229166669</v>
      </c>
      <c r="T3689" s="20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8">
        <v>3000</v>
      </c>
      <c r="E3690" s="11">
        <v>3275</v>
      </c>
      <c r="F3690" t="s">
        <v>8218</v>
      </c>
      <c r="G3690" t="s">
        <v>8223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50">
        <f t="shared" si="229"/>
        <v>109</v>
      </c>
      <c r="P3690">
        <f t="shared" si="228"/>
        <v>83.97</v>
      </c>
      <c r="Q3690" s="14" t="s">
        <v>8315</v>
      </c>
      <c r="R3690" t="s">
        <v>8332</v>
      </c>
      <c r="S3690" s="20">
        <f t="shared" si="230"/>
        <v>41829.787083333329</v>
      </c>
      <c r="T3690" s="20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8">
        <v>3000</v>
      </c>
      <c r="E3691" s="1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50">
        <f t="shared" si="229"/>
        <v>118</v>
      </c>
      <c r="P3691">
        <f t="shared" si="228"/>
        <v>57.26</v>
      </c>
      <c r="Q3691" s="14" t="s">
        <v>8315</v>
      </c>
      <c r="R3691" t="s">
        <v>8332</v>
      </c>
      <c r="S3691" s="20">
        <f t="shared" si="230"/>
        <v>42147.826840277776</v>
      </c>
      <c r="T3691" s="20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8">
        <v>1500</v>
      </c>
      <c r="E3692" s="11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50">
        <f t="shared" si="229"/>
        <v>120</v>
      </c>
      <c r="P3692">
        <f t="shared" si="228"/>
        <v>58.06</v>
      </c>
      <c r="Q3692" s="14" t="s">
        <v>8315</v>
      </c>
      <c r="R3692" t="s">
        <v>8332</v>
      </c>
      <c r="S3692" s="20">
        <f t="shared" si="230"/>
        <v>41940.598182870373</v>
      </c>
      <c r="T3692" s="20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8">
        <v>40000</v>
      </c>
      <c r="E3693" s="11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50">
        <f t="shared" si="229"/>
        <v>128</v>
      </c>
      <c r="P3693">
        <f t="shared" si="228"/>
        <v>186.8</v>
      </c>
      <c r="Q3693" s="14" t="s">
        <v>8315</v>
      </c>
      <c r="R3693" t="s">
        <v>8332</v>
      </c>
      <c r="S3693" s="20">
        <f t="shared" si="230"/>
        <v>42020.700567129628</v>
      </c>
      <c r="T3693" s="20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8">
        <v>1000</v>
      </c>
      <c r="E3694" s="11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50">
        <f t="shared" si="229"/>
        <v>126</v>
      </c>
      <c r="P3694">
        <f t="shared" si="228"/>
        <v>74.12</v>
      </c>
      <c r="Q3694" s="14" t="s">
        <v>8315</v>
      </c>
      <c r="R3694" t="s">
        <v>8332</v>
      </c>
      <c r="S3694" s="20">
        <f t="shared" si="230"/>
        <v>41891.96503472222</v>
      </c>
      <c r="T3694" s="20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8">
        <v>333</v>
      </c>
      <c r="E3695" s="11">
        <v>430</v>
      </c>
      <c r="F3695" t="s">
        <v>8218</v>
      </c>
      <c r="G3695" t="s">
        <v>8223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50">
        <f t="shared" si="229"/>
        <v>129</v>
      </c>
      <c r="P3695">
        <f t="shared" si="228"/>
        <v>30.71</v>
      </c>
      <c r="Q3695" s="14" t="s">
        <v>8315</v>
      </c>
      <c r="R3695" t="s">
        <v>8332</v>
      </c>
      <c r="S3695" s="20">
        <f t="shared" si="230"/>
        <v>42309.191307870366</v>
      </c>
      <c r="T3695" s="20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8">
        <v>3500</v>
      </c>
      <c r="E3696" s="11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50">
        <f t="shared" si="229"/>
        <v>107</v>
      </c>
      <c r="P3696">
        <f t="shared" si="228"/>
        <v>62.67</v>
      </c>
      <c r="Q3696" s="14" t="s">
        <v>8315</v>
      </c>
      <c r="R3696" t="s">
        <v>8332</v>
      </c>
      <c r="S3696" s="20">
        <f t="shared" si="230"/>
        <v>42490.133877314816</v>
      </c>
      <c r="T3696" s="20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8">
        <v>4000</v>
      </c>
      <c r="E3697" s="11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50">
        <f t="shared" si="229"/>
        <v>100</v>
      </c>
      <c r="P3697">
        <f t="shared" si="228"/>
        <v>121.36</v>
      </c>
      <c r="Q3697" s="14" t="s">
        <v>8315</v>
      </c>
      <c r="R3697" t="s">
        <v>8332</v>
      </c>
      <c r="S3697" s="20">
        <f t="shared" si="230"/>
        <v>41995.870486111111</v>
      </c>
      <c r="T3697" s="20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8">
        <v>2000</v>
      </c>
      <c r="E3698" s="11">
        <v>3100</v>
      </c>
      <c r="F3698" t="s">
        <v>8218</v>
      </c>
      <c r="G3698" t="s">
        <v>8223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50">
        <f t="shared" si="229"/>
        <v>155</v>
      </c>
      <c r="P3698">
        <f t="shared" si="228"/>
        <v>39.74</v>
      </c>
      <c r="Q3698" s="14" t="s">
        <v>8315</v>
      </c>
      <c r="R3698" t="s">
        <v>8332</v>
      </c>
      <c r="S3698" s="20">
        <f t="shared" si="230"/>
        <v>41988.617083333331</v>
      </c>
      <c r="T3698" s="20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8">
        <v>2000</v>
      </c>
      <c r="E3699" s="11">
        <v>2160</v>
      </c>
      <c r="F3699" t="s">
        <v>8218</v>
      </c>
      <c r="G3699" t="s">
        <v>8223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50">
        <f t="shared" si="229"/>
        <v>108</v>
      </c>
      <c r="P3699">
        <f t="shared" si="228"/>
        <v>72</v>
      </c>
      <c r="Q3699" s="14" t="s">
        <v>8315</v>
      </c>
      <c r="R3699" t="s">
        <v>8332</v>
      </c>
      <c r="S3699" s="20">
        <f t="shared" si="230"/>
        <v>42479.465833333335</v>
      </c>
      <c r="T3699" s="20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8">
        <v>5000</v>
      </c>
      <c r="E3700" s="11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50">
        <f t="shared" si="229"/>
        <v>111</v>
      </c>
      <c r="P3700">
        <f t="shared" si="228"/>
        <v>40.630000000000003</v>
      </c>
      <c r="Q3700" s="14" t="s">
        <v>8315</v>
      </c>
      <c r="R3700" t="s">
        <v>8332</v>
      </c>
      <c r="S3700" s="20">
        <f t="shared" si="230"/>
        <v>42401.806562500002</v>
      </c>
      <c r="T3700" s="20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8">
        <v>2500</v>
      </c>
      <c r="E3701" s="1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50">
        <f t="shared" si="229"/>
        <v>101</v>
      </c>
      <c r="P3701">
        <f t="shared" si="228"/>
        <v>63</v>
      </c>
      <c r="Q3701" s="14" t="s">
        <v>8315</v>
      </c>
      <c r="R3701" t="s">
        <v>8332</v>
      </c>
      <c r="S3701" s="20">
        <f t="shared" si="230"/>
        <v>41897.602037037039</v>
      </c>
      <c r="T3701" s="20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8">
        <v>500</v>
      </c>
      <c r="E3702" s="11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50">
        <f t="shared" si="229"/>
        <v>121</v>
      </c>
      <c r="P3702">
        <f t="shared" si="228"/>
        <v>33.67</v>
      </c>
      <c r="Q3702" s="14" t="s">
        <v>8315</v>
      </c>
      <c r="R3702" t="s">
        <v>8332</v>
      </c>
      <c r="S3702" s="20">
        <f t="shared" si="230"/>
        <v>41882.585648148146</v>
      </c>
      <c r="T3702" s="20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8">
        <v>1500</v>
      </c>
      <c r="E3703" s="11">
        <v>1505</v>
      </c>
      <c r="F3703" t="s">
        <v>8218</v>
      </c>
      <c r="G3703" t="s">
        <v>8223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50">
        <f t="shared" si="229"/>
        <v>100</v>
      </c>
      <c r="P3703">
        <f t="shared" si="228"/>
        <v>38.590000000000003</v>
      </c>
      <c r="Q3703" s="14" t="s">
        <v>8315</v>
      </c>
      <c r="R3703" t="s">
        <v>8332</v>
      </c>
      <c r="S3703" s="20">
        <f t="shared" si="230"/>
        <v>42129.541585648149</v>
      </c>
      <c r="T3703" s="20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8">
        <v>3000</v>
      </c>
      <c r="E3704" s="11">
        <v>3275</v>
      </c>
      <c r="F3704" t="s">
        <v>8218</v>
      </c>
      <c r="G3704" t="s">
        <v>8223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50">
        <f t="shared" si="229"/>
        <v>109</v>
      </c>
      <c r="P3704">
        <f t="shared" si="228"/>
        <v>155.94999999999999</v>
      </c>
      <c r="Q3704" s="14" t="s">
        <v>8315</v>
      </c>
      <c r="R3704" t="s">
        <v>8332</v>
      </c>
      <c r="S3704" s="20">
        <f t="shared" si="230"/>
        <v>42524.53800925926</v>
      </c>
      <c r="T3704" s="20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8">
        <v>1050</v>
      </c>
      <c r="E3705" s="11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50">
        <f t="shared" si="229"/>
        <v>123</v>
      </c>
      <c r="P3705">
        <f t="shared" si="228"/>
        <v>43.2</v>
      </c>
      <c r="Q3705" s="14" t="s">
        <v>8315</v>
      </c>
      <c r="R3705" t="s">
        <v>8332</v>
      </c>
      <c r="S3705" s="20">
        <f t="shared" si="230"/>
        <v>42556.504490740743</v>
      </c>
      <c r="T3705" s="20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8">
        <v>300</v>
      </c>
      <c r="E3706" s="11">
        <v>409.01</v>
      </c>
      <c r="F3706" t="s">
        <v>8218</v>
      </c>
      <c r="G3706" t="s">
        <v>8223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50">
        <f t="shared" si="229"/>
        <v>136</v>
      </c>
      <c r="P3706">
        <f t="shared" si="228"/>
        <v>15.15</v>
      </c>
      <c r="Q3706" s="14" t="s">
        <v>8315</v>
      </c>
      <c r="R3706" t="s">
        <v>8332</v>
      </c>
      <c r="S3706" s="20">
        <f t="shared" si="230"/>
        <v>42461.689745370371</v>
      </c>
      <c r="T3706" s="20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8">
        <v>2827</v>
      </c>
      <c r="E3707" s="11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50">
        <f t="shared" si="229"/>
        <v>103</v>
      </c>
      <c r="P3707">
        <f t="shared" si="228"/>
        <v>83.57</v>
      </c>
      <c r="Q3707" s="14" t="s">
        <v>8315</v>
      </c>
      <c r="R3707" t="s">
        <v>8332</v>
      </c>
      <c r="S3707" s="20">
        <f t="shared" si="230"/>
        <v>41792.542986111112</v>
      </c>
      <c r="T3707" s="20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8">
        <v>1500</v>
      </c>
      <c r="E3708" s="11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50">
        <f t="shared" si="229"/>
        <v>121</v>
      </c>
      <c r="P3708">
        <f t="shared" si="228"/>
        <v>140</v>
      </c>
      <c r="Q3708" s="14" t="s">
        <v>8315</v>
      </c>
      <c r="R3708" t="s">
        <v>8332</v>
      </c>
      <c r="S3708" s="20">
        <f t="shared" si="230"/>
        <v>41879.913761574076</v>
      </c>
      <c r="T3708" s="20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8">
        <v>1000</v>
      </c>
      <c r="E3709" s="11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50">
        <f t="shared" si="229"/>
        <v>186</v>
      </c>
      <c r="P3709">
        <f t="shared" ref="P3709:P3772" si="232">IFERROR(ROUND(E3709/L3709,2),0)</f>
        <v>80.87</v>
      </c>
      <c r="Q3709" s="14" t="s">
        <v>8315</v>
      </c>
      <c r="R3709" t="s">
        <v>8332</v>
      </c>
      <c r="S3709" s="20">
        <f t="shared" si="230"/>
        <v>42552.048356481479</v>
      </c>
      <c r="T3709" s="20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8">
        <v>700</v>
      </c>
      <c r="E3710" s="11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50">
        <f t="shared" si="229"/>
        <v>300</v>
      </c>
      <c r="P3710">
        <f t="shared" si="232"/>
        <v>53.85</v>
      </c>
      <c r="Q3710" s="14" t="s">
        <v>8315</v>
      </c>
      <c r="R3710" t="s">
        <v>8332</v>
      </c>
      <c r="S3710" s="20">
        <f t="shared" si="230"/>
        <v>41810.142199074071</v>
      </c>
      <c r="T3710" s="20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8">
        <v>1000</v>
      </c>
      <c r="E3711" s="11">
        <v>1082.5</v>
      </c>
      <c r="F3711" t="s">
        <v>8218</v>
      </c>
      <c r="G3711" t="s">
        <v>8223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50">
        <f t="shared" si="229"/>
        <v>108</v>
      </c>
      <c r="P3711">
        <f t="shared" si="232"/>
        <v>30.93</v>
      </c>
      <c r="Q3711" s="14" t="s">
        <v>8315</v>
      </c>
      <c r="R3711" t="s">
        <v>8332</v>
      </c>
      <c r="S3711" s="20">
        <f t="shared" si="230"/>
        <v>41785.707708333335</v>
      </c>
      <c r="T3711" s="20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8">
        <v>1300</v>
      </c>
      <c r="E3712" s="11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50">
        <f t="shared" si="229"/>
        <v>141</v>
      </c>
      <c r="P3712">
        <f t="shared" si="232"/>
        <v>67.959999999999994</v>
      </c>
      <c r="Q3712" s="14" t="s">
        <v>8315</v>
      </c>
      <c r="R3712" t="s">
        <v>8332</v>
      </c>
      <c r="S3712" s="20">
        <f t="shared" si="230"/>
        <v>42072.576249999998</v>
      </c>
      <c r="T3712" s="20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8">
        <v>500</v>
      </c>
      <c r="E3713" s="11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50">
        <f t="shared" si="229"/>
        <v>114</v>
      </c>
      <c r="P3713">
        <f t="shared" si="232"/>
        <v>27.14</v>
      </c>
      <c r="Q3713" s="14" t="s">
        <v>8315</v>
      </c>
      <c r="R3713" t="s">
        <v>8332</v>
      </c>
      <c r="S3713" s="20">
        <f t="shared" si="230"/>
        <v>41779.724224537036</v>
      </c>
      <c r="T3713" s="20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8">
        <v>7500</v>
      </c>
      <c r="E3714" s="11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50">
        <f t="shared" ref="O3714:O3777" si="233">ROUND(E3714/D3714*100,0)</f>
        <v>154</v>
      </c>
      <c r="P3714">
        <f t="shared" si="232"/>
        <v>110.87</v>
      </c>
      <c r="Q3714" s="14" t="s">
        <v>8315</v>
      </c>
      <c r="R3714" t="s">
        <v>8332</v>
      </c>
      <c r="S3714" s="20">
        <f t="shared" si="230"/>
        <v>42134.172071759262</v>
      </c>
      <c r="T3714" s="20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8">
        <v>2000</v>
      </c>
      <c r="E3715" s="11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50">
        <f t="shared" si="233"/>
        <v>102</v>
      </c>
      <c r="P3715">
        <f t="shared" si="232"/>
        <v>106.84</v>
      </c>
      <c r="Q3715" s="14" t="s">
        <v>8315</v>
      </c>
      <c r="R3715" t="s">
        <v>8332</v>
      </c>
      <c r="S3715" s="20">
        <f t="shared" ref="S3715:S3778" si="234">(((J3715/60)/60)/24)+DATE(1970,1,1)</f>
        <v>42505.738032407404</v>
      </c>
      <c r="T3715" s="20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8">
        <v>10000</v>
      </c>
      <c r="E3716" s="11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50">
        <f t="shared" si="233"/>
        <v>102</v>
      </c>
      <c r="P3716">
        <f t="shared" si="232"/>
        <v>105.52</v>
      </c>
      <c r="Q3716" s="14" t="s">
        <v>8315</v>
      </c>
      <c r="R3716" t="s">
        <v>8332</v>
      </c>
      <c r="S3716" s="20">
        <f t="shared" si="234"/>
        <v>42118.556331018524</v>
      </c>
      <c r="T3716" s="20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8">
        <v>3500</v>
      </c>
      <c r="E3717" s="11">
        <v>3590</v>
      </c>
      <c r="F3717" t="s">
        <v>8218</v>
      </c>
      <c r="G3717" t="s">
        <v>8223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50">
        <f t="shared" si="233"/>
        <v>103</v>
      </c>
      <c r="P3717">
        <f t="shared" si="232"/>
        <v>132.96</v>
      </c>
      <c r="Q3717" s="14" t="s">
        <v>8315</v>
      </c>
      <c r="R3717" t="s">
        <v>8332</v>
      </c>
      <c r="S3717" s="20">
        <f t="shared" si="234"/>
        <v>42036.995590277773</v>
      </c>
      <c r="T3717" s="20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8">
        <v>800</v>
      </c>
      <c r="E3718" s="11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50">
        <f t="shared" si="233"/>
        <v>156</v>
      </c>
      <c r="P3718">
        <f t="shared" si="232"/>
        <v>51.92</v>
      </c>
      <c r="Q3718" s="14" t="s">
        <v>8315</v>
      </c>
      <c r="R3718" t="s">
        <v>8332</v>
      </c>
      <c r="S3718" s="20">
        <f t="shared" si="234"/>
        <v>42360.887835648144</v>
      </c>
      <c r="T3718" s="20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8">
        <v>4000</v>
      </c>
      <c r="E3719" s="11">
        <v>4030</v>
      </c>
      <c r="F3719" t="s">
        <v>8218</v>
      </c>
      <c r="G3719" t="s">
        <v>8223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50">
        <f t="shared" si="233"/>
        <v>101</v>
      </c>
      <c r="P3719">
        <f t="shared" si="232"/>
        <v>310</v>
      </c>
      <c r="Q3719" s="14" t="s">
        <v>8315</v>
      </c>
      <c r="R3719" t="s">
        <v>8332</v>
      </c>
      <c r="S3719" s="20">
        <f t="shared" si="234"/>
        <v>42102.866307870368</v>
      </c>
      <c r="T3719" s="20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8">
        <v>500</v>
      </c>
      <c r="E3720" s="11">
        <v>1197</v>
      </c>
      <c r="F3720" t="s">
        <v>8218</v>
      </c>
      <c r="G3720" t="s">
        <v>8223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50">
        <f t="shared" si="233"/>
        <v>239</v>
      </c>
      <c r="P3720">
        <f t="shared" si="232"/>
        <v>26.02</v>
      </c>
      <c r="Q3720" s="14" t="s">
        <v>8315</v>
      </c>
      <c r="R3720" t="s">
        <v>8332</v>
      </c>
      <c r="S3720" s="20">
        <f t="shared" si="234"/>
        <v>42032.716145833328</v>
      </c>
      <c r="T3720" s="20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8">
        <v>200</v>
      </c>
      <c r="E3721" s="11">
        <v>420</v>
      </c>
      <c r="F3721" t="s">
        <v>8218</v>
      </c>
      <c r="G3721" t="s">
        <v>8223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50">
        <f t="shared" si="233"/>
        <v>210</v>
      </c>
      <c r="P3721">
        <f t="shared" si="232"/>
        <v>105</v>
      </c>
      <c r="Q3721" s="14" t="s">
        <v>8315</v>
      </c>
      <c r="R3721" t="s">
        <v>8332</v>
      </c>
      <c r="S3721" s="20">
        <f t="shared" si="234"/>
        <v>42147.729930555557</v>
      </c>
      <c r="T3721" s="20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8">
        <v>3300</v>
      </c>
      <c r="E3722" s="11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50">
        <f t="shared" si="233"/>
        <v>105</v>
      </c>
      <c r="P3722">
        <f t="shared" si="232"/>
        <v>86.23</v>
      </c>
      <c r="Q3722" s="14" t="s">
        <v>8315</v>
      </c>
      <c r="R3722" t="s">
        <v>8332</v>
      </c>
      <c r="S3722" s="20">
        <f t="shared" si="234"/>
        <v>42165.993125000001</v>
      </c>
      <c r="T3722" s="20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8">
        <v>5000</v>
      </c>
      <c r="E3723" s="11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50">
        <f t="shared" si="233"/>
        <v>101</v>
      </c>
      <c r="P3723">
        <f t="shared" si="232"/>
        <v>114.55</v>
      </c>
      <c r="Q3723" s="14" t="s">
        <v>8315</v>
      </c>
      <c r="R3723" t="s">
        <v>8332</v>
      </c>
      <c r="S3723" s="20">
        <f t="shared" si="234"/>
        <v>41927.936157407406</v>
      </c>
      <c r="T3723" s="20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8">
        <v>1500</v>
      </c>
      <c r="E3724" s="11">
        <v>1668</v>
      </c>
      <c r="F3724" t="s">
        <v>8218</v>
      </c>
      <c r="G3724" t="s">
        <v>8223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50">
        <f t="shared" si="233"/>
        <v>111</v>
      </c>
      <c r="P3724">
        <f t="shared" si="232"/>
        <v>47.66</v>
      </c>
      <c r="Q3724" s="14" t="s">
        <v>8315</v>
      </c>
      <c r="R3724" t="s">
        <v>8332</v>
      </c>
      <c r="S3724" s="20">
        <f t="shared" si="234"/>
        <v>42381.671840277777</v>
      </c>
      <c r="T3724" s="20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8">
        <v>4500</v>
      </c>
      <c r="E3725" s="11">
        <v>4592</v>
      </c>
      <c r="F3725" t="s">
        <v>8218</v>
      </c>
      <c r="G3725" t="s">
        <v>8223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50">
        <f t="shared" si="233"/>
        <v>102</v>
      </c>
      <c r="P3725">
        <f t="shared" si="232"/>
        <v>72.89</v>
      </c>
      <c r="Q3725" s="14" t="s">
        <v>8315</v>
      </c>
      <c r="R3725" t="s">
        <v>8332</v>
      </c>
      <c r="S3725" s="20">
        <f t="shared" si="234"/>
        <v>41943.753032407411</v>
      </c>
      <c r="T3725" s="20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8">
        <v>4300</v>
      </c>
      <c r="E3726" s="11">
        <v>4409.55</v>
      </c>
      <c r="F3726" t="s">
        <v>8218</v>
      </c>
      <c r="G3726" t="s">
        <v>8223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50">
        <f t="shared" si="233"/>
        <v>103</v>
      </c>
      <c r="P3726">
        <f t="shared" si="232"/>
        <v>49.55</v>
      </c>
      <c r="Q3726" s="14" t="s">
        <v>8315</v>
      </c>
      <c r="R3726" t="s">
        <v>8332</v>
      </c>
      <c r="S3726" s="20">
        <f t="shared" si="234"/>
        <v>42465.491435185191</v>
      </c>
      <c r="T3726" s="20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8">
        <v>300</v>
      </c>
      <c r="E3727" s="11">
        <v>381</v>
      </c>
      <c r="F3727" t="s">
        <v>8218</v>
      </c>
      <c r="G3727" t="s">
        <v>8223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50">
        <f t="shared" si="233"/>
        <v>127</v>
      </c>
      <c r="P3727">
        <f t="shared" si="232"/>
        <v>25.4</v>
      </c>
      <c r="Q3727" s="14" t="s">
        <v>8315</v>
      </c>
      <c r="R3727" t="s">
        <v>8332</v>
      </c>
      <c r="S3727" s="20">
        <f t="shared" si="234"/>
        <v>42401.945219907408</v>
      </c>
      <c r="T3727" s="20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8">
        <v>850</v>
      </c>
      <c r="E3728" s="11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50">
        <f t="shared" si="233"/>
        <v>339</v>
      </c>
      <c r="P3728">
        <f t="shared" si="232"/>
        <v>62.59</v>
      </c>
      <c r="Q3728" s="14" t="s">
        <v>8315</v>
      </c>
      <c r="R3728" t="s">
        <v>8332</v>
      </c>
      <c r="S3728" s="20">
        <f t="shared" si="234"/>
        <v>42462.140868055561</v>
      </c>
      <c r="T3728" s="20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8">
        <v>2000</v>
      </c>
      <c r="E3729" s="11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50">
        <f t="shared" si="233"/>
        <v>101</v>
      </c>
      <c r="P3729">
        <f t="shared" si="232"/>
        <v>61.06</v>
      </c>
      <c r="Q3729" s="14" t="s">
        <v>8315</v>
      </c>
      <c r="R3729" t="s">
        <v>8332</v>
      </c>
      <c r="S3729" s="20">
        <f t="shared" si="234"/>
        <v>42632.348310185189</v>
      </c>
      <c r="T3729" s="20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8">
        <v>20000</v>
      </c>
      <c r="E3730" s="11">
        <v>1862</v>
      </c>
      <c r="F3730" t="s">
        <v>8218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50">
        <f t="shared" si="233"/>
        <v>9</v>
      </c>
      <c r="P3730">
        <f t="shared" si="232"/>
        <v>60.06</v>
      </c>
      <c r="Q3730" s="14" t="s">
        <v>8315</v>
      </c>
      <c r="R3730" t="s">
        <v>8332</v>
      </c>
      <c r="S3730" s="20">
        <f t="shared" si="234"/>
        <v>42205.171018518522</v>
      </c>
      <c r="T3730" s="20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8">
        <v>5000</v>
      </c>
      <c r="E3731" s="11">
        <v>362</v>
      </c>
      <c r="F3731" t="s">
        <v>8218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50">
        <f t="shared" si="233"/>
        <v>7</v>
      </c>
      <c r="P3731">
        <f t="shared" si="232"/>
        <v>72.400000000000006</v>
      </c>
      <c r="Q3731" s="14" t="s">
        <v>8315</v>
      </c>
      <c r="R3731" t="s">
        <v>8332</v>
      </c>
      <c r="S3731" s="20">
        <f t="shared" si="234"/>
        <v>42041.205000000002</v>
      </c>
      <c r="T3731" s="20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8">
        <v>1000</v>
      </c>
      <c r="E3732" s="11">
        <v>100</v>
      </c>
      <c r="F3732" t="s">
        <v>8218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50">
        <f t="shared" si="233"/>
        <v>10</v>
      </c>
      <c r="P3732">
        <f t="shared" si="232"/>
        <v>100</v>
      </c>
      <c r="Q3732" s="14" t="s">
        <v>8315</v>
      </c>
      <c r="R3732" t="s">
        <v>8332</v>
      </c>
      <c r="S3732" s="20">
        <f t="shared" si="234"/>
        <v>42203.677766203706</v>
      </c>
      <c r="T3732" s="20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8">
        <v>5500</v>
      </c>
      <c r="E3733" s="11">
        <v>620</v>
      </c>
      <c r="F3733" t="s">
        <v>8218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50">
        <f t="shared" si="233"/>
        <v>11</v>
      </c>
      <c r="P3733">
        <f t="shared" si="232"/>
        <v>51.67</v>
      </c>
      <c r="Q3733" s="14" t="s">
        <v>8315</v>
      </c>
      <c r="R3733" t="s">
        <v>8332</v>
      </c>
      <c r="S3733" s="20">
        <f t="shared" si="234"/>
        <v>41983.752847222218</v>
      </c>
      <c r="T3733" s="20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8">
        <v>850</v>
      </c>
      <c r="E3734" s="11">
        <v>131</v>
      </c>
      <c r="F3734" t="s">
        <v>8218</v>
      </c>
      <c r="G3734" t="s">
        <v>8223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50">
        <f t="shared" si="233"/>
        <v>15</v>
      </c>
      <c r="P3734">
        <f t="shared" si="232"/>
        <v>32.75</v>
      </c>
      <c r="Q3734" s="14" t="s">
        <v>8315</v>
      </c>
      <c r="R3734" t="s">
        <v>8332</v>
      </c>
      <c r="S3734" s="20">
        <f t="shared" si="234"/>
        <v>41968.677465277782</v>
      </c>
      <c r="T3734" s="20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8">
        <v>1500</v>
      </c>
      <c r="E3735" s="11">
        <v>0</v>
      </c>
      <c r="F3735" t="s">
        <v>8218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50">
        <f t="shared" si="233"/>
        <v>0</v>
      </c>
      <c r="P3735">
        <f t="shared" si="232"/>
        <v>0</v>
      </c>
      <c r="Q3735" s="14" t="s">
        <v>8315</v>
      </c>
      <c r="R3735" t="s">
        <v>8332</v>
      </c>
      <c r="S3735" s="20">
        <f t="shared" si="234"/>
        <v>42103.024398148147</v>
      </c>
      <c r="T3735" s="20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8">
        <v>1500</v>
      </c>
      <c r="E3736" s="11">
        <v>427</v>
      </c>
      <c r="F3736" t="s">
        <v>8218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50">
        <f t="shared" si="233"/>
        <v>28</v>
      </c>
      <c r="P3736">
        <f t="shared" si="232"/>
        <v>61</v>
      </c>
      <c r="Q3736" s="14" t="s">
        <v>8315</v>
      </c>
      <c r="R3736" t="s">
        <v>8319</v>
      </c>
      <c r="S3736" s="20">
        <f t="shared" si="234"/>
        <v>42089.901574074072</v>
      </c>
      <c r="T3736" s="20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8">
        <v>150</v>
      </c>
      <c r="E3737" s="11">
        <v>20</v>
      </c>
      <c r="F3737" t="s">
        <v>8218</v>
      </c>
      <c r="G3737" t="s">
        <v>8223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50">
        <f t="shared" si="233"/>
        <v>13</v>
      </c>
      <c r="P3737">
        <f t="shared" si="232"/>
        <v>10</v>
      </c>
      <c r="Q3737" s="14" t="s">
        <v>8315</v>
      </c>
      <c r="R3737" t="s">
        <v>8319</v>
      </c>
      <c r="S3737" s="20">
        <f t="shared" si="234"/>
        <v>42122.693159722221</v>
      </c>
      <c r="T3737" s="20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8">
        <v>1500</v>
      </c>
      <c r="E3738" s="11">
        <v>10</v>
      </c>
      <c r="F3738" t="s">
        <v>8218</v>
      </c>
      <c r="G3738" t="s">
        <v>8223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50">
        <f t="shared" si="233"/>
        <v>1</v>
      </c>
      <c r="P3738">
        <f t="shared" si="232"/>
        <v>10</v>
      </c>
      <c r="Q3738" s="14" t="s">
        <v>8315</v>
      </c>
      <c r="R3738" t="s">
        <v>8319</v>
      </c>
      <c r="S3738" s="20">
        <f t="shared" si="234"/>
        <v>42048.711724537032</v>
      </c>
      <c r="T3738" s="20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8">
        <v>700</v>
      </c>
      <c r="E3739" s="11">
        <v>150</v>
      </c>
      <c r="F3739" t="s">
        <v>8218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50">
        <f t="shared" si="233"/>
        <v>21</v>
      </c>
      <c r="P3739">
        <f t="shared" si="232"/>
        <v>37.5</v>
      </c>
      <c r="Q3739" s="14" t="s">
        <v>8315</v>
      </c>
      <c r="R3739" t="s">
        <v>8319</v>
      </c>
      <c r="S3739" s="20">
        <f t="shared" si="234"/>
        <v>42297.691006944442</v>
      </c>
      <c r="T3739" s="20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8">
        <v>1500</v>
      </c>
      <c r="E3740" s="11">
        <v>270</v>
      </c>
      <c r="F3740" t="s">
        <v>8218</v>
      </c>
      <c r="G3740" t="s">
        <v>8223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50">
        <f t="shared" si="233"/>
        <v>18</v>
      </c>
      <c r="P3740">
        <f t="shared" si="232"/>
        <v>45</v>
      </c>
      <c r="Q3740" s="14" t="s">
        <v>8315</v>
      </c>
      <c r="R3740" t="s">
        <v>8319</v>
      </c>
      <c r="S3740" s="20">
        <f t="shared" si="234"/>
        <v>41813.938715277778</v>
      </c>
      <c r="T3740" s="20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8">
        <v>4000</v>
      </c>
      <c r="E3741" s="11">
        <v>805</v>
      </c>
      <c r="F3741" t="s">
        <v>8218</v>
      </c>
      <c r="G3741" t="s">
        <v>8223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50">
        <f t="shared" si="233"/>
        <v>20</v>
      </c>
      <c r="P3741">
        <f t="shared" si="232"/>
        <v>100.63</v>
      </c>
      <c r="Q3741" s="14" t="s">
        <v>8315</v>
      </c>
      <c r="R3741" t="s">
        <v>8319</v>
      </c>
      <c r="S3741" s="20">
        <f t="shared" si="234"/>
        <v>42548.449861111112</v>
      </c>
      <c r="T3741" s="20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8">
        <v>2000</v>
      </c>
      <c r="E3742" s="11">
        <v>358</v>
      </c>
      <c r="F3742" t="s">
        <v>8218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50">
        <f t="shared" si="233"/>
        <v>18</v>
      </c>
      <c r="P3742">
        <f t="shared" si="232"/>
        <v>25.57</v>
      </c>
      <c r="Q3742" s="14" t="s">
        <v>8315</v>
      </c>
      <c r="R3742" t="s">
        <v>8319</v>
      </c>
      <c r="S3742" s="20">
        <f t="shared" si="234"/>
        <v>41833.089756944442</v>
      </c>
      <c r="T3742" s="20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8">
        <v>20000</v>
      </c>
      <c r="E3743" s="11">
        <v>0</v>
      </c>
      <c r="F3743" t="s">
        <v>8218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50">
        <f t="shared" si="233"/>
        <v>0</v>
      </c>
      <c r="P3743">
        <f t="shared" si="232"/>
        <v>0</v>
      </c>
      <c r="Q3743" s="14" t="s">
        <v>8315</v>
      </c>
      <c r="R3743" t="s">
        <v>8319</v>
      </c>
      <c r="S3743" s="20">
        <f t="shared" si="234"/>
        <v>42325.920717592591</v>
      </c>
      <c r="T3743" s="20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8">
        <v>5000</v>
      </c>
      <c r="E3744" s="11">
        <v>100</v>
      </c>
      <c r="F3744" t="s">
        <v>8218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50">
        <f t="shared" si="233"/>
        <v>2</v>
      </c>
      <c r="P3744">
        <f t="shared" si="232"/>
        <v>25</v>
      </c>
      <c r="Q3744" s="14" t="s">
        <v>8315</v>
      </c>
      <c r="R3744" t="s">
        <v>8319</v>
      </c>
      <c r="S3744" s="20">
        <f t="shared" si="234"/>
        <v>41858.214629629627</v>
      </c>
      <c r="T3744" s="20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8">
        <v>2200</v>
      </c>
      <c r="E3745" s="11">
        <v>0</v>
      </c>
      <c r="F3745" t="s">
        <v>8218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50">
        <f t="shared" si="233"/>
        <v>0</v>
      </c>
      <c r="P3745">
        <f t="shared" si="232"/>
        <v>0</v>
      </c>
      <c r="Q3745" s="14" t="s">
        <v>8315</v>
      </c>
      <c r="R3745" t="s">
        <v>8319</v>
      </c>
      <c r="S3745" s="20">
        <f t="shared" si="234"/>
        <v>41793.710231481484</v>
      </c>
      <c r="T3745" s="20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8">
        <v>1200</v>
      </c>
      <c r="E3746" s="11">
        <v>0</v>
      </c>
      <c r="F3746" t="s">
        <v>8218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50">
        <f t="shared" si="233"/>
        <v>0</v>
      </c>
      <c r="P3746">
        <f t="shared" si="232"/>
        <v>0</v>
      </c>
      <c r="Q3746" s="14" t="s">
        <v>8315</v>
      </c>
      <c r="R3746" t="s">
        <v>8319</v>
      </c>
      <c r="S3746" s="20">
        <f t="shared" si="234"/>
        <v>41793.814259259263</v>
      </c>
      <c r="T3746" s="20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8">
        <v>100</v>
      </c>
      <c r="E3747" s="11">
        <v>10</v>
      </c>
      <c r="F3747" t="s">
        <v>8218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50">
        <f t="shared" si="233"/>
        <v>10</v>
      </c>
      <c r="P3747">
        <f t="shared" si="232"/>
        <v>10</v>
      </c>
      <c r="Q3747" s="14" t="s">
        <v>8315</v>
      </c>
      <c r="R3747" t="s">
        <v>8319</v>
      </c>
      <c r="S3747" s="20">
        <f t="shared" si="234"/>
        <v>41831.697939814818</v>
      </c>
      <c r="T3747" s="20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8">
        <v>8500</v>
      </c>
      <c r="E3748" s="11">
        <v>202</v>
      </c>
      <c r="F3748" t="s">
        <v>8218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50">
        <f t="shared" si="233"/>
        <v>2</v>
      </c>
      <c r="P3748">
        <f t="shared" si="232"/>
        <v>202</v>
      </c>
      <c r="Q3748" s="14" t="s">
        <v>8315</v>
      </c>
      <c r="R3748" t="s">
        <v>8319</v>
      </c>
      <c r="S3748" s="20">
        <f t="shared" si="234"/>
        <v>42621.389340277776</v>
      </c>
      <c r="T3748" s="20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8">
        <v>2500</v>
      </c>
      <c r="E3749" s="11">
        <v>25</v>
      </c>
      <c r="F3749" t="s">
        <v>8218</v>
      </c>
      <c r="G3749" t="s">
        <v>8223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50">
        <f t="shared" si="233"/>
        <v>1</v>
      </c>
      <c r="P3749">
        <f t="shared" si="232"/>
        <v>25</v>
      </c>
      <c r="Q3749" s="14" t="s">
        <v>8315</v>
      </c>
      <c r="R3749" t="s">
        <v>8319</v>
      </c>
      <c r="S3749" s="20">
        <f t="shared" si="234"/>
        <v>42164.299722222218</v>
      </c>
      <c r="T3749" s="20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8">
        <v>5000</v>
      </c>
      <c r="E3750" s="11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50">
        <f t="shared" si="233"/>
        <v>104</v>
      </c>
      <c r="P3750">
        <f t="shared" si="232"/>
        <v>99.54</v>
      </c>
      <c r="Q3750" s="14" t="s">
        <v>8315</v>
      </c>
      <c r="R3750" t="s">
        <v>8319</v>
      </c>
      <c r="S3750" s="20">
        <f t="shared" si="234"/>
        <v>42395.706435185188</v>
      </c>
      <c r="T3750" s="20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8">
        <v>500</v>
      </c>
      <c r="E3751" s="1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50">
        <f t="shared" si="233"/>
        <v>105</v>
      </c>
      <c r="P3751">
        <f t="shared" si="232"/>
        <v>75</v>
      </c>
      <c r="Q3751" s="14" t="s">
        <v>8315</v>
      </c>
      <c r="R3751" t="s">
        <v>8319</v>
      </c>
      <c r="S3751" s="20">
        <f t="shared" si="234"/>
        <v>42458.127175925925</v>
      </c>
      <c r="T3751" s="20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8">
        <v>6000</v>
      </c>
      <c r="E3752" s="11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50">
        <f t="shared" si="233"/>
        <v>100</v>
      </c>
      <c r="P3752">
        <f t="shared" si="232"/>
        <v>215.25</v>
      </c>
      <c r="Q3752" s="14" t="s">
        <v>8315</v>
      </c>
      <c r="R3752" t="s">
        <v>8319</v>
      </c>
      <c r="S3752" s="20">
        <f t="shared" si="234"/>
        <v>42016.981574074074</v>
      </c>
      <c r="T3752" s="20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8">
        <v>1000</v>
      </c>
      <c r="E3753" s="11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50">
        <f t="shared" si="233"/>
        <v>133</v>
      </c>
      <c r="P3753">
        <f t="shared" si="232"/>
        <v>120.55</v>
      </c>
      <c r="Q3753" s="14" t="s">
        <v>8315</v>
      </c>
      <c r="R3753" t="s">
        <v>8319</v>
      </c>
      <c r="S3753" s="20">
        <f t="shared" si="234"/>
        <v>42403.035567129627</v>
      </c>
      <c r="T3753" s="20">
        <f t="shared" si="235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8">
        <v>500</v>
      </c>
      <c r="E3754" s="11">
        <v>565</v>
      </c>
      <c r="F3754" t="s">
        <v>8218</v>
      </c>
      <c r="G3754" t="s">
        <v>8223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50">
        <f t="shared" si="233"/>
        <v>113</v>
      </c>
      <c r="P3754">
        <f t="shared" si="232"/>
        <v>37.67</v>
      </c>
      <c r="Q3754" s="14" t="s">
        <v>8315</v>
      </c>
      <c r="R3754" t="s">
        <v>8319</v>
      </c>
      <c r="S3754" s="20">
        <f t="shared" si="234"/>
        <v>42619.802488425921</v>
      </c>
      <c r="T3754" s="20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8">
        <v>5000</v>
      </c>
      <c r="E3755" s="11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50">
        <f t="shared" si="233"/>
        <v>103</v>
      </c>
      <c r="P3755">
        <f t="shared" si="232"/>
        <v>172.23</v>
      </c>
      <c r="Q3755" s="14" t="s">
        <v>8315</v>
      </c>
      <c r="R3755" t="s">
        <v>8319</v>
      </c>
      <c r="S3755" s="20">
        <f t="shared" si="234"/>
        <v>42128.824074074073</v>
      </c>
      <c r="T3755" s="20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8">
        <v>2500</v>
      </c>
      <c r="E3756" s="11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50">
        <f t="shared" si="233"/>
        <v>120</v>
      </c>
      <c r="P3756">
        <f t="shared" si="232"/>
        <v>111.11</v>
      </c>
      <c r="Q3756" s="14" t="s">
        <v>8315</v>
      </c>
      <c r="R3756" t="s">
        <v>8319</v>
      </c>
      <c r="S3756" s="20">
        <f t="shared" si="234"/>
        <v>41808.881215277775</v>
      </c>
      <c r="T3756" s="20">
        <f t="shared" si="235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8">
        <v>550</v>
      </c>
      <c r="E3757" s="11">
        <v>713</v>
      </c>
      <c r="F3757" t="s">
        <v>8218</v>
      </c>
      <c r="G3757" t="s">
        <v>8223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50">
        <f t="shared" si="233"/>
        <v>130</v>
      </c>
      <c r="P3757">
        <f t="shared" si="232"/>
        <v>25.46</v>
      </c>
      <c r="Q3757" s="14" t="s">
        <v>8315</v>
      </c>
      <c r="R3757" t="s">
        <v>8319</v>
      </c>
      <c r="S3757" s="20">
        <f t="shared" si="234"/>
        <v>42445.866979166662</v>
      </c>
      <c r="T3757" s="20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8">
        <v>4500</v>
      </c>
      <c r="E3758" s="11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50">
        <f t="shared" si="233"/>
        <v>101</v>
      </c>
      <c r="P3758">
        <f t="shared" si="232"/>
        <v>267.64999999999998</v>
      </c>
      <c r="Q3758" s="14" t="s">
        <v>8315</v>
      </c>
      <c r="R3758" t="s">
        <v>8319</v>
      </c>
      <c r="S3758" s="20">
        <f t="shared" si="234"/>
        <v>41771.814791666664</v>
      </c>
      <c r="T3758" s="20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8">
        <v>3500</v>
      </c>
      <c r="E3759" s="11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50">
        <f t="shared" si="233"/>
        <v>109</v>
      </c>
      <c r="P3759">
        <f t="shared" si="232"/>
        <v>75.959999999999994</v>
      </c>
      <c r="Q3759" s="14" t="s">
        <v>8315</v>
      </c>
      <c r="R3759" t="s">
        <v>8319</v>
      </c>
      <c r="S3759" s="20">
        <f t="shared" si="234"/>
        <v>41954.850868055553</v>
      </c>
      <c r="T3759" s="20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8">
        <v>1500</v>
      </c>
      <c r="E3760" s="11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50">
        <f t="shared" si="233"/>
        <v>102</v>
      </c>
      <c r="P3760">
        <f t="shared" si="232"/>
        <v>59.04</v>
      </c>
      <c r="Q3760" s="14" t="s">
        <v>8315</v>
      </c>
      <c r="R3760" t="s">
        <v>8319</v>
      </c>
      <c r="S3760" s="20">
        <f t="shared" si="234"/>
        <v>41747.471504629626</v>
      </c>
      <c r="T3760" s="20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8">
        <v>4000</v>
      </c>
      <c r="E3761" s="1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50">
        <f t="shared" si="233"/>
        <v>110</v>
      </c>
      <c r="P3761">
        <f t="shared" si="232"/>
        <v>50.11</v>
      </c>
      <c r="Q3761" s="14" t="s">
        <v>8315</v>
      </c>
      <c r="R3761" t="s">
        <v>8319</v>
      </c>
      <c r="S3761" s="20">
        <f t="shared" si="234"/>
        <v>42182.108252314814</v>
      </c>
      <c r="T3761" s="20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8">
        <v>5000</v>
      </c>
      <c r="E3762" s="11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50">
        <f t="shared" si="233"/>
        <v>101</v>
      </c>
      <c r="P3762">
        <f t="shared" si="232"/>
        <v>55.5</v>
      </c>
      <c r="Q3762" s="14" t="s">
        <v>8315</v>
      </c>
      <c r="R3762" t="s">
        <v>8319</v>
      </c>
      <c r="S3762" s="20">
        <f t="shared" si="234"/>
        <v>41739.525300925925</v>
      </c>
      <c r="T3762" s="20">
        <f t="shared" si="235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8">
        <v>500</v>
      </c>
      <c r="E3763" s="11">
        <v>500</v>
      </c>
      <c r="F3763" t="s">
        <v>8218</v>
      </c>
      <c r="G3763" t="s">
        <v>8223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50">
        <f t="shared" si="233"/>
        <v>100</v>
      </c>
      <c r="P3763">
        <f t="shared" si="232"/>
        <v>166.67</v>
      </c>
      <c r="Q3763" s="14" t="s">
        <v>8315</v>
      </c>
      <c r="R3763" t="s">
        <v>8319</v>
      </c>
      <c r="S3763" s="20">
        <f t="shared" si="234"/>
        <v>42173.466863425929</v>
      </c>
      <c r="T3763" s="20">
        <f t="shared" si="235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8">
        <v>1250</v>
      </c>
      <c r="E3764" s="11">
        <v>1328</v>
      </c>
      <c r="F3764" t="s">
        <v>8218</v>
      </c>
      <c r="G3764" t="s">
        <v>8223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50">
        <f t="shared" si="233"/>
        <v>106</v>
      </c>
      <c r="P3764">
        <f t="shared" si="232"/>
        <v>47.43</v>
      </c>
      <c r="Q3764" s="14" t="s">
        <v>8315</v>
      </c>
      <c r="R3764" t="s">
        <v>8319</v>
      </c>
      <c r="S3764" s="20">
        <f t="shared" si="234"/>
        <v>42193.813530092593</v>
      </c>
      <c r="T3764" s="20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8">
        <v>5000</v>
      </c>
      <c r="E3765" s="11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50">
        <f t="shared" si="233"/>
        <v>100</v>
      </c>
      <c r="P3765">
        <f t="shared" si="232"/>
        <v>64.94</v>
      </c>
      <c r="Q3765" s="14" t="s">
        <v>8315</v>
      </c>
      <c r="R3765" t="s">
        <v>8319</v>
      </c>
      <c r="S3765" s="20">
        <f t="shared" si="234"/>
        <v>42065.750300925924</v>
      </c>
      <c r="T3765" s="20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8">
        <v>1500</v>
      </c>
      <c r="E3766" s="11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50">
        <f t="shared" si="233"/>
        <v>100</v>
      </c>
      <c r="P3766">
        <f t="shared" si="232"/>
        <v>55.56</v>
      </c>
      <c r="Q3766" s="14" t="s">
        <v>8315</v>
      </c>
      <c r="R3766" t="s">
        <v>8319</v>
      </c>
      <c r="S3766" s="20">
        <f t="shared" si="234"/>
        <v>42499.842962962968</v>
      </c>
      <c r="T3766" s="20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8">
        <v>7000</v>
      </c>
      <c r="E3767" s="11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50">
        <f t="shared" si="233"/>
        <v>113</v>
      </c>
      <c r="P3767">
        <f t="shared" si="232"/>
        <v>74.22</v>
      </c>
      <c r="Q3767" s="14" t="s">
        <v>8315</v>
      </c>
      <c r="R3767" t="s">
        <v>8319</v>
      </c>
      <c r="S3767" s="20">
        <f t="shared" si="234"/>
        <v>41820.776412037041</v>
      </c>
      <c r="T3767" s="20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8">
        <v>10000</v>
      </c>
      <c r="E3768" s="11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50">
        <f t="shared" si="233"/>
        <v>103</v>
      </c>
      <c r="P3768">
        <f t="shared" si="232"/>
        <v>106.93</v>
      </c>
      <c r="Q3768" s="14" t="s">
        <v>8315</v>
      </c>
      <c r="R3768" t="s">
        <v>8319</v>
      </c>
      <c r="S3768" s="20">
        <f t="shared" si="234"/>
        <v>41788.167187500003</v>
      </c>
      <c r="T3768" s="20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8">
        <v>2000</v>
      </c>
      <c r="E3769" s="11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50">
        <f t="shared" si="233"/>
        <v>117</v>
      </c>
      <c r="P3769">
        <f t="shared" si="232"/>
        <v>41.7</v>
      </c>
      <c r="Q3769" s="14" t="s">
        <v>8315</v>
      </c>
      <c r="R3769" t="s">
        <v>8319</v>
      </c>
      <c r="S3769" s="20">
        <f t="shared" si="234"/>
        <v>42050.019641203704</v>
      </c>
      <c r="T3769" s="20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8">
        <v>4000</v>
      </c>
      <c r="E3770" s="11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50">
        <f t="shared" si="233"/>
        <v>108</v>
      </c>
      <c r="P3770">
        <f t="shared" si="232"/>
        <v>74.239999999999995</v>
      </c>
      <c r="Q3770" s="14" t="s">
        <v>8315</v>
      </c>
      <c r="R3770" t="s">
        <v>8319</v>
      </c>
      <c r="S3770" s="20">
        <f t="shared" si="234"/>
        <v>41772.727893518517</v>
      </c>
      <c r="T3770" s="20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8">
        <v>1100</v>
      </c>
      <c r="E3771" s="1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50">
        <f t="shared" si="233"/>
        <v>100</v>
      </c>
      <c r="P3771">
        <f t="shared" si="232"/>
        <v>73.33</v>
      </c>
      <c r="Q3771" s="14" t="s">
        <v>8315</v>
      </c>
      <c r="R3771" t="s">
        <v>8319</v>
      </c>
      <c r="S3771" s="20">
        <f t="shared" si="234"/>
        <v>42445.598136574074</v>
      </c>
      <c r="T3771" s="20">
        <f t="shared" si="235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8">
        <v>2000</v>
      </c>
      <c r="E3772" s="11">
        <v>2000</v>
      </c>
      <c r="F3772" t="s">
        <v>8218</v>
      </c>
      <c r="G3772" t="s">
        <v>8223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50">
        <f t="shared" si="233"/>
        <v>100</v>
      </c>
      <c r="P3772">
        <f t="shared" si="232"/>
        <v>100</v>
      </c>
      <c r="Q3772" s="14" t="s">
        <v>8315</v>
      </c>
      <c r="R3772" t="s">
        <v>8319</v>
      </c>
      <c r="S3772" s="20">
        <f t="shared" si="234"/>
        <v>42138.930671296301</v>
      </c>
      <c r="T3772" s="20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8">
        <v>1000</v>
      </c>
      <c r="E3773" s="11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50">
        <f t="shared" si="233"/>
        <v>146</v>
      </c>
      <c r="P3773">
        <f t="shared" ref="P3773:P3836" si="236">IFERROR(ROUND(E3773/L3773,2),0)</f>
        <v>38.42</v>
      </c>
      <c r="Q3773" s="14" t="s">
        <v>8315</v>
      </c>
      <c r="R3773" t="s">
        <v>8319</v>
      </c>
      <c r="S3773" s="20">
        <f t="shared" si="234"/>
        <v>42493.857083333336</v>
      </c>
      <c r="T3773" s="20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8">
        <v>5000</v>
      </c>
      <c r="E3774" s="11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50">
        <f t="shared" si="233"/>
        <v>110</v>
      </c>
      <c r="P3774">
        <f t="shared" si="236"/>
        <v>166.97</v>
      </c>
      <c r="Q3774" s="14" t="s">
        <v>8315</v>
      </c>
      <c r="R3774" t="s">
        <v>8319</v>
      </c>
      <c r="S3774" s="20">
        <f t="shared" si="234"/>
        <v>42682.616967592592</v>
      </c>
      <c r="T3774" s="20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8">
        <v>5000</v>
      </c>
      <c r="E3775" s="11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50">
        <f t="shared" si="233"/>
        <v>108</v>
      </c>
      <c r="P3775">
        <f t="shared" si="236"/>
        <v>94.91</v>
      </c>
      <c r="Q3775" s="14" t="s">
        <v>8315</v>
      </c>
      <c r="R3775" t="s">
        <v>8319</v>
      </c>
      <c r="S3775" s="20">
        <f t="shared" si="234"/>
        <v>42656.005173611105</v>
      </c>
      <c r="T3775" s="20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8">
        <v>2500</v>
      </c>
      <c r="E3776" s="11">
        <v>2500</v>
      </c>
      <c r="F3776" t="s">
        <v>8218</v>
      </c>
      <c r="G3776" t="s">
        <v>8223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50">
        <f t="shared" si="233"/>
        <v>100</v>
      </c>
      <c r="P3776">
        <f t="shared" si="236"/>
        <v>100</v>
      </c>
      <c r="Q3776" s="14" t="s">
        <v>8315</v>
      </c>
      <c r="R3776" t="s">
        <v>8319</v>
      </c>
      <c r="S3776" s="20">
        <f t="shared" si="234"/>
        <v>42087.792303240742</v>
      </c>
      <c r="T3776" s="20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8">
        <v>2000</v>
      </c>
      <c r="E3777" s="11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50">
        <f t="shared" si="233"/>
        <v>100</v>
      </c>
      <c r="P3777">
        <f t="shared" si="236"/>
        <v>143.21</v>
      </c>
      <c r="Q3777" s="14" t="s">
        <v>8315</v>
      </c>
      <c r="R3777" t="s">
        <v>8319</v>
      </c>
      <c r="S3777" s="20">
        <f t="shared" si="234"/>
        <v>42075.942627314813</v>
      </c>
      <c r="T3777" s="20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8">
        <v>8000</v>
      </c>
      <c r="E3778" s="11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50">
        <f t="shared" ref="O3778:O3841" si="237">ROUND(E3778/D3778*100,0)</f>
        <v>107</v>
      </c>
      <c r="P3778">
        <f t="shared" si="236"/>
        <v>90.82</v>
      </c>
      <c r="Q3778" s="14" t="s">
        <v>8315</v>
      </c>
      <c r="R3778" t="s">
        <v>8319</v>
      </c>
      <c r="S3778" s="20">
        <f t="shared" si="234"/>
        <v>41814.367800925924</v>
      </c>
      <c r="T3778" s="20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8">
        <v>2000</v>
      </c>
      <c r="E3779" s="11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50">
        <f t="shared" si="237"/>
        <v>143</v>
      </c>
      <c r="P3779">
        <f t="shared" si="236"/>
        <v>48.54</v>
      </c>
      <c r="Q3779" s="14" t="s">
        <v>8315</v>
      </c>
      <c r="R3779" t="s">
        <v>8319</v>
      </c>
      <c r="S3779" s="20">
        <f t="shared" ref="S3779:S3842" si="238">(((J3779/60)/60)/24)+DATE(1970,1,1)</f>
        <v>41887.111354166671</v>
      </c>
      <c r="T3779" s="20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8">
        <v>2400</v>
      </c>
      <c r="E3780" s="11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50">
        <f t="shared" si="237"/>
        <v>105</v>
      </c>
      <c r="P3780">
        <f t="shared" si="236"/>
        <v>70.03</v>
      </c>
      <c r="Q3780" s="14" t="s">
        <v>8315</v>
      </c>
      <c r="R3780" t="s">
        <v>8319</v>
      </c>
      <c r="S3780" s="20">
        <f t="shared" si="238"/>
        <v>41989.819212962961</v>
      </c>
      <c r="T3780" s="20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8">
        <v>15000</v>
      </c>
      <c r="E3781" s="1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50">
        <f t="shared" si="237"/>
        <v>104</v>
      </c>
      <c r="P3781">
        <f t="shared" si="236"/>
        <v>135.63</v>
      </c>
      <c r="Q3781" s="14" t="s">
        <v>8315</v>
      </c>
      <c r="R3781" t="s">
        <v>8319</v>
      </c>
      <c r="S3781" s="20">
        <f t="shared" si="238"/>
        <v>42425.735416666663</v>
      </c>
      <c r="T3781" s="20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8">
        <v>2500</v>
      </c>
      <c r="E3782" s="11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50">
        <f t="shared" si="237"/>
        <v>120</v>
      </c>
      <c r="P3782">
        <f t="shared" si="236"/>
        <v>100</v>
      </c>
      <c r="Q3782" s="14" t="s">
        <v>8315</v>
      </c>
      <c r="R3782" t="s">
        <v>8319</v>
      </c>
      <c r="S3782" s="20">
        <f t="shared" si="238"/>
        <v>42166.219733796301</v>
      </c>
      <c r="T3782" s="20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8">
        <v>4500</v>
      </c>
      <c r="E3783" s="11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50">
        <f t="shared" si="237"/>
        <v>110</v>
      </c>
      <c r="P3783">
        <f t="shared" si="236"/>
        <v>94.9</v>
      </c>
      <c r="Q3783" s="14" t="s">
        <v>8315</v>
      </c>
      <c r="R3783" t="s">
        <v>8319</v>
      </c>
      <c r="S3783" s="20">
        <f t="shared" si="238"/>
        <v>41865.882928240739</v>
      </c>
      <c r="T3783" s="20">
        <f t="shared" si="23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8">
        <v>2000</v>
      </c>
      <c r="E3784" s="11">
        <v>2035</v>
      </c>
      <c r="F3784" t="s">
        <v>8218</v>
      </c>
      <c r="G3784" t="s">
        <v>8223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50">
        <f t="shared" si="237"/>
        <v>102</v>
      </c>
      <c r="P3784">
        <f t="shared" si="236"/>
        <v>75.37</v>
      </c>
      <c r="Q3784" s="14" t="s">
        <v>8315</v>
      </c>
      <c r="R3784" t="s">
        <v>8319</v>
      </c>
      <c r="S3784" s="20">
        <f t="shared" si="238"/>
        <v>42546.862233796302</v>
      </c>
      <c r="T3784" s="20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8">
        <v>1200</v>
      </c>
      <c r="E3785" s="11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50">
        <f t="shared" si="237"/>
        <v>129</v>
      </c>
      <c r="P3785">
        <f t="shared" si="236"/>
        <v>64.459999999999994</v>
      </c>
      <c r="Q3785" s="14" t="s">
        <v>8315</v>
      </c>
      <c r="R3785" t="s">
        <v>8319</v>
      </c>
      <c r="S3785" s="20">
        <f t="shared" si="238"/>
        <v>42420.140277777777</v>
      </c>
      <c r="T3785" s="20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8">
        <v>1000</v>
      </c>
      <c r="E3786" s="11">
        <v>1150</v>
      </c>
      <c r="F3786" t="s">
        <v>8218</v>
      </c>
      <c r="G3786" t="s">
        <v>8223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50">
        <f t="shared" si="237"/>
        <v>115</v>
      </c>
      <c r="P3786">
        <f t="shared" si="236"/>
        <v>115</v>
      </c>
      <c r="Q3786" s="14" t="s">
        <v>8315</v>
      </c>
      <c r="R3786" t="s">
        <v>8319</v>
      </c>
      <c r="S3786" s="20">
        <f t="shared" si="238"/>
        <v>42531.980694444443</v>
      </c>
      <c r="T3786" s="20">
        <f t="shared" si="23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8">
        <v>2000</v>
      </c>
      <c r="E3787" s="11">
        <v>3015</v>
      </c>
      <c r="F3787" t="s">
        <v>8218</v>
      </c>
      <c r="G3787" t="s">
        <v>8223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50">
        <f t="shared" si="237"/>
        <v>151</v>
      </c>
      <c r="P3787">
        <f t="shared" si="236"/>
        <v>100.5</v>
      </c>
      <c r="Q3787" s="14" t="s">
        <v>8315</v>
      </c>
      <c r="R3787" t="s">
        <v>8319</v>
      </c>
      <c r="S3787" s="20">
        <f t="shared" si="238"/>
        <v>42548.63853009259</v>
      </c>
      <c r="T3787" s="20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8">
        <v>6000</v>
      </c>
      <c r="E3788" s="11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50">
        <f t="shared" si="237"/>
        <v>111</v>
      </c>
      <c r="P3788">
        <f t="shared" si="236"/>
        <v>93.77</v>
      </c>
      <c r="Q3788" s="14" t="s">
        <v>8315</v>
      </c>
      <c r="R3788" t="s">
        <v>8319</v>
      </c>
      <c r="S3788" s="20">
        <f t="shared" si="238"/>
        <v>42487.037905092591</v>
      </c>
      <c r="T3788" s="20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8">
        <v>350</v>
      </c>
      <c r="E3789" s="11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50">
        <f t="shared" si="237"/>
        <v>100</v>
      </c>
      <c r="P3789">
        <f t="shared" si="236"/>
        <v>35.1</v>
      </c>
      <c r="Q3789" s="14" t="s">
        <v>8315</v>
      </c>
      <c r="R3789" t="s">
        <v>8319</v>
      </c>
      <c r="S3789" s="20">
        <f t="shared" si="238"/>
        <v>42167.534791666665</v>
      </c>
      <c r="T3789" s="20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8">
        <v>75000</v>
      </c>
      <c r="E3790" s="11">
        <v>500</v>
      </c>
      <c r="F3790" t="s">
        <v>8218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50">
        <f t="shared" si="237"/>
        <v>1</v>
      </c>
      <c r="P3790">
        <f t="shared" si="236"/>
        <v>500</v>
      </c>
      <c r="Q3790" s="14" t="s">
        <v>8315</v>
      </c>
      <c r="R3790" t="s">
        <v>8319</v>
      </c>
      <c r="S3790" s="20">
        <f t="shared" si="238"/>
        <v>42333.695821759262</v>
      </c>
      <c r="T3790" s="20">
        <f t="shared" si="23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8">
        <v>3550</v>
      </c>
      <c r="E3791" s="11">
        <v>116</v>
      </c>
      <c r="F3791" t="s">
        <v>8218</v>
      </c>
      <c r="G3791" t="s">
        <v>8223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50">
        <f t="shared" si="237"/>
        <v>3</v>
      </c>
      <c r="P3791">
        <f t="shared" si="236"/>
        <v>29</v>
      </c>
      <c r="Q3791" s="14" t="s">
        <v>8315</v>
      </c>
      <c r="R3791" t="s">
        <v>8319</v>
      </c>
      <c r="S3791" s="20">
        <f t="shared" si="238"/>
        <v>42138.798819444448</v>
      </c>
      <c r="T3791" s="20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8">
        <v>15000</v>
      </c>
      <c r="E3792" s="11">
        <v>0</v>
      </c>
      <c r="F3792" t="s">
        <v>8218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50">
        <f t="shared" si="237"/>
        <v>0</v>
      </c>
      <c r="P3792">
        <f t="shared" si="236"/>
        <v>0</v>
      </c>
      <c r="Q3792" s="14" t="s">
        <v>8315</v>
      </c>
      <c r="R3792" t="s">
        <v>8319</v>
      </c>
      <c r="S3792" s="20">
        <f t="shared" si="238"/>
        <v>42666.666932870372</v>
      </c>
      <c r="T3792" s="20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8">
        <v>1500</v>
      </c>
      <c r="E3793" s="11">
        <v>0</v>
      </c>
      <c r="F3793" t="s">
        <v>8218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50">
        <f t="shared" si="237"/>
        <v>0</v>
      </c>
      <c r="P3793">
        <f t="shared" si="236"/>
        <v>0</v>
      </c>
      <c r="Q3793" s="14" t="s">
        <v>8315</v>
      </c>
      <c r="R3793" t="s">
        <v>8319</v>
      </c>
      <c r="S3793" s="20">
        <f t="shared" si="238"/>
        <v>41766.692037037035</v>
      </c>
      <c r="T3793" s="20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8">
        <v>12500</v>
      </c>
      <c r="E3794" s="11">
        <v>35</v>
      </c>
      <c r="F3794" t="s">
        <v>8218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50">
        <f t="shared" si="237"/>
        <v>0</v>
      </c>
      <c r="P3794">
        <f t="shared" si="236"/>
        <v>17.5</v>
      </c>
      <c r="Q3794" s="14" t="s">
        <v>8315</v>
      </c>
      <c r="R3794" t="s">
        <v>8319</v>
      </c>
      <c r="S3794" s="20">
        <f t="shared" si="238"/>
        <v>42170.447013888886</v>
      </c>
      <c r="T3794" s="20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8">
        <v>7000</v>
      </c>
      <c r="E3795" s="11">
        <v>4176</v>
      </c>
      <c r="F3795" t="s">
        <v>8218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50">
        <f t="shared" si="237"/>
        <v>60</v>
      </c>
      <c r="P3795">
        <f t="shared" si="236"/>
        <v>174</v>
      </c>
      <c r="Q3795" s="14" t="s">
        <v>8315</v>
      </c>
      <c r="R3795" t="s">
        <v>8319</v>
      </c>
      <c r="S3795" s="20">
        <f t="shared" si="238"/>
        <v>41968.938993055555</v>
      </c>
      <c r="T3795" s="20">
        <f t="shared" si="23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8">
        <v>5000</v>
      </c>
      <c r="E3796" s="11">
        <v>50</v>
      </c>
      <c r="F3796" t="s">
        <v>8218</v>
      </c>
      <c r="G3796" t="s">
        <v>8223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50">
        <f t="shared" si="237"/>
        <v>1</v>
      </c>
      <c r="P3796">
        <f t="shared" si="236"/>
        <v>50</v>
      </c>
      <c r="Q3796" s="14" t="s">
        <v>8315</v>
      </c>
      <c r="R3796" t="s">
        <v>8319</v>
      </c>
      <c r="S3796" s="20">
        <f t="shared" si="238"/>
        <v>42132.58048611111</v>
      </c>
      <c r="T3796" s="20">
        <f t="shared" si="23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8">
        <v>600</v>
      </c>
      <c r="E3797" s="11">
        <v>10</v>
      </c>
      <c r="F3797" t="s">
        <v>8218</v>
      </c>
      <c r="G3797" t="s">
        <v>8223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50">
        <f t="shared" si="237"/>
        <v>2</v>
      </c>
      <c r="P3797">
        <f t="shared" si="236"/>
        <v>5</v>
      </c>
      <c r="Q3797" s="14" t="s">
        <v>8315</v>
      </c>
      <c r="R3797" t="s">
        <v>8319</v>
      </c>
      <c r="S3797" s="20">
        <f t="shared" si="238"/>
        <v>42201.436226851853</v>
      </c>
      <c r="T3797" s="20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8">
        <v>22500</v>
      </c>
      <c r="E3798" s="11">
        <v>1</v>
      </c>
      <c r="F3798" t="s">
        <v>8218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50">
        <f t="shared" si="237"/>
        <v>0</v>
      </c>
      <c r="P3798">
        <f t="shared" si="236"/>
        <v>1</v>
      </c>
      <c r="Q3798" s="14" t="s">
        <v>8315</v>
      </c>
      <c r="R3798" t="s">
        <v>8319</v>
      </c>
      <c r="S3798" s="20">
        <f t="shared" si="238"/>
        <v>42689.029583333337</v>
      </c>
      <c r="T3798" s="20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8">
        <v>6000</v>
      </c>
      <c r="E3799" s="11">
        <v>5380</v>
      </c>
      <c r="F3799" t="s">
        <v>8218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50">
        <f t="shared" si="237"/>
        <v>90</v>
      </c>
      <c r="P3799">
        <f t="shared" si="236"/>
        <v>145.41</v>
      </c>
      <c r="Q3799" s="14" t="s">
        <v>8315</v>
      </c>
      <c r="R3799" t="s">
        <v>8319</v>
      </c>
      <c r="S3799" s="20">
        <f t="shared" si="238"/>
        <v>42084.881539351853</v>
      </c>
      <c r="T3799" s="20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8">
        <v>70000</v>
      </c>
      <c r="E3800" s="11">
        <v>1025</v>
      </c>
      <c r="F3800" t="s">
        <v>8218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50">
        <f t="shared" si="237"/>
        <v>1</v>
      </c>
      <c r="P3800">
        <f t="shared" si="236"/>
        <v>205</v>
      </c>
      <c r="Q3800" s="14" t="s">
        <v>8315</v>
      </c>
      <c r="R3800" t="s">
        <v>8319</v>
      </c>
      <c r="S3800" s="20">
        <f t="shared" si="238"/>
        <v>41831.722777777781</v>
      </c>
      <c r="T3800" s="20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8">
        <v>10000</v>
      </c>
      <c r="E3801" s="11">
        <v>402</v>
      </c>
      <c r="F3801" t="s">
        <v>8218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50">
        <f t="shared" si="237"/>
        <v>4</v>
      </c>
      <c r="P3801">
        <f t="shared" si="236"/>
        <v>100.5</v>
      </c>
      <c r="Q3801" s="14" t="s">
        <v>8315</v>
      </c>
      <c r="R3801" t="s">
        <v>8319</v>
      </c>
      <c r="S3801" s="20">
        <f t="shared" si="238"/>
        <v>42410.93105324074</v>
      </c>
      <c r="T3801" s="20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8">
        <v>22000</v>
      </c>
      <c r="E3802" s="11">
        <v>881</v>
      </c>
      <c r="F3802" t="s">
        <v>8218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50">
        <f t="shared" si="237"/>
        <v>4</v>
      </c>
      <c r="P3802">
        <f t="shared" si="236"/>
        <v>55.06</v>
      </c>
      <c r="Q3802" s="14" t="s">
        <v>8315</v>
      </c>
      <c r="R3802" t="s">
        <v>8319</v>
      </c>
      <c r="S3802" s="20">
        <f t="shared" si="238"/>
        <v>41982.737071759257</v>
      </c>
      <c r="T3802" s="20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8">
        <v>5000</v>
      </c>
      <c r="E3803" s="11">
        <v>426</v>
      </c>
      <c r="F3803" t="s">
        <v>8218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50">
        <f t="shared" si="237"/>
        <v>9</v>
      </c>
      <c r="P3803">
        <f t="shared" si="236"/>
        <v>47.33</v>
      </c>
      <c r="Q3803" s="14" t="s">
        <v>8315</v>
      </c>
      <c r="R3803" t="s">
        <v>8319</v>
      </c>
      <c r="S3803" s="20">
        <f t="shared" si="238"/>
        <v>41975.676111111112</v>
      </c>
      <c r="T3803" s="20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8">
        <v>3000</v>
      </c>
      <c r="E3804" s="11">
        <v>0</v>
      </c>
      <c r="F3804" t="s">
        <v>8218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50">
        <f t="shared" si="237"/>
        <v>0</v>
      </c>
      <c r="P3804">
        <f t="shared" si="236"/>
        <v>0</v>
      </c>
      <c r="Q3804" s="14" t="s">
        <v>8315</v>
      </c>
      <c r="R3804" t="s">
        <v>8319</v>
      </c>
      <c r="S3804" s="20">
        <f t="shared" si="238"/>
        <v>42269.126226851848</v>
      </c>
      <c r="T3804" s="20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8">
        <v>12000</v>
      </c>
      <c r="E3805" s="11">
        <v>2358</v>
      </c>
      <c r="F3805" t="s">
        <v>8218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50">
        <f t="shared" si="237"/>
        <v>20</v>
      </c>
      <c r="P3805">
        <f t="shared" si="236"/>
        <v>58.95</v>
      </c>
      <c r="Q3805" s="14" t="s">
        <v>8315</v>
      </c>
      <c r="R3805" t="s">
        <v>8319</v>
      </c>
      <c r="S3805" s="20">
        <f t="shared" si="238"/>
        <v>42403.971851851849</v>
      </c>
      <c r="T3805" s="20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8">
        <v>8000</v>
      </c>
      <c r="E3806" s="11">
        <v>0</v>
      </c>
      <c r="F3806" t="s">
        <v>8218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50">
        <f t="shared" si="237"/>
        <v>0</v>
      </c>
      <c r="P3806">
        <f t="shared" si="236"/>
        <v>0</v>
      </c>
      <c r="Q3806" s="14" t="s">
        <v>8315</v>
      </c>
      <c r="R3806" t="s">
        <v>8319</v>
      </c>
      <c r="S3806" s="20">
        <f t="shared" si="238"/>
        <v>42527.00953703704</v>
      </c>
      <c r="T3806" s="20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8">
        <v>150000</v>
      </c>
      <c r="E3807" s="11">
        <v>3</v>
      </c>
      <c r="F3807" t="s">
        <v>8218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50">
        <f t="shared" si="237"/>
        <v>0</v>
      </c>
      <c r="P3807">
        <f t="shared" si="236"/>
        <v>1.5</v>
      </c>
      <c r="Q3807" s="14" t="s">
        <v>8315</v>
      </c>
      <c r="R3807" t="s">
        <v>8319</v>
      </c>
      <c r="S3807" s="20">
        <f t="shared" si="238"/>
        <v>41849.887037037035</v>
      </c>
      <c r="T3807" s="20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8">
        <v>7500</v>
      </c>
      <c r="E3808" s="11">
        <v>5</v>
      </c>
      <c r="F3808" t="s">
        <v>8218</v>
      </c>
      <c r="G3808" t="s">
        <v>8223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50">
        <f t="shared" si="237"/>
        <v>0</v>
      </c>
      <c r="P3808">
        <f t="shared" si="236"/>
        <v>5</v>
      </c>
      <c r="Q3808" s="14" t="s">
        <v>8315</v>
      </c>
      <c r="R3808" t="s">
        <v>8319</v>
      </c>
      <c r="S3808" s="20">
        <f t="shared" si="238"/>
        <v>41799.259039351848</v>
      </c>
      <c r="T3808" s="20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8">
        <v>1500</v>
      </c>
      <c r="E3809" s="11">
        <v>455</v>
      </c>
      <c r="F3809" t="s">
        <v>8218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50">
        <f t="shared" si="237"/>
        <v>30</v>
      </c>
      <c r="P3809">
        <f t="shared" si="236"/>
        <v>50.56</v>
      </c>
      <c r="Q3809" s="14" t="s">
        <v>8315</v>
      </c>
      <c r="R3809" t="s">
        <v>8319</v>
      </c>
      <c r="S3809" s="20">
        <f t="shared" si="238"/>
        <v>42090.909016203703</v>
      </c>
      <c r="T3809" s="20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8">
        <v>1000</v>
      </c>
      <c r="E3810" s="11">
        <v>1000</v>
      </c>
      <c r="F3810" t="s">
        <v>8218</v>
      </c>
      <c r="G3810" t="s">
        <v>8223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50">
        <f t="shared" si="237"/>
        <v>100</v>
      </c>
      <c r="P3810">
        <f t="shared" si="236"/>
        <v>41.67</v>
      </c>
      <c r="Q3810" s="14" t="s">
        <v>8315</v>
      </c>
      <c r="R3810" t="s">
        <v>8319</v>
      </c>
      <c r="S3810" s="20">
        <f t="shared" si="238"/>
        <v>42059.453923611116</v>
      </c>
      <c r="T3810" s="20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8">
        <v>2000</v>
      </c>
      <c r="E3811" s="11">
        <v>2025</v>
      </c>
      <c r="F3811" t="s">
        <v>8218</v>
      </c>
      <c r="G3811" t="s">
        <v>8223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50">
        <f t="shared" si="237"/>
        <v>101</v>
      </c>
      <c r="P3811">
        <f t="shared" si="236"/>
        <v>53.29</v>
      </c>
      <c r="Q3811" s="14" t="s">
        <v>8315</v>
      </c>
      <c r="R3811" t="s">
        <v>8319</v>
      </c>
      <c r="S3811" s="20">
        <f t="shared" si="238"/>
        <v>41800.526701388888</v>
      </c>
      <c r="T3811" s="20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8">
        <v>1500</v>
      </c>
      <c r="E3812" s="11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50">
        <f t="shared" si="237"/>
        <v>122</v>
      </c>
      <c r="P3812">
        <f t="shared" si="236"/>
        <v>70.23</v>
      </c>
      <c r="Q3812" s="14" t="s">
        <v>8315</v>
      </c>
      <c r="R3812" t="s">
        <v>8319</v>
      </c>
      <c r="S3812" s="20">
        <f t="shared" si="238"/>
        <v>42054.849050925928</v>
      </c>
      <c r="T3812" s="20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8">
        <v>250</v>
      </c>
      <c r="E3813" s="11">
        <v>825</v>
      </c>
      <c r="F3813" t="s">
        <v>8218</v>
      </c>
      <c r="G3813" t="s">
        <v>8223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50">
        <f t="shared" si="237"/>
        <v>330</v>
      </c>
      <c r="P3813">
        <f t="shared" si="236"/>
        <v>43.42</v>
      </c>
      <c r="Q3813" s="14" t="s">
        <v>8315</v>
      </c>
      <c r="R3813" t="s">
        <v>8319</v>
      </c>
      <c r="S3813" s="20">
        <f t="shared" si="238"/>
        <v>42487.62700231481</v>
      </c>
      <c r="T3813" s="20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8">
        <v>2000</v>
      </c>
      <c r="E3814" s="11">
        <v>2191</v>
      </c>
      <c r="F3814" t="s">
        <v>8218</v>
      </c>
      <c r="G3814" t="s">
        <v>8223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50">
        <f t="shared" si="237"/>
        <v>110</v>
      </c>
      <c r="P3814">
        <f t="shared" si="236"/>
        <v>199.18</v>
      </c>
      <c r="Q3814" s="14" t="s">
        <v>8315</v>
      </c>
      <c r="R3814" t="s">
        <v>8319</v>
      </c>
      <c r="S3814" s="20">
        <f t="shared" si="238"/>
        <v>42109.751250000001</v>
      </c>
      <c r="T3814" s="20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8">
        <v>2100</v>
      </c>
      <c r="E3815" s="11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50">
        <f t="shared" si="237"/>
        <v>101</v>
      </c>
      <c r="P3815">
        <f t="shared" si="236"/>
        <v>78.52</v>
      </c>
      <c r="Q3815" s="14" t="s">
        <v>8315</v>
      </c>
      <c r="R3815" t="s">
        <v>8319</v>
      </c>
      <c r="S3815" s="20">
        <f t="shared" si="238"/>
        <v>42497.275706018518</v>
      </c>
      <c r="T3815" s="20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8">
        <v>1500</v>
      </c>
      <c r="E3816" s="11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50">
        <f t="shared" si="237"/>
        <v>140</v>
      </c>
      <c r="P3816">
        <f t="shared" si="236"/>
        <v>61.82</v>
      </c>
      <c r="Q3816" s="14" t="s">
        <v>8315</v>
      </c>
      <c r="R3816" t="s">
        <v>8319</v>
      </c>
      <c r="S3816" s="20">
        <f t="shared" si="238"/>
        <v>42058.904074074075</v>
      </c>
      <c r="T3816" s="20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8">
        <v>1000</v>
      </c>
      <c r="E3817" s="11">
        <v>1000.01</v>
      </c>
      <c r="F3817" t="s">
        <v>8218</v>
      </c>
      <c r="G3817" t="s">
        <v>8223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50">
        <f t="shared" si="237"/>
        <v>100</v>
      </c>
      <c r="P3817">
        <f t="shared" si="236"/>
        <v>50</v>
      </c>
      <c r="Q3817" s="14" t="s">
        <v>8315</v>
      </c>
      <c r="R3817" t="s">
        <v>8319</v>
      </c>
      <c r="S3817" s="20">
        <f t="shared" si="238"/>
        <v>42207.259918981479</v>
      </c>
      <c r="T3817" s="20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8">
        <v>1500</v>
      </c>
      <c r="E3818" s="11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50">
        <f t="shared" si="237"/>
        <v>119</v>
      </c>
      <c r="P3818">
        <f t="shared" si="236"/>
        <v>48.34</v>
      </c>
      <c r="Q3818" s="14" t="s">
        <v>8315</v>
      </c>
      <c r="R3818" t="s">
        <v>8319</v>
      </c>
      <c r="S3818" s="20">
        <f t="shared" si="238"/>
        <v>41807.690081018518</v>
      </c>
      <c r="T3818" s="20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8">
        <v>2000</v>
      </c>
      <c r="E3819" s="11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50">
        <f t="shared" si="237"/>
        <v>107</v>
      </c>
      <c r="P3819">
        <f t="shared" si="236"/>
        <v>107.25</v>
      </c>
      <c r="Q3819" s="14" t="s">
        <v>8315</v>
      </c>
      <c r="R3819" t="s">
        <v>8319</v>
      </c>
      <c r="S3819" s="20">
        <f t="shared" si="238"/>
        <v>42284.69694444444</v>
      </c>
      <c r="T3819" s="20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8">
        <v>250</v>
      </c>
      <c r="E3820" s="11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50">
        <f t="shared" si="237"/>
        <v>228</v>
      </c>
      <c r="P3820">
        <f t="shared" si="236"/>
        <v>57</v>
      </c>
      <c r="Q3820" s="14" t="s">
        <v>8315</v>
      </c>
      <c r="R3820" t="s">
        <v>8319</v>
      </c>
      <c r="S3820" s="20">
        <f t="shared" si="238"/>
        <v>42045.84238425926</v>
      </c>
      <c r="T3820" s="20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8">
        <v>1000</v>
      </c>
      <c r="E3821" s="1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50">
        <f t="shared" si="237"/>
        <v>106</v>
      </c>
      <c r="P3821">
        <f t="shared" si="236"/>
        <v>40.92</v>
      </c>
      <c r="Q3821" s="14" t="s">
        <v>8315</v>
      </c>
      <c r="R3821" t="s">
        <v>8319</v>
      </c>
      <c r="S3821" s="20">
        <f t="shared" si="238"/>
        <v>42184.209537037037</v>
      </c>
      <c r="T3821" s="20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8">
        <v>300</v>
      </c>
      <c r="E3822" s="11">
        <v>430</v>
      </c>
      <c r="F3822" t="s">
        <v>8218</v>
      </c>
      <c r="G3822" t="s">
        <v>8223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50">
        <f t="shared" si="237"/>
        <v>143</v>
      </c>
      <c r="P3822">
        <f t="shared" si="236"/>
        <v>21.5</v>
      </c>
      <c r="Q3822" s="14" t="s">
        <v>8315</v>
      </c>
      <c r="R3822" t="s">
        <v>8319</v>
      </c>
      <c r="S3822" s="20">
        <f t="shared" si="238"/>
        <v>42160.651817129634</v>
      </c>
      <c r="T3822" s="20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8">
        <v>3500</v>
      </c>
      <c r="E3823" s="11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50">
        <f t="shared" si="237"/>
        <v>105</v>
      </c>
      <c r="P3823">
        <f t="shared" si="236"/>
        <v>79.540000000000006</v>
      </c>
      <c r="Q3823" s="14" t="s">
        <v>8315</v>
      </c>
      <c r="R3823" t="s">
        <v>8319</v>
      </c>
      <c r="S3823" s="20">
        <f t="shared" si="238"/>
        <v>42341.180636574078</v>
      </c>
      <c r="T3823" s="20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8">
        <v>5000</v>
      </c>
      <c r="E3824" s="11">
        <v>5501</v>
      </c>
      <c r="F3824" t="s">
        <v>8218</v>
      </c>
      <c r="G3824" t="s">
        <v>8223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50">
        <f t="shared" si="237"/>
        <v>110</v>
      </c>
      <c r="P3824">
        <f t="shared" si="236"/>
        <v>72.38</v>
      </c>
      <c r="Q3824" s="14" t="s">
        <v>8315</v>
      </c>
      <c r="R3824" t="s">
        <v>8319</v>
      </c>
      <c r="S3824" s="20">
        <f t="shared" si="238"/>
        <v>42329.838159722218</v>
      </c>
      <c r="T3824" s="20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8">
        <v>2500</v>
      </c>
      <c r="E3825" s="11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50">
        <f t="shared" si="237"/>
        <v>106</v>
      </c>
      <c r="P3825">
        <f t="shared" si="236"/>
        <v>64.63</v>
      </c>
      <c r="Q3825" s="14" t="s">
        <v>8315</v>
      </c>
      <c r="R3825" t="s">
        <v>8319</v>
      </c>
      <c r="S3825" s="20">
        <f t="shared" si="238"/>
        <v>42170.910231481481</v>
      </c>
      <c r="T3825" s="20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8">
        <v>250</v>
      </c>
      <c r="E3826" s="11">
        <v>270</v>
      </c>
      <c r="F3826" t="s">
        <v>8218</v>
      </c>
      <c r="G3826" t="s">
        <v>8223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50">
        <f t="shared" si="237"/>
        <v>108</v>
      </c>
      <c r="P3826">
        <f t="shared" si="236"/>
        <v>38.57</v>
      </c>
      <c r="Q3826" s="14" t="s">
        <v>8315</v>
      </c>
      <c r="R3826" t="s">
        <v>8319</v>
      </c>
      <c r="S3826" s="20">
        <f t="shared" si="238"/>
        <v>42571.626192129625</v>
      </c>
      <c r="T3826" s="20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8">
        <v>5000</v>
      </c>
      <c r="E3827" s="11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50">
        <f t="shared" si="237"/>
        <v>105</v>
      </c>
      <c r="P3827">
        <f t="shared" si="236"/>
        <v>107.57</v>
      </c>
      <c r="Q3827" s="14" t="s">
        <v>8315</v>
      </c>
      <c r="R3827" t="s">
        <v>8319</v>
      </c>
      <c r="S3827" s="20">
        <f t="shared" si="238"/>
        <v>42151.069606481484</v>
      </c>
      <c r="T3827" s="20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8">
        <v>600</v>
      </c>
      <c r="E3828" s="11">
        <v>715</v>
      </c>
      <c r="F3828" t="s">
        <v>8218</v>
      </c>
      <c r="G3828" t="s">
        <v>8223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50">
        <f t="shared" si="237"/>
        <v>119</v>
      </c>
      <c r="P3828">
        <f t="shared" si="236"/>
        <v>27.5</v>
      </c>
      <c r="Q3828" s="14" t="s">
        <v>8315</v>
      </c>
      <c r="R3828" t="s">
        <v>8319</v>
      </c>
      <c r="S3828" s="20">
        <f t="shared" si="238"/>
        <v>42101.423541666663</v>
      </c>
      <c r="T3828" s="20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8">
        <v>3000</v>
      </c>
      <c r="E3829" s="11">
        <v>4580</v>
      </c>
      <c r="F3829" t="s">
        <v>8218</v>
      </c>
      <c r="G3829" t="s">
        <v>8223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50">
        <f t="shared" si="237"/>
        <v>153</v>
      </c>
      <c r="P3829">
        <f t="shared" si="236"/>
        <v>70.459999999999994</v>
      </c>
      <c r="Q3829" s="14" t="s">
        <v>8315</v>
      </c>
      <c r="R3829" t="s">
        <v>8319</v>
      </c>
      <c r="S3829" s="20">
        <f t="shared" si="238"/>
        <v>42034.928252314814</v>
      </c>
      <c r="T3829" s="20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8">
        <v>5000</v>
      </c>
      <c r="E3830" s="11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50">
        <f t="shared" si="237"/>
        <v>100</v>
      </c>
      <c r="P3830">
        <f t="shared" si="236"/>
        <v>178.57</v>
      </c>
      <c r="Q3830" s="14" t="s">
        <v>8315</v>
      </c>
      <c r="R3830" t="s">
        <v>8319</v>
      </c>
      <c r="S3830" s="20">
        <f t="shared" si="238"/>
        <v>41944.527627314819</v>
      </c>
      <c r="T3830" s="20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8">
        <v>500</v>
      </c>
      <c r="E3831" s="1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50">
        <f t="shared" si="237"/>
        <v>100</v>
      </c>
      <c r="P3831">
        <f t="shared" si="236"/>
        <v>62.63</v>
      </c>
      <c r="Q3831" s="14" t="s">
        <v>8315</v>
      </c>
      <c r="R3831" t="s">
        <v>8319</v>
      </c>
      <c r="S3831" s="20">
        <f t="shared" si="238"/>
        <v>42593.865405092598</v>
      </c>
      <c r="T3831" s="20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8">
        <v>100</v>
      </c>
      <c r="E3832" s="11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50">
        <f t="shared" si="237"/>
        <v>225</v>
      </c>
      <c r="P3832">
        <f t="shared" si="236"/>
        <v>75</v>
      </c>
      <c r="Q3832" s="14" t="s">
        <v>8315</v>
      </c>
      <c r="R3832" t="s">
        <v>8319</v>
      </c>
      <c r="S3832" s="20">
        <f t="shared" si="238"/>
        <v>42503.740868055553</v>
      </c>
      <c r="T3832" s="20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8">
        <v>500</v>
      </c>
      <c r="E3833" s="11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50">
        <f t="shared" si="237"/>
        <v>106</v>
      </c>
      <c r="P3833">
        <f t="shared" si="236"/>
        <v>58.9</v>
      </c>
      <c r="Q3833" s="14" t="s">
        <v>8315</v>
      </c>
      <c r="R3833" t="s">
        <v>8319</v>
      </c>
      <c r="S3833" s="20">
        <f t="shared" si="238"/>
        <v>41927.848900462966</v>
      </c>
      <c r="T3833" s="20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8">
        <v>1200</v>
      </c>
      <c r="E3834" s="11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50">
        <f t="shared" si="237"/>
        <v>105</v>
      </c>
      <c r="P3834">
        <f t="shared" si="236"/>
        <v>139.56</v>
      </c>
      <c r="Q3834" s="14" t="s">
        <v>8315</v>
      </c>
      <c r="R3834" t="s">
        <v>8319</v>
      </c>
      <c r="S3834" s="20">
        <f t="shared" si="238"/>
        <v>42375.114988425921</v>
      </c>
      <c r="T3834" s="20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8">
        <v>1200</v>
      </c>
      <c r="E3835" s="11">
        <v>1400</v>
      </c>
      <c r="F3835" t="s">
        <v>8218</v>
      </c>
      <c r="G3835" t="s">
        <v>8223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50">
        <f t="shared" si="237"/>
        <v>117</v>
      </c>
      <c r="P3835">
        <f t="shared" si="236"/>
        <v>70</v>
      </c>
      <c r="Q3835" s="14" t="s">
        <v>8315</v>
      </c>
      <c r="R3835" t="s">
        <v>8319</v>
      </c>
      <c r="S3835" s="20">
        <f t="shared" si="238"/>
        <v>41963.872361111105</v>
      </c>
      <c r="T3835" s="20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8">
        <v>3000</v>
      </c>
      <c r="E3836" s="11">
        <v>3271</v>
      </c>
      <c r="F3836" t="s">
        <v>8218</v>
      </c>
      <c r="G3836" t="s">
        <v>8223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50">
        <f t="shared" si="237"/>
        <v>109</v>
      </c>
      <c r="P3836">
        <f t="shared" si="236"/>
        <v>57.39</v>
      </c>
      <c r="Q3836" s="14" t="s">
        <v>8315</v>
      </c>
      <c r="R3836" t="s">
        <v>8319</v>
      </c>
      <c r="S3836" s="20">
        <f t="shared" si="238"/>
        <v>42143.445219907408</v>
      </c>
      <c r="T3836" s="20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8">
        <v>200</v>
      </c>
      <c r="E3837" s="11">
        <v>320</v>
      </c>
      <c r="F3837" t="s">
        <v>8218</v>
      </c>
      <c r="G3837" t="s">
        <v>8223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50">
        <f t="shared" si="237"/>
        <v>160</v>
      </c>
      <c r="P3837">
        <f t="shared" ref="P3837:P3900" si="240">IFERROR(ROUND(E3837/L3837,2),0)</f>
        <v>40</v>
      </c>
      <c r="Q3837" s="14" t="s">
        <v>8315</v>
      </c>
      <c r="R3837" t="s">
        <v>8319</v>
      </c>
      <c r="S3837" s="20">
        <f t="shared" si="238"/>
        <v>42460.94222222222</v>
      </c>
      <c r="T3837" s="20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8">
        <v>800</v>
      </c>
      <c r="E3838" s="11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50">
        <f t="shared" si="237"/>
        <v>113</v>
      </c>
      <c r="P3838">
        <f t="shared" si="240"/>
        <v>64.290000000000006</v>
      </c>
      <c r="Q3838" s="14" t="s">
        <v>8315</v>
      </c>
      <c r="R3838" t="s">
        <v>8319</v>
      </c>
      <c r="S3838" s="20">
        <f t="shared" si="238"/>
        <v>42553.926527777774</v>
      </c>
      <c r="T3838" s="20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8">
        <v>2000</v>
      </c>
      <c r="E3839" s="11">
        <v>2042</v>
      </c>
      <c r="F3839" t="s">
        <v>8218</v>
      </c>
      <c r="G3839" t="s">
        <v>8223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50">
        <f t="shared" si="237"/>
        <v>102</v>
      </c>
      <c r="P3839">
        <f t="shared" si="240"/>
        <v>120.12</v>
      </c>
      <c r="Q3839" s="14" t="s">
        <v>8315</v>
      </c>
      <c r="R3839" t="s">
        <v>8319</v>
      </c>
      <c r="S3839" s="20">
        <f t="shared" si="238"/>
        <v>42152.765717592592</v>
      </c>
      <c r="T3839" s="20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8">
        <v>100000</v>
      </c>
      <c r="E3840" s="11">
        <v>100824</v>
      </c>
      <c r="F3840" t="s">
        <v>8218</v>
      </c>
      <c r="G3840" t="s">
        <v>8223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50">
        <f t="shared" si="237"/>
        <v>101</v>
      </c>
      <c r="P3840">
        <f t="shared" si="240"/>
        <v>1008.24</v>
      </c>
      <c r="Q3840" s="14" t="s">
        <v>8315</v>
      </c>
      <c r="R3840" t="s">
        <v>8319</v>
      </c>
      <c r="S3840" s="20">
        <f t="shared" si="238"/>
        <v>42116.710752314815</v>
      </c>
      <c r="T3840" s="20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8">
        <v>2000</v>
      </c>
      <c r="E3841" s="1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50">
        <f t="shared" si="237"/>
        <v>101</v>
      </c>
      <c r="P3841">
        <f t="shared" si="240"/>
        <v>63.28</v>
      </c>
      <c r="Q3841" s="14" t="s">
        <v>8315</v>
      </c>
      <c r="R3841" t="s">
        <v>8319</v>
      </c>
      <c r="S3841" s="20">
        <f t="shared" si="238"/>
        <v>42155.142638888887</v>
      </c>
      <c r="T3841" s="20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8">
        <v>1</v>
      </c>
      <c r="E3842" s="11">
        <v>65</v>
      </c>
      <c r="F3842" t="s">
        <v>8218</v>
      </c>
      <c r="G3842" t="s">
        <v>8223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50">
        <f t="shared" ref="O3842:O3905" si="241">ROUND(E3842/D3842*100,0)</f>
        <v>6500</v>
      </c>
      <c r="P3842">
        <f t="shared" si="240"/>
        <v>21.67</v>
      </c>
      <c r="Q3842" s="14" t="s">
        <v>8315</v>
      </c>
      <c r="R3842" t="s">
        <v>8319</v>
      </c>
      <c r="S3842" s="20">
        <f t="shared" si="238"/>
        <v>42432.701724537037</v>
      </c>
      <c r="T3842" s="20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8">
        <v>10000</v>
      </c>
      <c r="E3843" s="11">
        <v>872</v>
      </c>
      <c r="F3843" t="s">
        <v>8218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50">
        <f t="shared" si="241"/>
        <v>9</v>
      </c>
      <c r="P3843">
        <f t="shared" si="240"/>
        <v>25.65</v>
      </c>
      <c r="Q3843" s="14" t="s">
        <v>8315</v>
      </c>
      <c r="R3843" t="s">
        <v>8319</v>
      </c>
      <c r="S3843" s="20">
        <f t="shared" ref="S3843:S3906" si="242">(((J3843/60)/60)/24)+DATE(1970,1,1)</f>
        <v>41780.785729166666</v>
      </c>
      <c r="T3843" s="20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8">
        <v>5000</v>
      </c>
      <c r="E3844" s="11">
        <v>1097</v>
      </c>
      <c r="F3844" t="s">
        <v>8218</v>
      </c>
      <c r="G3844" t="s">
        <v>8223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50">
        <f t="shared" si="241"/>
        <v>22</v>
      </c>
      <c r="P3844">
        <f t="shared" si="240"/>
        <v>47.7</v>
      </c>
      <c r="Q3844" s="14" t="s">
        <v>8315</v>
      </c>
      <c r="R3844" t="s">
        <v>8319</v>
      </c>
      <c r="S3844" s="20">
        <f t="shared" si="242"/>
        <v>41740.493657407409</v>
      </c>
      <c r="T3844" s="20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8">
        <v>5000</v>
      </c>
      <c r="E3845" s="11">
        <v>1065</v>
      </c>
      <c r="F3845" t="s">
        <v>8218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50">
        <f t="shared" si="241"/>
        <v>21</v>
      </c>
      <c r="P3845">
        <f t="shared" si="240"/>
        <v>56.05</v>
      </c>
      <c r="Q3845" s="14" t="s">
        <v>8315</v>
      </c>
      <c r="R3845" t="s">
        <v>8319</v>
      </c>
      <c r="S3845" s="20">
        <f t="shared" si="242"/>
        <v>41766.072500000002</v>
      </c>
      <c r="T3845" s="20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8">
        <v>9800</v>
      </c>
      <c r="E3846" s="11">
        <v>4066</v>
      </c>
      <c r="F3846" t="s">
        <v>8218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50">
        <f t="shared" si="241"/>
        <v>41</v>
      </c>
      <c r="P3846">
        <f t="shared" si="240"/>
        <v>81.319999999999993</v>
      </c>
      <c r="Q3846" s="14" t="s">
        <v>8315</v>
      </c>
      <c r="R3846" t="s">
        <v>8319</v>
      </c>
      <c r="S3846" s="20">
        <f t="shared" si="242"/>
        <v>41766.617291666669</v>
      </c>
      <c r="T3846" s="20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8">
        <v>40000</v>
      </c>
      <c r="E3847" s="11">
        <v>842</v>
      </c>
      <c r="F3847" t="s">
        <v>8218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50">
        <f t="shared" si="241"/>
        <v>2</v>
      </c>
      <c r="P3847">
        <f t="shared" si="240"/>
        <v>70.17</v>
      </c>
      <c r="Q3847" s="14" t="s">
        <v>8315</v>
      </c>
      <c r="R3847" t="s">
        <v>8319</v>
      </c>
      <c r="S3847" s="20">
        <f t="shared" si="242"/>
        <v>42248.627013888887</v>
      </c>
      <c r="T3847" s="20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8">
        <v>7000</v>
      </c>
      <c r="E3848" s="11">
        <v>189</v>
      </c>
      <c r="F3848" t="s">
        <v>8218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50">
        <f t="shared" si="241"/>
        <v>3</v>
      </c>
      <c r="P3848">
        <f t="shared" si="240"/>
        <v>23.63</v>
      </c>
      <c r="Q3848" s="14" t="s">
        <v>8315</v>
      </c>
      <c r="R3848" t="s">
        <v>8319</v>
      </c>
      <c r="S3848" s="20">
        <f t="shared" si="242"/>
        <v>41885.221550925926</v>
      </c>
      <c r="T3848" s="20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8">
        <v>10500</v>
      </c>
      <c r="E3849" s="11">
        <v>1697</v>
      </c>
      <c r="F3849" t="s">
        <v>8218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50">
        <f t="shared" si="241"/>
        <v>16</v>
      </c>
      <c r="P3849">
        <f t="shared" si="240"/>
        <v>188.56</v>
      </c>
      <c r="Q3849" s="14" t="s">
        <v>8315</v>
      </c>
      <c r="R3849" t="s">
        <v>8319</v>
      </c>
      <c r="S3849" s="20">
        <f t="shared" si="242"/>
        <v>42159.224432870367</v>
      </c>
      <c r="T3849" s="20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8">
        <v>13000</v>
      </c>
      <c r="E3850" s="11">
        <v>2129</v>
      </c>
      <c r="F3850" t="s">
        <v>8218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50">
        <f t="shared" si="241"/>
        <v>16</v>
      </c>
      <c r="P3850">
        <f t="shared" si="240"/>
        <v>49.51</v>
      </c>
      <c r="Q3850" s="14" t="s">
        <v>8315</v>
      </c>
      <c r="R3850" t="s">
        <v>8319</v>
      </c>
      <c r="S3850" s="20">
        <f t="shared" si="242"/>
        <v>42265.817002314812</v>
      </c>
      <c r="T3850" s="20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8">
        <v>30000</v>
      </c>
      <c r="E3851" s="11">
        <v>2113</v>
      </c>
      <c r="F3851" t="s">
        <v>8218</v>
      </c>
      <c r="G3851" t="s">
        <v>8223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50">
        <f t="shared" si="241"/>
        <v>7</v>
      </c>
      <c r="P3851">
        <f t="shared" si="240"/>
        <v>75.459999999999994</v>
      </c>
      <c r="Q3851" s="14" t="s">
        <v>8315</v>
      </c>
      <c r="R3851" t="s">
        <v>8319</v>
      </c>
      <c r="S3851" s="20">
        <f t="shared" si="242"/>
        <v>42136.767175925925</v>
      </c>
      <c r="T3851" s="20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8">
        <v>1000</v>
      </c>
      <c r="E3852" s="11">
        <v>38</v>
      </c>
      <c r="F3852" t="s">
        <v>8218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50">
        <f t="shared" si="241"/>
        <v>4</v>
      </c>
      <c r="P3852">
        <f t="shared" si="240"/>
        <v>9.5</v>
      </c>
      <c r="Q3852" s="14" t="s">
        <v>8315</v>
      </c>
      <c r="R3852" t="s">
        <v>8319</v>
      </c>
      <c r="S3852" s="20">
        <f t="shared" si="242"/>
        <v>41975.124340277776</v>
      </c>
      <c r="T3852" s="20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8">
        <v>2500</v>
      </c>
      <c r="E3853" s="11">
        <v>852</v>
      </c>
      <c r="F3853" t="s">
        <v>8218</v>
      </c>
      <c r="G3853" t="s">
        <v>8223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50">
        <f t="shared" si="241"/>
        <v>34</v>
      </c>
      <c r="P3853">
        <f t="shared" si="240"/>
        <v>35.5</v>
      </c>
      <c r="Q3853" s="14" t="s">
        <v>8315</v>
      </c>
      <c r="R3853" t="s">
        <v>8319</v>
      </c>
      <c r="S3853" s="20">
        <f t="shared" si="242"/>
        <v>42172.439571759256</v>
      </c>
      <c r="T3853" s="20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8">
        <v>10000</v>
      </c>
      <c r="E3854" s="11">
        <v>20</v>
      </c>
      <c r="F3854" t="s">
        <v>8218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50">
        <f t="shared" si="241"/>
        <v>0</v>
      </c>
      <c r="P3854">
        <f t="shared" si="240"/>
        <v>10</v>
      </c>
      <c r="Q3854" s="14" t="s">
        <v>8315</v>
      </c>
      <c r="R3854" t="s">
        <v>8319</v>
      </c>
      <c r="S3854" s="20">
        <f t="shared" si="242"/>
        <v>42065.190694444449</v>
      </c>
      <c r="T3854" s="20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8">
        <v>100000</v>
      </c>
      <c r="E3855" s="11">
        <v>26</v>
      </c>
      <c r="F3855" t="s">
        <v>8218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50">
        <f t="shared" si="241"/>
        <v>0</v>
      </c>
      <c r="P3855">
        <f t="shared" si="240"/>
        <v>13</v>
      </c>
      <c r="Q3855" s="14" t="s">
        <v>8315</v>
      </c>
      <c r="R3855" t="s">
        <v>8319</v>
      </c>
      <c r="S3855" s="20">
        <f t="shared" si="242"/>
        <v>41848.84002314815</v>
      </c>
      <c r="T3855" s="20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8">
        <v>11000</v>
      </c>
      <c r="E3856" s="11">
        <v>1788</v>
      </c>
      <c r="F3856" t="s">
        <v>8218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50">
        <f t="shared" si="241"/>
        <v>16</v>
      </c>
      <c r="P3856">
        <f t="shared" si="240"/>
        <v>89.4</v>
      </c>
      <c r="Q3856" s="14" t="s">
        <v>8315</v>
      </c>
      <c r="R3856" t="s">
        <v>8319</v>
      </c>
      <c r="S3856" s="20">
        <f t="shared" si="242"/>
        <v>42103.884930555556</v>
      </c>
      <c r="T3856" s="20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8">
        <v>1000</v>
      </c>
      <c r="E3857" s="11">
        <v>25</v>
      </c>
      <c r="F3857" t="s">
        <v>8218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50">
        <f t="shared" si="241"/>
        <v>3</v>
      </c>
      <c r="P3857">
        <f t="shared" si="240"/>
        <v>25</v>
      </c>
      <c r="Q3857" s="14" t="s">
        <v>8315</v>
      </c>
      <c r="R3857" t="s">
        <v>8319</v>
      </c>
      <c r="S3857" s="20">
        <f t="shared" si="242"/>
        <v>42059.970729166671</v>
      </c>
      <c r="T3857" s="20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8">
        <v>5000</v>
      </c>
      <c r="E3858" s="11">
        <v>1</v>
      </c>
      <c r="F3858" t="s">
        <v>8218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50">
        <f t="shared" si="241"/>
        <v>0</v>
      </c>
      <c r="P3858">
        <f t="shared" si="240"/>
        <v>1</v>
      </c>
      <c r="Q3858" s="14" t="s">
        <v>8315</v>
      </c>
      <c r="R3858" t="s">
        <v>8319</v>
      </c>
      <c r="S3858" s="20">
        <f t="shared" si="242"/>
        <v>42041.743090277778</v>
      </c>
      <c r="T3858" s="20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8">
        <v>5000</v>
      </c>
      <c r="E3859" s="11">
        <v>260</v>
      </c>
      <c r="F3859" t="s">
        <v>8218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50">
        <f t="shared" si="241"/>
        <v>5</v>
      </c>
      <c r="P3859">
        <f t="shared" si="240"/>
        <v>65</v>
      </c>
      <c r="Q3859" s="14" t="s">
        <v>8315</v>
      </c>
      <c r="R3859" t="s">
        <v>8319</v>
      </c>
      <c r="S3859" s="20">
        <f t="shared" si="242"/>
        <v>41829.73715277778</v>
      </c>
      <c r="T3859" s="20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8">
        <v>500</v>
      </c>
      <c r="E3860" s="11">
        <v>10</v>
      </c>
      <c r="F3860" t="s">
        <v>8218</v>
      </c>
      <c r="G3860" t="s">
        <v>8223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50">
        <f t="shared" si="241"/>
        <v>2</v>
      </c>
      <c r="P3860">
        <f t="shared" si="240"/>
        <v>10</v>
      </c>
      <c r="Q3860" s="14" t="s">
        <v>8315</v>
      </c>
      <c r="R3860" t="s">
        <v>8319</v>
      </c>
      <c r="S3860" s="20">
        <f t="shared" si="242"/>
        <v>42128.431064814817</v>
      </c>
      <c r="T3860" s="20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8">
        <v>2500</v>
      </c>
      <c r="E3861" s="11">
        <v>1</v>
      </c>
      <c r="F3861" t="s">
        <v>8218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50">
        <f t="shared" si="241"/>
        <v>0</v>
      </c>
      <c r="P3861">
        <f t="shared" si="240"/>
        <v>1</v>
      </c>
      <c r="Q3861" s="14" t="s">
        <v>8315</v>
      </c>
      <c r="R3861" t="s">
        <v>8319</v>
      </c>
      <c r="S3861" s="20">
        <f t="shared" si="242"/>
        <v>41789.893599537041</v>
      </c>
      <c r="T3861" s="20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8">
        <v>6000</v>
      </c>
      <c r="E3862" s="11">
        <v>1060</v>
      </c>
      <c r="F3862" t="s">
        <v>8218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50">
        <f t="shared" si="241"/>
        <v>18</v>
      </c>
      <c r="P3862">
        <f t="shared" si="240"/>
        <v>81.540000000000006</v>
      </c>
      <c r="Q3862" s="14" t="s">
        <v>8315</v>
      </c>
      <c r="R3862" t="s">
        <v>8319</v>
      </c>
      <c r="S3862" s="20">
        <f t="shared" si="242"/>
        <v>41833.660995370366</v>
      </c>
      <c r="T3862" s="20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8">
        <v>2000</v>
      </c>
      <c r="E3863" s="11">
        <v>100</v>
      </c>
      <c r="F3863" t="s">
        <v>8218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50">
        <f t="shared" si="241"/>
        <v>5</v>
      </c>
      <c r="P3863">
        <f t="shared" si="240"/>
        <v>100</v>
      </c>
      <c r="Q3863" s="14" t="s">
        <v>8315</v>
      </c>
      <c r="R3863" t="s">
        <v>8319</v>
      </c>
      <c r="S3863" s="20">
        <f t="shared" si="242"/>
        <v>41914.590011574073</v>
      </c>
      <c r="T3863" s="20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8">
        <v>7500</v>
      </c>
      <c r="E3864" s="11">
        <v>1</v>
      </c>
      <c r="F3864" t="s">
        <v>8218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50">
        <f t="shared" si="241"/>
        <v>0</v>
      </c>
      <c r="P3864">
        <f t="shared" si="240"/>
        <v>1</v>
      </c>
      <c r="Q3864" s="14" t="s">
        <v>8315</v>
      </c>
      <c r="R3864" t="s">
        <v>8319</v>
      </c>
      <c r="S3864" s="20">
        <f t="shared" si="242"/>
        <v>42611.261064814811</v>
      </c>
      <c r="T3864" s="20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8">
        <v>6000</v>
      </c>
      <c r="E3865" s="11">
        <v>0</v>
      </c>
      <c r="F3865" t="s">
        <v>8218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50">
        <f t="shared" si="241"/>
        <v>0</v>
      </c>
      <c r="P3865">
        <f t="shared" si="240"/>
        <v>0</v>
      </c>
      <c r="Q3865" s="14" t="s">
        <v>8315</v>
      </c>
      <c r="R3865" t="s">
        <v>8319</v>
      </c>
      <c r="S3865" s="20">
        <f t="shared" si="242"/>
        <v>42253.633159722223</v>
      </c>
      <c r="T3865" s="20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8">
        <v>5000</v>
      </c>
      <c r="E3866" s="11">
        <v>60</v>
      </c>
      <c r="F3866" t="s">
        <v>8218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50">
        <f t="shared" si="241"/>
        <v>1</v>
      </c>
      <c r="P3866">
        <f t="shared" si="240"/>
        <v>20</v>
      </c>
      <c r="Q3866" s="14" t="s">
        <v>8315</v>
      </c>
      <c r="R3866" t="s">
        <v>8319</v>
      </c>
      <c r="S3866" s="20">
        <f t="shared" si="242"/>
        <v>42295.891828703709</v>
      </c>
      <c r="T3866" s="20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8">
        <v>2413</v>
      </c>
      <c r="E3867" s="11">
        <v>650</v>
      </c>
      <c r="F3867" t="s">
        <v>8218</v>
      </c>
      <c r="G3867" t="s">
        <v>8223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50">
        <f t="shared" si="241"/>
        <v>27</v>
      </c>
      <c r="P3867">
        <f t="shared" si="240"/>
        <v>46.43</v>
      </c>
      <c r="Q3867" s="14" t="s">
        <v>8315</v>
      </c>
      <c r="R3867" t="s">
        <v>8319</v>
      </c>
      <c r="S3867" s="20">
        <f t="shared" si="242"/>
        <v>41841.651597222226</v>
      </c>
      <c r="T3867" s="20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8">
        <v>2000</v>
      </c>
      <c r="E3868" s="11">
        <v>11</v>
      </c>
      <c r="F3868" t="s">
        <v>8218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50">
        <f t="shared" si="241"/>
        <v>1</v>
      </c>
      <c r="P3868">
        <f t="shared" si="240"/>
        <v>5.5</v>
      </c>
      <c r="Q3868" s="14" t="s">
        <v>8315</v>
      </c>
      <c r="R3868" t="s">
        <v>8319</v>
      </c>
      <c r="S3868" s="20">
        <f t="shared" si="242"/>
        <v>42402.947002314817</v>
      </c>
      <c r="T3868" s="20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8">
        <v>2000</v>
      </c>
      <c r="E3869" s="11">
        <v>251</v>
      </c>
      <c r="F3869" t="s">
        <v>8218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50">
        <f t="shared" si="241"/>
        <v>13</v>
      </c>
      <c r="P3869">
        <f t="shared" si="240"/>
        <v>50.2</v>
      </c>
      <c r="Q3869" s="14" t="s">
        <v>8315</v>
      </c>
      <c r="R3869" t="s">
        <v>8319</v>
      </c>
      <c r="S3869" s="20">
        <f t="shared" si="242"/>
        <v>42509.814108796301</v>
      </c>
      <c r="T3869" s="20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8">
        <v>5000</v>
      </c>
      <c r="E3870" s="11">
        <v>10</v>
      </c>
      <c r="F3870" t="s">
        <v>8218</v>
      </c>
      <c r="G3870" t="s">
        <v>8223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50">
        <f t="shared" si="241"/>
        <v>0</v>
      </c>
      <c r="P3870">
        <f t="shared" si="240"/>
        <v>10</v>
      </c>
      <c r="Q3870" s="14" t="s">
        <v>8315</v>
      </c>
      <c r="R3870" t="s">
        <v>8319</v>
      </c>
      <c r="S3870" s="20">
        <f t="shared" si="242"/>
        <v>41865.659780092588</v>
      </c>
      <c r="T3870" s="20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8">
        <v>13111</v>
      </c>
      <c r="E3871" s="11">
        <v>452</v>
      </c>
      <c r="F3871" t="s">
        <v>8218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50">
        <f t="shared" si="241"/>
        <v>3</v>
      </c>
      <c r="P3871">
        <f t="shared" si="240"/>
        <v>30.13</v>
      </c>
      <c r="Q3871" s="14" t="s">
        <v>8315</v>
      </c>
      <c r="R3871" t="s">
        <v>8319</v>
      </c>
      <c r="S3871" s="20">
        <f t="shared" si="242"/>
        <v>42047.724444444444</v>
      </c>
      <c r="T3871" s="20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8">
        <v>10000</v>
      </c>
      <c r="E3872" s="11">
        <v>1500</v>
      </c>
      <c r="F3872" t="s">
        <v>8218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50">
        <f t="shared" si="241"/>
        <v>15</v>
      </c>
      <c r="P3872">
        <f t="shared" si="240"/>
        <v>150</v>
      </c>
      <c r="Q3872" s="14" t="s">
        <v>8315</v>
      </c>
      <c r="R3872" t="s">
        <v>8319</v>
      </c>
      <c r="S3872" s="20">
        <f t="shared" si="242"/>
        <v>41793.17219907407</v>
      </c>
      <c r="T3872" s="20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8">
        <v>1500</v>
      </c>
      <c r="E3873" s="11">
        <v>40</v>
      </c>
      <c r="F3873" t="s">
        <v>8218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50">
        <f t="shared" si="241"/>
        <v>3</v>
      </c>
      <c r="P3873">
        <f t="shared" si="240"/>
        <v>13.33</v>
      </c>
      <c r="Q3873" s="14" t="s">
        <v>8315</v>
      </c>
      <c r="R3873" t="s">
        <v>8319</v>
      </c>
      <c r="S3873" s="20">
        <f t="shared" si="242"/>
        <v>42763.780671296292</v>
      </c>
      <c r="T3873" s="20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8">
        <v>15000</v>
      </c>
      <c r="E3874" s="11">
        <v>0</v>
      </c>
      <c r="F3874" t="s">
        <v>8218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50">
        <f t="shared" si="241"/>
        <v>0</v>
      </c>
      <c r="P3874">
        <f t="shared" si="240"/>
        <v>0</v>
      </c>
      <c r="Q3874" s="14" t="s">
        <v>8315</v>
      </c>
      <c r="R3874" t="s">
        <v>8319</v>
      </c>
      <c r="S3874" s="20">
        <f t="shared" si="242"/>
        <v>42180.145787037036</v>
      </c>
      <c r="T3874" s="20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8">
        <v>5500</v>
      </c>
      <c r="E3875" s="11">
        <v>0</v>
      </c>
      <c r="F3875" t="s">
        <v>8218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50">
        <f t="shared" si="241"/>
        <v>0</v>
      </c>
      <c r="P3875">
        <f t="shared" si="240"/>
        <v>0</v>
      </c>
      <c r="Q3875" s="14" t="s">
        <v>8315</v>
      </c>
      <c r="R3875" t="s">
        <v>8319</v>
      </c>
      <c r="S3875" s="20">
        <f t="shared" si="242"/>
        <v>42255.696006944447</v>
      </c>
      <c r="T3875" s="20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8">
        <v>620</v>
      </c>
      <c r="E3876" s="11">
        <v>0</v>
      </c>
      <c r="F3876" t="s">
        <v>8218</v>
      </c>
      <c r="G3876" t="s">
        <v>8223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50">
        <f t="shared" si="241"/>
        <v>0</v>
      </c>
      <c r="P3876">
        <f t="shared" si="240"/>
        <v>0</v>
      </c>
      <c r="Q3876" s="14" t="s">
        <v>8315</v>
      </c>
      <c r="R3876" t="s">
        <v>8319</v>
      </c>
      <c r="S3876" s="20">
        <f t="shared" si="242"/>
        <v>42007.016458333332</v>
      </c>
      <c r="T3876" s="20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8">
        <v>30000</v>
      </c>
      <c r="E3877" s="11">
        <v>0</v>
      </c>
      <c r="F3877" t="s">
        <v>8218</v>
      </c>
      <c r="G3877" t="s">
        <v>8223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50">
        <f t="shared" si="241"/>
        <v>0</v>
      </c>
      <c r="P3877">
        <f t="shared" si="240"/>
        <v>0</v>
      </c>
      <c r="Q3877" s="14" t="s">
        <v>8315</v>
      </c>
      <c r="R3877" t="s">
        <v>8319</v>
      </c>
      <c r="S3877" s="20">
        <f t="shared" si="242"/>
        <v>42615.346817129626</v>
      </c>
      <c r="T3877" s="20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8">
        <v>3900</v>
      </c>
      <c r="E3878" s="11">
        <v>2059</v>
      </c>
      <c r="F3878" t="s">
        <v>8218</v>
      </c>
      <c r="G3878" t="s">
        <v>8223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50">
        <f t="shared" si="241"/>
        <v>53</v>
      </c>
      <c r="P3878">
        <f t="shared" si="240"/>
        <v>44.76</v>
      </c>
      <c r="Q3878" s="14" t="s">
        <v>8315</v>
      </c>
      <c r="R3878" t="s">
        <v>8319</v>
      </c>
      <c r="S3878" s="20">
        <f t="shared" si="242"/>
        <v>42372.624166666668</v>
      </c>
      <c r="T3878" s="20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8">
        <v>25000</v>
      </c>
      <c r="E3879" s="11">
        <v>1241</v>
      </c>
      <c r="F3879" t="s">
        <v>8218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50">
        <f t="shared" si="241"/>
        <v>5</v>
      </c>
      <c r="P3879">
        <f t="shared" si="240"/>
        <v>88.64</v>
      </c>
      <c r="Q3879" s="14" t="s">
        <v>8315</v>
      </c>
      <c r="R3879" t="s">
        <v>8319</v>
      </c>
      <c r="S3879" s="20">
        <f t="shared" si="242"/>
        <v>42682.67768518519</v>
      </c>
      <c r="T3879" s="20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8">
        <v>18000</v>
      </c>
      <c r="E3880" s="11">
        <v>10</v>
      </c>
      <c r="F3880" t="s">
        <v>8218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50">
        <f t="shared" si="241"/>
        <v>0</v>
      </c>
      <c r="P3880">
        <f t="shared" si="240"/>
        <v>10</v>
      </c>
      <c r="Q3880" s="14" t="s">
        <v>8315</v>
      </c>
      <c r="R3880" t="s">
        <v>8319</v>
      </c>
      <c r="S3880" s="20">
        <f t="shared" si="242"/>
        <v>42154.818819444445</v>
      </c>
      <c r="T3880" s="20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8">
        <v>15000</v>
      </c>
      <c r="E3881" s="11">
        <v>0</v>
      </c>
      <c r="F3881" t="s">
        <v>8218</v>
      </c>
      <c r="G3881" t="s">
        <v>8223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50">
        <f t="shared" si="241"/>
        <v>0</v>
      </c>
      <c r="P3881">
        <f t="shared" si="240"/>
        <v>0</v>
      </c>
      <c r="Q3881" s="14" t="s">
        <v>8315</v>
      </c>
      <c r="R3881" t="s">
        <v>8319</v>
      </c>
      <c r="S3881" s="20">
        <f t="shared" si="242"/>
        <v>41999.861064814817</v>
      </c>
      <c r="T3881" s="20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8">
        <v>7500</v>
      </c>
      <c r="E3882" s="11">
        <v>980</v>
      </c>
      <c r="F3882" t="s">
        <v>8218</v>
      </c>
      <c r="G3882" t="s">
        <v>8223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50">
        <f t="shared" si="241"/>
        <v>13</v>
      </c>
      <c r="P3882">
        <f t="shared" si="240"/>
        <v>57.65</v>
      </c>
      <c r="Q3882" s="14" t="s">
        <v>8315</v>
      </c>
      <c r="R3882" t="s">
        <v>8319</v>
      </c>
      <c r="S3882" s="20">
        <f t="shared" si="242"/>
        <v>41815.815046296295</v>
      </c>
      <c r="T3882" s="20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8">
        <v>500</v>
      </c>
      <c r="E3883" s="11">
        <v>25</v>
      </c>
      <c r="F3883" t="s">
        <v>8218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50">
        <f t="shared" si="241"/>
        <v>5</v>
      </c>
      <c r="P3883">
        <f t="shared" si="240"/>
        <v>25</v>
      </c>
      <c r="Q3883" s="14" t="s">
        <v>8315</v>
      </c>
      <c r="R3883" t="s">
        <v>8319</v>
      </c>
      <c r="S3883" s="20">
        <f t="shared" si="242"/>
        <v>42756.018506944441</v>
      </c>
      <c r="T3883" s="20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8">
        <v>30000</v>
      </c>
      <c r="E3884" s="11">
        <v>0</v>
      </c>
      <c r="F3884" t="s">
        <v>8218</v>
      </c>
      <c r="G3884" t="s">
        <v>8223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50">
        <f t="shared" si="241"/>
        <v>0</v>
      </c>
      <c r="P3884">
        <f t="shared" si="240"/>
        <v>0</v>
      </c>
      <c r="Q3884" s="14" t="s">
        <v>8315</v>
      </c>
      <c r="R3884" t="s">
        <v>8319</v>
      </c>
      <c r="S3884" s="20">
        <f t="shared" si="242"/>
        <v>42373.983449074076</v>
      </c>
      <c r="T3884" s="20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8">
        <v>15000</v>
      </c>
      <c r="E3885" s="11">
        <v>0</v>
      </c>
      <c r="F3885" t="s">
        <v>8218</v>
      </c>
      <c r="G3885" t="s">
        <v>8223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50">
        <f t="shared" si="241"/>
        <v>0</v>
      </c>
      <c r="P3885">
        <f t="shared" si="240"/>
        <v>0</v>
      </c>
      <c r="Q3885" s="14" t="s">
        <v>8315</v>
      </c>
      <c r="R3885" t="s">
        <v>8319</v>
      </c>
      <c r="S3885" s="20">
        <f t="shared" si="242"/>
        <v>41854.602650462963</v>
      </c>
      <c r="T3885" s="20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8">
        <v>10000</v>
      </c>
      <c r="E3886" s="11">
        <v>0</v>
      </c>
      <c r="F3886" t="s">
        <v>8218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50">
        <f t="shared" si="241"/>
        <v>0</v>
      </c>
      <c r="P3886">
        <f t="shared" si="240"/>
        <v>0</v>
      </c>
      <c r="Q3886" s="14" t="s">
        <v>8315</v>
      </c>
      <c r="R3886" t="s">
        <v>8319</v>
      </c>
      <c r="S3886" s="20">
        <f t="shared" si="242"/>
        <v>42065.791574074072</v>
      </c>
      <c r="T3886" s="20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8">
        <v>375000</v>
      </c>
      <c r="E3887" s="11">
        <v>0</v>
      </c>
      <c r="F3887" t="s">
        <v>8218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50">
        <f t="shared" si="241"/>
        <v>0</v>
      </c>
      <c r="P3887">
        <f t="shared" si="240"/>
        <v>0</v>
      </c>
      <c r="Q3887" s="14" t="s">
        <v>8315</v>
      </c>
      <c r="R3887" t="s">
        <v>8319</v>
      </c>
      <c r="S3887" s="20">
        <f t="shared" si="242"/>
        <v>42469.951284722221</v>
      </c>
      <c r="T3887" s="20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8">
        <v>10000</v>
      </c>
      <c r="E3888" s="11">
        <v>0</v>
      </c>
      <c r="F3888" t="s">
        <v>8218</v>
      </c>
      <c r="G3888" t="s">
        <v>8223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50">
        <f t="shared" si="241"/>
        <v>0</v>
      </c>
      <c r="P3888">
        <f t="shared" si="240"/>
        <v>0</v>
      </c>
      <c r="Q3888" s="14" t="s">
        <v>8315</v>
      </c>
      <c r="R3888" t="s">
        <v>8319</v>
      </c>
      <c r="S3888" s="20">
        <f t="shared" si="242"/>
        <v>41954.228032407409</v>
      </c>
      <c r="T3888" s="20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8">
        <v>2000</v>
      </c>
      <c r="E3889" s="11">
        <v>35</v>
      </c>
      <c r="F3889" t="s">
        <v>8218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50">
        <f t="shared" si="241"/>
        <v>2</v>
      </c>
      <c r="P3889">
        <f t="shared" si="240"/>
        <v>17.5</v>
      </c>
      <c r="Q3889" s="14" t="s">
        <v>8315</v>
      </c>
      <c r="R3889" t="s">
        <v>8319</v>
      </c>
      <c r="S3889" s="20">
        <f t="shared" si="242"/>
        <v>42079.857974537037</v>
      </c>
      <c r="T3889" s="20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8">
        <v>2000</v>
      </c>
      <c r="E3890" s="11">
        <v>542</v>
      </c>
      <c r="F3890" t="s">
        <v>8218</v>
      </c>
      <c r="G3890" t="s">
        <v>8223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50">
        <f t="shared" si="241"/>
        <v>27</v>
      </c>
      <c r="P3890">
        <f t="shared" si="240"/>
        <v>38.71</v>
      </c>
      <c r="Q3890" s="14" t="s">
        <v>8315</v>
      </c>
      <c r="R3890" t="s">
        <v>8319</v>
      </c>
      <c r="S3890" s="20">
        <f t="shared" si="242"/>
        <v>42762.545810185184</v>
      </c>
      <c r="T3890" s="20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8">
        <v>8000</v>
      </c>
      <c r="E3891" s="11">
        <v>118</v>
      </c>
      <c r="F3891" t="s">
        <v>8218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50">
        <f t="shared" si="241"/>
        <v>1</v>
      </c>
      <c r="P3891">
        <f t="shared" si="240"/>
        <v>13.11</v>
      </c>
      <c r="Q3891" s="14" t="s">
        <v>8315</v>
      </c>
      <c r="R3891" t="s">
        <v>8319</v>
      </c>
      <c r="S3891" s="20">
        <f t="shared" si="242"/>
        <v>41977.004976851851</v>
      </c>
      <c r="T3891" s="20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8">
        <v>15000</v>
      </c>
      <c r="E3892" s="11">
        <v>2524</v>
      </c>
      <c r="F3892" t="s">
        <v>8218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50">
        <f t="shared" si="241"/>
        <v>17</v>
      </c>
      <c r="P3892">
        <f t="shared" si="240"/>
        <v>315.5</v>
      </c>
      <c r="Q3892" s="14" t="s">
        <v>8315</v>
      </c>
      <c r="R3892" t="s">
        <v>8319</v>
      </c>
      <c r="S3892" s="20">
        <f t="shared" si="242"/>
        <v>42171.758611111116</v>
      </c>
      <c r="T3892" s="20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8">
        <v>800</v>
      </c>
      <c r="E3893" s="11">
        <v>260</v>
      </c>
      <c r="F3893" t="s">
        <v>8218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50">
        <f t="shared" si="241"/>
        <v>33</v>
      </c>
      <c r="P3893">
        <f t="shared" si="240"/>
        <v>37.14</v>
      </c>
      <c r="Q3893" s="14" t="s">
        <v>8315</v>
      </c>
      <c r="R3893" t="s">
        <v>8319</v>
      </c>
      <c r="S3893" s="20">
        <f t="shared" si="242"/>
        <v>42056.1324537037</v>
      </c>
      <c r="T3893" s="20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8">
        <v>1000</v>
      </c>
      <c r="E3894" s="11">
        <v>0</v>
      </c>
      <c r="F3894" t="s">
        <v>8218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50">
        <f t="shared" si="241"/>
        <v>0</v>
      </c>
      <c r="P3894">
        <f t="shared" si="240"/>
        <v>0</v>
      </c>
      <c r="Q3894" s="14" t="s">
        <v>8315</v>
      </c>
      <c r="R3894" t="s">
        <v>8319</v>
      </c>
      <c r="S3894" s="20">
        <f t="shared" si="242"/>
        <v>41867.652280092596</v>
      </c>
      <c r="T3894" s="20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8">
        <v>50000</v>
      </c>
      <c r="E3895" s="11">
        <v>10775</v>
      </c>
      <c r="F3895" t="s">
        <v>8218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50">
        <f t="shared" si="241"/>
        <v>22</v>
      </c>
      <c r="P3895">
        <f t="shared" si="240"/>
        <v>128.27000000000001</v>
      </c>
      <c r="Q3895" s="14" t="s">
        <v>8315</v>
      </c>
      <c r="R3895" t="s">
        <v>8319</v>
      </c>
      <c r="S3895" s="20">
        <f t="shared" si="242"/>
        <v>41779.657870370371</v>
      </c>
      <c r="T3895" s="20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8">
        <v>15000</v>
      </c>
      <c r="E3896" s="11">
        <v>520</v>
      </c>
      <c r="F3896" t="s">
        <v>8218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50">
        <f t="shared" si="241"/>
        <v>3</v>
      </c>
      <c r="P3896">
        <f t="shared" si="240"/>
        <v>47.27</v>
      </c>
      <c r="Q3896" s="14" t="s">
        <v>8315</v>
      </c>
      <c r="R3896" t="s">
        <v>8319</v>
      </c>
      <c r="S3896" s="20">
        <f t="shared" si="242"/>
        <v>42679.958472222221</v>
      </c>
      <c r="T3896" s="20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8">
        <v>1000</v>
      </c>
      <c r="E3897" s="11">
        <v>50</v>
      </c>
      <c r="F3897" t="s">
        <v>8218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50">
        <f t="shared" si="241"/>
        <v>5</v>
      </c>
      <c r="P3897">
        <f t="shared" si="240"/>
        <v>50</v>
      </c>
      <c r="Q3897" s="14" t="s">
        <v>8315</v>
      </c>
      <c r="R3897" t="s">
        <v>8319</v>
      </c>
      <c r="S3897" s="20">
        <f t="shared" si="242"/>
        <v>42032.250208333338</v>
      </c>
      <c r="T3897" s="20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8">
        <v>1600</v>
      </c>
      <c r="E3898" s="11">
        <v>170</v>
      </c>
      <c r="F3898" t="s">
        <v>8218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50">
        <f t="shared" si="241"/>
        <v>11</v>
      </c>
      <c r="P3898">
        <f t="shared" si="240"/>
        <v>42.5</v>
      </c>
      <c r="Q3898" s="14" t="s">
        <v>8315</v>
      </c>
      <c r="R3898" t="s">
        <v>8319</v>
      </c>
      <c r="S3898" s="20">
        <f t="shared" si="242"/>
        <v>41793.191875000004</v>
      </c>
      <c r="T3898" s="20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8">
        <v>2500</v>
      </c>
      <c r="E3899" s="11">
        <v>440</v>
      </c>
      <c r="F3899" t="s">
        <v>8218</v>
      </c>
      <c r="G3899" t="s">
        <v>8223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50">
        <f t="shared" si="241"/>
        <v>18</v>
      </c>
      <c r="P3899">
        <f t="shared" si="240"/>
        <v>44</v>
      </c>
      <c r="Q3899" s="14" t="s">
        <v>8315</v>
      </c>
      <c r="R3899" t="s">
        <v>8319</v>
      </c>
      <c r="S3899" s="20">
        <f t="shared" si="242"/>
        <v>41982.87364583333</v>
      </c>
      <c r="T3899" s="20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8">
        <v>2500</v>
      </c>
      <c r="E3900" s="11">
        <v>814</v>
      </c>
      <c r="F3900" t="s">
        <v>8218</v>
      </c>
      <c r="G3900" t="s">
        <v>8223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50">
        <f t="shared" si="241"/>
        <v>33</v>
      </c>
      <c r="P3900">
        <f t="shared" si="240"/>
        <v>50.88</v>
      </c>
      <c r="Q3900" s="14" t="s">
        <v>8315</v>
      </c>
      <c r="R3900" t="s">
        <v>8319</v>
      </c>
      <c r="S3900" s="20">
        <f t="shared" si="242"/>
        <v>42193.482291666667</v>
      </c>
      <c r="T3900" s="20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8">
        <v>10000</v>
      </c>
      <c r="E3901" s="11">
        <v>125</v>
      </c>
      <c r="F3901" t="s">
        <v>8218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50">
        <f t="shared" si="241"/>
        <v>1</v>
      </c>
      <c r="P3901">
        <f t="shared" ref="P3901:P3964" si="244">IFERROR(ROUND(E3901/L3901,2),0)</f>
        <v>62.5</v>
      </c>
      <c r="Q3901" s="14" t="s">
        <v>8315</v>
      </c>
      <c r="R3901" t="s">
        <v>8319</v>
      </c>
      <c r="S3901" s="20">
        <f t="shared" si="242"/>
        <v>41843.775011574071</v>
      </c>
      <c r="T3901" s="20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8">
        <v>2500</v>
      </c>
      <c r="E3902" s="11">
        <v>135</v>
      </c>
      <c r="F3902" t="s">
        <v>8218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50">
        <f t="shared" si="241"/>
        <v>5</v>
      </c>
      <c r="P3902">
        <f t="shared" si="244"/>
        <v>27</v>
      </c>
      <c r="Q3902" s="14" t="s">
        <v>8315</v>
      </c>
      <c r="R3902" t="s">
        <v>8319</v>
      </c>
      <c r="S3902" s="20">
        <f t="shared" si="242"/>
        <v>42136.092488425929</v>
      </c>
      <c r="T3902" s="20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8">
        <v>3000</v>
      </c>
      <c r="E3903" s="11">
        <v>25</v>
      </c>
      <c r="F3903" t="s">
        <v>8218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50">
        <f t="shared" si="241"/>
        <v>1</v>
      </c>
      <c r="P3903">
        <f t="shared" si="244"/>
        <v>25</v>
      </c>
      <c r="Q3903" s="14" t="s">
        <v>8315</v>
      </c>
      <c r="R3903" t="s">
        <v>8319</v>
      </c>
      <c r="S3903" s="20">
        <f t="shared" si="242"/>
        <v>42317.826377314821</v>
      </c>
      <c r="T3903" s="20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8">
        <v>3000</v>
      </c>
      <c r="E3904" s="11">
        <v>1465</v>
      </c>
      <c r="F3904" t="s">
        <v>8218</v>
      </c>
      <c r="G3904" t="s">
        <v>8223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50">
        <f t="shared" si="241"/>
        <v>49</v>
      </c>
      <c r="P3904">
        <f t="shared" si="244"/>
        <v>47.26</v>
      </c>
      <c r="Q3904" s="14" t="s">
        <v>8315</v>
      </c>
      <c r="R3904" t="s">
        <v>8319</v>
      </c>
      <c r="S3904" s="20">
        <f t="shared" si="242"/>
        <v>42663.468078703707</v>
      </c>
      <c r="T3904" s="20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8">
        <v>1500</v>
      </c>
      <c r="E3905" s="11">
        <v>0</v>
      </c>
      <c r="F3905" t="s">
        <v>8218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50">
        <f t="shared" si="241"/>
        <v>0</v>
      </c>
      <c r="P3905">
        <f t="shared" si="244"/>
        <v>0</v>
      </c>
      <c r="Q3905" s="14" t="s">
        <v>8315</v>
      </c>
      <c r="R3905" t="s">
        <v>8319</v>
      </c>
      <c r="S3905" s="20">
        <f t="shared" si="242"/>
        <v>42186.01116898148</v>
      </c>
      <c r="T3905" s="20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8">
        <v>10000</v>
      </c>
      <c r="E3906" s="11">
        <v>3</v>
      </c>
      <c r="F3906" t="s">
        <v>8218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50">
        <f t="shared" ref="O3906:O3969" si="245">ROUND(E3906/D3906*100,0)</f>
        <v>0</v>
      </c>
      <c r="P3906">
        <f t="shared" si="244"/>
        <v>1.5</v>
      </c>
      <c r="Q3906" s="14" t="s">
        <v>8315</v>
      </c>
      <c r="R3906" t="s">
        <v>8319</v>
      </c>
      <c r="S3906" s="20">
        <f t="shared" si="242"/>
        <v>42095.229166666672</v>
      </c>
      <c r="T3906" s="20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8">
        <v>1500</v>
      </c>
      <c r="E3907" s="11">
        <v>173</v>
      </c>
      <c r="F3907" t="s">
        <v>8218</v>
      </c>
      <c r="G3907" t="s">
        <v>8223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50">
        <f t="shared" si="245"/>
        <v>12</v>
      </c>
      <c r="P3907">
        <f t="shared" si="244"/>
        <v>24.71</v>
      </c>
      <c r="Q3907" s="14" t="s">
        <v>8315</v>
      </c>
      <c r="R3907" t="s">
        <v>8319</v>
      </c>
      <c r="S3907" s="20">
        <f t="shared" ref="S3907:S3970" si="246">(((J3907/60)/60)/24)+DATE(1970,1,1)</f>
        <v>42124.623877314814</v>
      </c>
      <c r="T3907" s="20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8">
        <v>1500</v>
      </c>
      <c r="E3908" s="11">
        <v>1010</v>
      </c>
      <c r="F3908" t="s">
        <v>8218</v>
      </c>
      <c r="G3908" t="s">
        <v>8223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50">
        <f t="shared" si="245"/>
        <v>67</v>
      </c>
      <c r="P3908">
        <f t="shared" si="244"/>
        <v>63.13</v>
      </c>
      <c r="Q3908" s="14" t="s">
        <v>8315</v>
      </c>
      <c r="R3908" t="s">
        <v>8319</v>
      </c>
      <c r="S3908" s="20">
        <f t="shared" si="246"/>
        <v>42143.917743055557</v>
      </c>
      <c r="T3908" s="20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8">
        <v>1000</v>
      </c>
      <c r="E3909" s="11">
        <v>153</v>
      </c>
      <c r="F3909" t="s">
        <v>8218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50">
        <f t="shared" si="245"/>
        <v>15</v>
      </c>
      <c r="P3909">
        <f t="shared" si="244"/>
        <v>38.25</v>
      </c>
      <c r="Q3909" s="14" t="s">
        <v>8315</v>
      </c>
      <c r="R3909" t="s">
        <v>8319</v>
      </c>
      <c r="S3909" s="20">
        <f t="shared" si="246"/>
        <v>41906.819513888891</v>
      </c>
      <c r="T3909" s="20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8">
        <v>750</v>
      </c>
      <c r="E3910" s="11">
        <v>65</v>
      </c>
      <c r="F3910" t="s">
        <v>8218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50">
        <f t="shared" si="245"/>
        <v>9</v>
      </c>
      <c r="P3910">
        <f t="shared" si="244"/>
        <v>16.25</v>
      </c>
      <c r="Q3910" s="14" t="s">
        <v>8315</v>
      </c>
      <c r="R3910" t="s">
        <v>8319</v>
      </c>
      <c r="S3910" s="20">
        <f t="shared" si="246"/>
        <v>41834.135370370372</v>
      </c>
      <c r="T3910" s="20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8">
        <v>60000</v>
      </c>
      <c r="E3911" s="11">
        <v>135</v>
      </c>
      <c r="F3911" t="s">
        <v>8218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50">
        <f t="shared" si="245"/>
        <v>0</v>
      </c>
      <c r="P3911">
        <f t="shared" si="244"/>
        <v>33.75</v>
      </c>
      <c r="Q3911" s="14" t="s">
        <v>8315</v>
      </c>
      <c r="R3911" t="s">
        <v>8319</v>
      </c>
      <c r="S3911" s="20">
        <f t="shared" si="246"/>
        <v>41863.359282407408</v>
      </c>
      <c r="T3911" s="20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8">
        <v>6000</v>
      </c>
      <c r="E3912" s="11">
        <v>185</v>
      </c>
      <c r="F3912" t="s">
        <v>8218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50">
        <f t="shared" si="245"/>
        <v>3</v>
      </c>
      <c r="P3912">
        <f t="shared" si="244"/>
        <v>61.67</v>
      </c>
      <c r="Q3912" s="14" t="s">
        <v>8315</v>
      </c>
      <c r="R3912" t="s">
        <v>8319</v>
      </c>
      <c r="S3912" s="20">
        <f t="shared" si="246"/>
        <v>42224.756909722222</v>
      </c>
      <c r="T3912" s="20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8">
        <v>8000</v>
      </c>
      <c r="E3913" s="11">
        <v>2993</v>
      </c>
      <c r="F3913" t="s">
        <v>8218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50">
        <f t="shared" si="245"/>
        <v>37</v>
      </c>
      <c r="P3913">
        <f t="shared" si="244"/>
        <v>83.14</v>
      </c>
      <c r="Q3913" s="14" t="s">
        <v>8315</v>
      </c>
      <c r="R3913" t="s">
        <v>8319</v>
      </c>
      <c r="S3913" s="20">
        <f t="shared" si="246"/>
        <v>41939.8122337963</v>
      </c>
      <c r="T3913" s="20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8">
        <v>15000</v>
      </c>
      <c r="E3914" s="11">
        <v>1</v>
      </c>
      <c r="F3914" t="s">
        <v>8218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50">
        <f t="shared" si="245"/>
        <v>0</v>
      </c>
      <c r="P3914">
        <f t="shared" si="244"/>
        <v>1</v>
      </c>
      <c r="Q3914" s="14" t="s">
        <v>8315</v>
      </c>
      <c r="R3914" t="s">
        <v>8319</v>
      </c>
      <c r="S3914" s="20">
        <f t="shared" si="246"/>
        <v>42059.270023148143</v>
      </c>
      <c r="T3914" s="20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8">
        <v>10000</v>
      </c>
      <c r="E3915" s="11">
        <v>1000</v>
      </c>
      <c r="F3915" t="s">
        <v>8218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50">
        <f t="shared" si="245"/>
        <v>10</v>
      </c>
      <c r="P3915">
        <f t="shared" si="244"/>
        <v>142.86000000000001</v>
      </c>
      <c r="Q3915" s="14" t="s">
        <v>8315</v>
      </c>
      <c r="R3915" t="s">
        <v>8319</v>
      </c>
      <c r="S3915" s="20">
        <f t="shared" si="246"/>
        <v>42308.211215277777</v>
      </c>
      <c r="T3915" s="20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8">
        <v>2500</v>
      </c>
      <c r="E3916" s="11">
        <v>909</v>
      </c>
      <c r="F3916" t="s">
        <v>8218</v>
      </c>
      <c r="G3916" t="s">
        <v>8223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50">
        <f t="shared" si="245"/>
        <v>36</v>
      </c>
      <c r="P3916">
        <f t="shared" si="244"/>
        <v>33.67</v>
      </c>
      <c r="Q3916" s="14" t="s">
        <v>8315</v>
      </c>
      <c r="R3916" t="s">
        <v>8319</v>
      </c>
      <c r="S3916" s="20">
        <f t="shared" si="246"/>
        <v>42114.818935185183</v>
      </c>
      <c r="T3916" s="20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8">
        <v>1500</v>
      </c>
      <c r="E3917" s="11">
        <v>5</v>
      </c>
      <c r="F3917" t="s">
        <v>8218</v>
      </c>
      <c r="G3917" t="s">
        <v>8223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50">
        <f t="shared" si="245"/>
        <v>0</v>
      </c>
      <c r="P3917">
        <f t="shared" si="244"/>
        <v>5</v>
      </c>
      <c r="Q3917" s="14" t="s">
        <v>8315</v>
      </c>
      <c r="R3917" t="s">
        <v>8319</v>
      </c>
      <c r="S3917" s="20">
        <f t="shared" si="246"/>
        <v>42492.98505787037</v>
      </c>
      <c r="T3917" s="20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8">
        <v>2000</v>
      </c>
      <c r="E3918" s="11">
        <v>0</v>
      </c>
      <c r="F3918" t="s">
        <v>8218</v>
      </c>
      <c r="G3918" t="s">
        <v>8223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50">
        <f t="shared" si="245"/>
        <v>0</v>
      </c>
      <c r="P3918">
        <f t="shared" si="244"/>
        <v>0</v>
      </c>
      <c r="Q3918" s="14" t="s">
        <v>8315</v>
      </c>
      <c r="R3918" t="s">
        <v>8319</v>
      </c>
      <c r="S3918" s="20">
        <f t="shared" si="246"/>
        <v>42494.471666666665</v>
      </c>
      <c r="T3918" s="20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8">
        <v>3500</v>
      </c>
      <c r="E3919" s="11">
        <v>10</v>
      </c>
      <c r="F3919" t="s">
        <v>8218</v>
      </c>
      <c r="G3919" t="s">
        <v>8223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50">
        <f t="shared" si="245"/>
        <v>0</v>
      </c>
      <c r="P3919">
        <f t="shared" si="244"/>
        <v>10</v>
      </c>
      <c r="Q3919" s="14" t="s">
        <v>8315</v>
      </c>
      <c r="R3919" t="s">
        <v>8319</v>
      </c>
      <c r="S3919" s="20">
        <f t="shared" si="246"/>
        <v>41863.527326388888</v>
      </c>
      <c r="T3919" s="20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8">
        <v>60000</v>
      </c>
      <c r="E3920" s="11">
        <v>120</v>
      </c>
      <c r="F3920" t="s">
        <v>8218</v>
      </c>
      <c r="G3920" t="s">
        <v>8223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50">
        <f t="shared" si="245"/>
        <v>0</v>
      </c>
      <c r="P3920">
        <f t="shared" si="244"/>
        <v>40</v>
      </c>
      <c r="Q3920" s="14" t="s">
        <v>8315</v>
      </c>
      <c r="R3920" t="s">
        <v>8319</v>
      </c>
      <c r="S3920" s="20">
        <f t="shared" si="246"/>
        <v>41843.664618055554</v>
      </c>
      <c r="T3920" s="20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8">
        <v>5000</v>
      </c>
      <c r="E3921" s="11">
        <v>90</v>
      </c>
      <c r="F3921" t="s">
        <v>8218</v>
      </c>
      <c r="G3921" t="s">
        <v>8223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50">
        <f t="shared" si="245"/>
        <v>2</v>
      </c>
      <c r="P3921">
        <f t="shared" si="244"/>
        <v>30</v>
      </c>
      <c r="Q3921" s="14" t="s">
        <v>8315</v>
      </c>
      <c r="R3921" t="s">
        <v>8319</v>
      </c>
      <c r="S3921" s="20">
        <f t="shared" si="246"/>
        <v>42358.684872685189</v>
      </c>
      <c r="T3921" s="20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8">
        <v>2500</v>
      </c>
      <c r="E3922" s="11">
        <v>135</v>
      </c>
      <c r="F3922" t="s">
        <v>8218</v>
      </c>
      <c r="G3922" t="s">
        <v>8223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50">
        <f t="shared" si="245"/>
        <v>5</v>
      </c>
      <c r="P3922">
        <f t="shared" si="244"/>
        <v>45</v>
      </c>
      <c r="Q3922" s="14" t="s">
        <v>8315</v>
      </c>
      <c r="R3922" t="s">
        <v>8319</v>
      </c>
      <c r="S3922" s="20">
        <f t="shared" si="246"/>
        <v>42657.38726851852</v>
      </c>
      <c r="T3922" s="20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8">
        <v>3000</v>
      </c>
      <c r="E3923" s="11">
        <v>0</v>
      </c>
      <c r="F3923" t="s">
        <v>8218</v>
      </c>
      <c r="G3923" t="s">
        <v>8223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50">
        <f t="shared" si="245"/>
        <v>0</v>
      </c>
      <c r="P3923">
        <f t="shared" si="244"/>
        <v>0</v>
      </c>
      <c r="Q3923" s="14" t="s">
        <v>8315</v>
      </c>
      <c r="R3923" t="s">
        <v>8319</v>
      </c>
      <c r="S3923" s="20">
        <f t="shared" si="246"/>
        <v>41926.542303240742</v>
      </c>
      <c r="T3923" s="20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8">
        <v>750</v>
      </c>
      <c r="E3924" s="11">
        <v>61</v>
      </c>
      <c r="F3924" t="s">
        <v>8218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50">
        <f t="shared" si="245"/>
        <v>8</v>
      </c>
      <c r="P3924">
        <f t="shared" si="244"/>
        <v>10.17</v>
      </c>
      <c r="Q3924" s="14" t="s">
        <v>8315</v>
      </c>
      <c r="R3924" t="s">
        <v>8319</v>
      </c>
      <c r="S3924" s="20">
        <f t="shared" si="246"/>
        <v>42020.768634259264</v>
      </c>
      <c r="T3924" s="20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8">
        <v>11500</v>
      </c>
      <c r="E3925" s="11">
        <v>1384</v>
      </c>
      <c r="F3925" t="s">
        <v>8218</v>
      </c>
      <c r="G3925" t="s">
        <v>8223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50">
        <f t="shared" si="245"/>
        <v>12</v>
      </c>
      <c r="P3925">
        <f t="shared" si="244"/>
        <v>81.41</v>
      </c>
      <c r="Q3925" s="14" t="s">
        <v>8315</v>
      </c>
      <c r="R3925" t="s">
        <v>8319</v>
      </c>
      <c r="S3925" s="20">
        <f t="shared" si="246"/>
        <v>42075.979988425926</v>
      </c>
      <c r="T3925" s="20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8">
        <v>15000</v>
      </c>
      <c r="E3926" s="11">
        <v>2290</v>
      </c>
      <c r="F3926" t="s">
        <v>8218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50">
        <f t="shared" si="245"/>
        <v>15</v>
      </c>
      <c r="P3926">
        <f t="shared" si="244"/>
        <v>57.25</v>
      </c>
      <c r="Q3926" s="14" t="s">
        <v>8315</v>
      </c>
      <c r="R3926" t="s">
        <v>8319</v>
      </c>
      <c r="S3926" s="20">
        <f t="shared" si="246"/>
        <v>41786.959745370368</v>
      </c>
      <c r="T3926" s="20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8">
        <v>150</v>
      </c>
      <c r="E3927" s="11">
        <v>15</v>
      </c>
      <c r="F3927" t="s">
        <v>8218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50">
        <f t="shared" si="245"/>
        <v>10</v>
      </c>
      <c r="P3927">
        <f t="shared" si="244"/>
        <v>5</v>
      </c>
      <c r="Q3927" s="14" t="s">
        <v>8315</v>
      </c>
      <c r="R3927" t="s">
        <v>8319</v>
      </c>
      <c r="S3927" s="20">
        <f t="shared" si="246"/>
        <v>41820.870821759258</v>
      </c>
      <c r="T3927" s="20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8">
        <v>5000</v>
      </c>
      <c r="E3928" s="11">
        <v>15</v>
      </c>
      <c r="F3928" t="s">
        <v>8218</v>
      </c>
      <c r="G3928" t="s">
        <v>8223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50">
        <f t="shared" si="245"/>
        <v>0</v>
      </c>
      <c r="P3928">
        <f t="shared" si="244"/>
        <v>15</v>
      </c>
      <c r="Q3928" s="14" t="s">
        <v>8315</v>
      </c>
      <c r="R3928" t="s">
        <v>8319</v>
      </c>
      <c r="S3928" s="20">
        <f t="shared" si="246"/>
        <v>41970.085046296299</v>
      </c>
      <c r="T3928" s="20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8">
        <v>2500</v>
      </c>
      <c r="E3929" s="11">
        <v>25</v>
      </c>
      <c r="F3929" t="s">
        <v>8218</v>
      </c>
      <c r="G3929" t="s">
        <v>8223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50">
        <f t="shared" si="245"/>
        <v>1</v>
      </c>
      <c r="P3929">
        <f t="shared" si="244"/>
        <v>12.5</v>
      </c>
      <c r="Q3929" s="14" t="s">
        <v>8315</v>
      </c>
      <c r="R3929" t="s">
        <v>8319</v>
      </c>
      <c r="S3929" s="20">
        <f t="shared" si="246"/>
        <v>41830.267407407409</v>
      </c>
      <c r="T3929" s="20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8">
        <v>5000</v>
      </c>
      <c r="E3930" s="11">
        <v>651</v>
      </c>
      <c r="F3930" t="s">
        <v>8218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50">
        <f t="shared" si="245"/>
        <v>13</v>
      </c>
      <c r="P3930">
        <f t="shared" si="244"/>
        <v>93</v>
      </c>
      <c r="Q3930" s="14" t="s">
        <v>8315</v>
      </c>
      <c r="R3930" t="s">
        <v>8319</v>
      </c>
      <c r="S3930" s="20">
        <f t="shared" si="246"/>
        <v>42265.683182870373</v>
      </c>
      <c r="T3930" s="20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8">
        <v>20000</v>
      </c>
      <c r="E3931" s="11">
        <v>453</v>
      </c>
      <c r="F3931" t="s">
        <v>8218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50">
        <f t="shared" si="245"/>
        <v>2</v>
      </c>
      <c r="P3931">
        <f t="shared" si="244"/>
        <v>32.36</v>
      </c>
      <c r="Q3931" s="14" t="s">
        <v>8315</v>
      </c>
      <c r="R3931" t="s">
        <v>8319</v>
      </c>
      <c r="S3931" s="20">
        <f t="shared" si="246"/>
        <v>42601.827141203699</v>
      </c>
      <c r="T3931" s="20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8">
        <v>10000</v>
      </c>
      <c r="E3932" s="11">
        <v>0</v>
      </c>
      <c r="F3932" t="s">
        <v>8218</v>
      </c>
      <c r="G3932" t="s">
        <v>8223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50">
        <f t="shared" si="245"/>
        <v>0</v>
      </c>
      <c r="P3932">
        <f t="shared" si="244"/>
        <v>0</v>
      </c>
      <c r="Q3932" s="14" t="s">
        <v>8315</v>
      </c>
      <c r="R3932" t="s">
        <v>8319</v>
      </c>
      <c r="S3932" s="20">
        <f t="shared" si="246"/>
        <v>42433.338749999995</v>
      </c>
      <c r="T3932" s="20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8">
        <v>8000</v>
      </c>
      <c r="E3933" s="11">
        <v>0</v>
      </c>
      <c r="F3933" t="s">
        <v>8218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50">
        <f t="shared" si="245"/>
        <v>0</v>
      </c>
      <c r="P3933">
        <f t="shared" si="244"/>
        <v>0</v>
      </c>
      <c r="Q3933" s="14" t="s">
        <v>8315</v>
      </c>
      <c r="R3933" t="s">
        <v>8319</v>
      </c>
      <c r="S3933" s="20">
        <f t="shared" si="246"/>
        <v>42228.151701388888</v>
      </c>
      <c r="T3933" s="20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8">
        <v>12000</v>
      </c>
      <c r="E3934" s="11">
        <v>1</v>
      </c>
      <c r="F3934" t="s">
        <v>8218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50">
        <f t="shared" si="245"/>
        <v>0</v>
      </c>
      <c r="P3934">
        <f t="shared" si="244"/>
        <v>1</v>
      </c>
      <c r="Q3934" s="14" t="s">
        <v>8315</v>
      </c>
      <c r="R3934" t="s">
        <v>8319</v>
      </c>
      <c r="S3934" s="20">
        <f t="shared" si="246"/>
        <v>42415.168564814812</v>
      </c>
      <c r="T3934" s="20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8">
        <v>7000</v>
      </c>
      <c r="E3935" s="11">
        <v>1102</v>
      </c>
      <c r="F3935" t="s">
        <v>8218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50">
        <f t="shared" si="245"/>
        <v>16</v>
      </c>
      <c r="P3935">
        <f t="shared" si="244"/>
        <v>91.83</v>
      </c>
      <c r="Q3935" s="14" t="s">
        <v>8315</v>
      </c>
      <c r="R3935" t="s">
        <v>8319</v>
      </c>
      <c r="S3935" s="20">
        <f t="shared" si="246"/>
        <v>42538.968310185184</v>
      </c>
      <c r="T3935" s="20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8">
        <v>5000</v>
      </c>
      <c r="E3936" s="11">
        <v>550</v>
      </c>
      <c r="F3936" t="s">
        <v>8218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50">
        <f t="shared" si="245"/>
        <v>11</v>
      </c>
      <c r="P3936">
        <f t="shared" si="244"/>
        <v>45.83</v>
      </c>
      <c r="Q3936" s="14" t="s">
        <v>8315</v>
      </c>
      <c r="R3936" t="s">
        <v>8318</v>
      </c>
      <c r="S3936" s="20">
        <f t="shared" si="246"/>
        <v>42233.671747685185</v>
      </c>
      <c r="T3936" s="20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8">
        <v>3000</v>
      </c>
      <c r="E3937" s="11">
        <v>1315</v>
      </c>
      <c r="F3937" t="s">
        <v>8218</v>
      </c>
      <c r="G3937" t="s">
        <v>8223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50">
        <f t="shared" si="245"/>
        <v>44</v>
      </c>
      <c r="P3937">
        <f t="shared" si="244"/>
        <v>57.17</v>
      </c>
      <c r="Q3937" s="14" t="s">
        <v>8315</v>
      </c>
      <c r="R3937" t="s">
        <v>8318</v>
      </c>
      <c r="S3937" s="20">
        <f t="shared" si="246"/>
        <v>42221.656782407401</v>
      </c>
      <c r="T3937" s="20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8">
        <v>20000</v>
      </c>
      <c r="E3938" s="11">
        <v>0</v>
      </c>
      <c r="F3938" t="s">
        <v>8218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50">
        <f t="shared" si="245"/>
        <v>0</v>
      </c>
      <c r="P3938">
        <f t="shared" si="244"/>
        <v>0</v>
      </c>
      <c r="Q3938" s="14" t="s">
        <v>8315</v>
      </c>
      <c r="R3938" t="s">
        <v>8318</v>
      </c>
      <c r="S3938" s="20">
        <f t="shared" si="246"/>
        <v>42675.262962962966</v>
      </c>
      <c r="T3938" s="20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8">
        <v>2885</v>
      </c>
      <c r="E3939" s="11">
        <v>2485</v>
      </c>
      <c r="F3939" t="s">
        <v>8218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50">
        <f t="shared" si="245"/>
        <v>86</v>
      </c>
      <c r="P3939">
        <f t="shared" si="244"/>
        <v>248.5</v>
      </c>
      <c r="Q3939" s="14" t="s">
        <v>8315</v>
      </c>
      <c r="R3939" t="s">
        <v>8318</v>
      </c>
      <c r="S3939" s="20">
        <f t="shared" si="246"/>
        <v>42534.631481481483</v>
      </c>
      <c r="T3939" s="20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8">
        <v>3255</v>
      </c>
      <c r="E3940" s="11">
        <v>397</v>
      </c>
      <c r="F3940" t="s">
        <v>8218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50">
        <f t="shared" si="245"/>
        <v>12</v>
      </c>
      <c r="P3940">
        <f t="shared" si="244"/>
        <v>79.400000000000006</v>
      </c>
      <c r="Q3940" s="14" t="s">
        <v>8315</v>
      </c>
      <c r="R3940" t="s">
        <v>8318</v>
      </c>
      <c r="S3940" s="20">
        <f t="shared" si="246"/>
        <v>42151.905717592599</v>
      </c>
      <c r="T3940" s="20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8">
        <v>5000</v>
      </c>
      <c r="E3941" s="11">
        <v>5</v>
      </c>
      <c r="F3941" t="s">
        <v>8218</v>
      </c>
      <c r="G3941" t="s">
        <v>8223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50">
        <f t="shared" si="245"/>
        <v>0</v>
      </c>
      <c r="P3941">
        <f t="shared" si="244"/>
        <v>5</v>
      </c>
      <c r="Q3941" s="14" t="s">
        <v>8315</v>
      </c>
      <c r="R3941" t="s">
        <v>8318</v>
      </c>
      <c r="S3941" s="20">
        <f t="shared" si="246"/>
        <v>41915.400219907409</v>
      </c>
      <c r="T3941" s="20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8">
        <v>5000</v>
      </c>
      <c r="E3942" s="11">
        <v>11</v>
      </c>
      <c r="F3942" t="s">
        <v>8218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50">
        <f t="shared" si="245"/>
        <v>0</v>
      </c>
      <c r="P3942">
        <f t="shared" si="244"/>
        <v>5.5</v>
      </c>
      <c r="Q3942" s="14" t="s">
        <v>8315</v>
      </c>
      <c r="R3942" t="s">
        <v>8318</v>
      </c>
      <c r="S3942" s="20">
        <f t="shared" si="246"/>
        <v>41961.492488425924</v>
      </c>
      <c r="T3942" s="20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8">
        <v>5500</v>
      </c>
      <c r="E3943" s="11">
        <v>50</v>
      </c>
      <c r="F3943" t="s">
        <v>8218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50">
        <f t="shared" si="245"/>
        <v>1</v>
      </c>
      <c r="P3943">
        <f t="shared" si="244"/>
        <v>25</v>
      </c>
      <c r="Q3943" s="14" t="s">
        <v>8315</v>
      </c>
      <c r="R3943" t="s">
        <v>8318</v>
      </c>
      <c r="S3943" s="20">
        <f t="shared" si="246"/>
        <v>41940.587233796294</v>
      </c>
      <c r="T3943" s="20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8">
        <v>1200</v>
      </c>
      <c r="E3944" s="11">
        <v>0</v>
      </c>
      <c r="F3944" t="s">
        <v>8218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50">
        <f t="shared" si="245"/>
        <v>0</v>
      </c>
      <c r="P3944">
        <f t="shared" si="244"/>
        <v>0</v>
      </c>
      <c r="Q3944" s="14" t="s">
        <v>8315</v>
      </c>
      <c r="R3944" t="s">
        <v>8318</v>
      </c>
      <c r="S3944" s="20">
        <f t="shared" si="246"/>
        <v>42111.904097222221</v>
      </c>
      <c r="T3944" s="20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8">
        <v>5000</v>
      </c>
      <c r="E3945" s="11">
        <v>1782</v>
      </c>
      <c r="F3945" t="s">
        <v>8218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50">
        <f t="shared" si="245"/>
        <v>36</v>
      </c>
      <c r="P3945">
        <f t="shared" si="244"/>
        <v>137.08000000000001</v>
      </c>
      <c r="Q3945" s="14" t="s">
        <v>8315</v>
      </c>
      <c r="R3945" t="s">
        <v>8318</v>
      </c>
      <c r="S3945" s="20">
        <f t="shared" si="246"/>
        <v>42279.778564814813</v>
      </c>
      <c r="T3945" s="20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8">
        <v>5000</v>
      </c>
      <c r="E3946" s="11">
        <v>0</v>
      </c>
      <c r="F3946" t="s">
        <v>8218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50">
        <f t="shared" si="245"/>
        <v>0</v>
      </c>
      <c r="P3946">
        <f t="shared" si="244"/>
        <v>0</v>
      </c>
      <c r="Q3946" s="14" t="s">
        <v>8315</v>
      </c>
      <c r="R3946" t="s">
        <v>8318</v>
      </c>
      <c r="S3946" s="20">
        <f t="shared" si="246"/>
        <v>42213.662905092591</v>
      </c>
      <c r="T3946" s="20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8">
        <v>2000</v>
      </c>
      <c r="E3947" s="11">
        <v>5</v>
      </c>
      <c r="F3947" t="s">
        <v>8218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50">
        <f t="shared" si="245"/>
        <v>0</v>
      </c>
      <c r="P3947">
        <f t="shared" si="244"/>
        <v>5</v>
      </c>
      <c r="Q3947" s="14" t="s">
        <v>8315</v>
      </c>
      <c r="R3947" t="s">
        <v>8318</v>
      </c>
      <c r="S3947" s="20">
        <f t="shared" si="246"/>
        <v>42109.801712962959</v>
      </c>
      <c r="T3947" s="20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8">
        <v>6000</v>
      </c>
      <c r="E3948" s="11">
        <v>195</v>
      </c>
      <c r="F3948" t="s">
        <v>8218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50">
        <f t="shared" si="245"/>
        <v>3</v>
      </c>
      <c r="P3948">
        <f t="shared" si="244"/>
        <v>39</v>
      </c>
      <c r="Q3948" s="14" t="s">
        <v>8315</v>
      </c>
      <c r="R3948" t="s">
        <v>8318</v>
      </c>
      <c r="S3948" s="20">
        <f t="shared" si="246"/>
        <v>42031.833587962959</v>
      </c>
      <c r="T3948" s="20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8">
        <v>3000</v>
      </c>
      <c r="E3949" s="11">
        <v>101</v>
      </c>
      <c r="F3949" t="s">
        <v>8218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50">
        <f t="shared" si="245"/>
        <v>3</v>
      </c>
      <c r="P3949">
        <f t="shared" si="244"/>
        <v>50.5</v>
      </c>
      <c r="Q3949" s="14" t="s">
        <v>8315</v>
      </c>
      <c r="R3949" t="s">
        <v>8318</v>
      </c>
      <c r="S3949" s="20">
        <f t="shared" si="246"/>
        <v>42615.142870370371</v>
      </c>
      <c r="T3949" s="20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8">
        <v>30000</v>
      </c>
      <c r="E3950" s="11">
        <v>0</v>
      </c>
      <c r="F3950" t="s">
        <v>8218</v>
      </c>
      <c r="G3950" t="s">
        <v>8223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50">
        <f t="shared" si="245"/>
        <v>0</v>
      </c>
      <c r="P3950">
        <f t="shared" si="244"/>
        <v>0</v>
      </c>
      <c r="Q3950" s="14" t="s">
        <v>8315</v>
      </c>
      <c r="R3950" t="s">
        <v>8318</v>
      </c>
      <c r="S3950" s="20">
        <f t="shared" si="246"/>
        <v>41829.325497685182</v>
      </c>
      <c r="T3950" s="20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8">
        <v>10000</v>
      </c>
      <c r="E3951" s="11">
        <v>1577</v>
      </c>
      <c r="F3951" t="s">
        <v>8218</v>
      </c>
      <c r="G3951" t="s">
        <v>8223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50">
        <f t="shared" si="245"/>
        <v>16</v>
      </c>
      <c r="P3951">
        <f t="shared" si="244"/>
        <v>49.28</v>
      </c>
      <c r="Q3951" s="14" t="s">
        <v>8315</v>
      </c>
      <c r="R3951" t="s">
        <v>8318</v>
      </c>
      <c r="S3951" s="20">
        <f t="shared" si="246"/>
        <v>42016.120613425926</v>
      </c>
      <c r="T3951" s="20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8">
        <v>4000</v>
      </c>
      <c r="E3952" s="11">
        <v>25</v>
      </c>
      <c r="F3952" t="s">
        <v>8218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50">
        <f t="shared" si="245"/>
        <v>1</v>
      </c>
      <c r="P3952">
        <f t="shared" si="244"/>
        <v>25</v>
      </c>
      <c r="Q3952" s="14" t="s">
        <v>8315</v>
      </c>
      <c r="R3952" t="s">
        <v>8318</v>
      </c>
      <c r="S3952" s="20">
        <f t="shared" si="246"/>
        <v>42439.702314814815</v>
      </c>
      <c r="T3952" s="20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8">
        <v>200000</v>
      </c>
      <c r="E3953" s="11">
        <v>1</v>
      </c>
      <c r="F3953" t="s">
        <v>8218</v>
      </c>
      <c r="G3953" t="s">
        <v>8223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50">
        <f t="shared" si="245"/>
        <v>0</v>
      </c>
      <c r="P3953">
        <f t="shared" si="244"/>
        <v>1</v>
      </c>
      <c r="Q3953" s="14" t="s">
        <v>8315</v>
      </c>
      <c r="R3953" t="s">
        <v>8318</v>
      </c>
      <c r="S3953" s="20">
        <f t="shared" si="246"/>
        <v>42433.825717592597</v>
      </c>
      <c r="T3953" s="20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8">
        <v>26000</v>
      </c>
      <c r="E3954" s="11">
        <v>25</v>
      </c>
      <c r="F3954" t="s">
        <v>8218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50">
        <f t="shared" si="245"/>
        <v>0</v>
      </c>
      <c r="P3954">
        <f t="shared" si="244"/>
        <v>25</v>
      </c>
      <c r="Q3954" s="14" t="s">
        <v>8315</v>
      </c>
      <c r="R3954" t="s">
        <v>8318</v>
      </c>
      <c r="S3954" s="20">
        <f t="shared" si="246"/>
        <v>42243.790393518517</v>
      </c>
      <c r="T3954" s="20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8">
        <v>17600</v>
      </c>
      <c r="E3955" s="11">
        <v>0</v>
      </c>
      <c r="F3955" t="s">
        <v>8218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50">
        <f t="shared" si="245"/>
        <v>0</v>
      </c>
      <c r="P3955">
        <f t="shared" si="244"/>
        <v>0</v>
      </c>
      <c r="Q3955" s="14" t="s">
        <v>8315</v>
      </c>
      <c r="R3955" t="s">
        <v>8318</v>
      </c>
      <c r="S3955" s="20">
        <f t="shared" si="246"/>
        <v>42550.048449074078</v>
      </c>
      <c r="T3955" s="20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8">
        <v>25000</v>
      </c>
      <c r="E3956" s="11">
        <v>0</v>
      </c>
      <c r="F3956" t="s">
        <v>8218</v>
      </c>
      <c r="G3956" t="s">
        <v>8223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50">
        <f t="shared" si="245"/>
        <v>0</v>
      </c>
      <c r="P3956">
        <f t="shared" si="244"/>
        <v>0</v>
      </c>
      <c r="Q3956" s="14" t="s">
        <v>8315</v>
      </c>
      <c r="R3956" t="s">
        <v>8318</v>
      </c>
      <c r="S3956" s="20">
        <f t="shared" si="246"/>
        <v>41774.651203703703</v>
      </c>
      <c r="T3956" s="20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8">
        <v>1750</v>
      </c>
      <c r="E3957" s="11">
        <v>425</v>
      </c>
      <c r="F3957" t="s">
        <v>8218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50">
        <f t="shared" si="245"/>
        <v>24</v>
      </c>
      <c r="P3957">
        <f t="shared" si="244"/>
        <v>53.13</v>
      </c>
      <c r="Q3957" s="14" t="s">
        <v>8315</v>
      </c>
      <c r="R3957" t="s">
        <v>8318</v>
      </c>
      <c r="S3957" s="20">
        <f t="shared" si="246"/>
        <v>42306.848854166667</v>
      </c>
      <c r="T3957" s="20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8">
        <v>5500</v>
      </c>
      <c r="E3958" s="11">
        <v>0</v>
      </c>
      <c r="F3958" t="s">
        <v>8218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50">
        <f t="shared" si="245"/>
        <v>0</v>
      </c>
      <c r="P3958">
        <f t="shared" si="244"/>
        <v>0</v>
      </c>
      <c r="Q3958" s="14" t="s">
        <v>8315</v>
      </c>
      <c r="R3958" t="s">
        <v>8318</v>
      </c>
      <c r="S3958" s="20">
        <f t="shared" si="246"/>
        <v>42457.932025462964</v>
      </c>
      <c r="T3958" s="20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8">
        <v>28000</v>
      </c>
      <c r="E3959" s="11">
        <v>7</v>
      </c>
      <c r="F3959" t="s">
        <v>8218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50">
        <f t="shared" si="245"/>
        <v>0</v>
      </c>
      <c r="P3959">
        <f t="shared" si="244"/>
        <v>7</v>
      </c>
      <c r="Q3959" s="14" t="s">
        <v>8315</v>
      </c>
      <c r="R3959" t="s">
        <v>8318</v>
      </c>
      <c r="S3959" s="20">
        <f t="shared" si="246"/>
        <v>42513.976319444439</v>
      </c>
      <c r="T3959" s="20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8">
        <v>2000</v>
      </c>
      <c r="E3960" s="11">
        <v>641</v>
      </c>
      <c r="F3960" t="s">
        <v>8218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50">
        <f t="shared" si="245"/>
        <v>32</v>
      </c>
      <c r="P3960">
        <f t="shared" si="244"/>
        <v>40.06</v>
      </c>
      <c r="Q3960" s="14" t="s">
        <v>8315</v>
      </c>
      <c r="R3960" t="s">
        <v>8318</v>
      </c>
      <c r="S3960" s="20">
        <f t="shared" si="246"/>
        <v>41816.950370370374</v>
      </c>
      <c r="T3960" s="20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8">
        <v>1200</v>
      </c>
      <c r="E3961" s="11">
        <v>292</v>
      </c>
      <c r="F3961" t="s">
        <v>8218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50">
        <f t="shared" si="245"/>
        <v>24</v>
      </c>
      <c r="P3961">
        <f t="shared" si="244"/>
        <v>24.33</v>
      </c>
      <c r="Q3961" s="14" t="s">
        <v>8315</v>
      </c>
      <c r="R3961" t="s">
        <v>8318</v>
      </c>
      <c r="S3961" s="20">
        <f t="shared" si="246"/>
        <v>41880.788842592592</v>
      </c>
      <c r="T3961" s="20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8">
        <v>3000</v>
      </c>
      <c r="E3962" s="11">
        <v>45</v>
      </c>
      <c r="F3962" t="s">
        <v>8218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50">
        <f t="shared" si="245"/>
        <v>2</v>
      </c>
      <c r="P3962">
        <f t="shared" si="244"/>
        <v>11.25</v>
      </c>
      <c r="Q3962" s="14" t="s">
        <v>8315</v>
      </c>
      <c r="R3962" t="s">
        <v>8318</v>
      </c>
      <c r="S3962" s="20">
        <f t="shared" si="246"/>
        <v>42342.845555555556</v>
      </c>
      <c r="T3962" s="20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8">
        <v>5000</v>
      </c>
      <c r="E3963" s="11">
        <v>21</v>
      </c>
      <c r="F3963" t="s">
        <v>8218</v>
      </c>
      <c r="G3963" t="s">
        <v>8223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50">
        <f t="shared" si="245"/>
        <v>0</v>
      </c>
      <c r="P3963">
        <f t="shared" si="244"/>
        <v>10.5</v>
      </c>
      <c r="Q3963" s="14" t="s">
        <v>8315</v>
      </c>
      <c r="R3963" t="s">
        <v>8318</v>
      </c>
      <c r="S3963" s="20">
        <f t="shared" si="246"/>
        <v>41745.891319444447</v>
      </c>
      <c r="T3963" s="20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8">
        <v>1400</v>
      </c>
      <c r="E3964" s="11">
        <v>45</v>
      </c>
      <c r="F3964" t="s">
        <v>8218</v>
      </c>
      <c r="G3964" t="s">
        <v>8223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50">
        <f t="shared" si="245"/>
        <v>3</v>
      </c>
      <c r="P3964">
        <f t="shared" si="244"/>
        <v>15</v>
      </c>
      <c r="Q3964" s="14" t="s">
        <v>8315</v>
      </c>
      <c r="R3964" t="s">
        <v>8318</v>
      </c>
      <c r="S3964" s="20">
        <f t="shared" si="246"/>
        <v>42311.621458333335</v>
      </c>
      <c r="T3964" s="20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8">
        <v>10000</v>
      </c>
      <c r="E3965" s="11">
        <v>0</v>
      </c>
      <c r="F3965" t="s">
        <v>8218</v>
      </c>
      <c r="G3965" t="s">
        <v>8223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50">
        <f t="shared" si="245"/>
        <v>0</v>
      </c>
      <c r="P3965">
        <f t="shared" ref="P3965:P4028" si="248">IFERROR(ROUND(E3965/L3965,2),0)</f>
        <v>0</v>
      </c>
      <c r="Q3965" s="14" t="s">
        <v>8315</v>
      </c>
      <c r="R3965" t="s">
        <v>8318</v>
      </c>
      <c r="S3965" s="20">
        <f t="shared" si="246"/>
        <v>42296.154131944444</v>
      </c>
      <c r="T3965" s="20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8">
        <v>2000</v>
      </c>
      <c r="E3966" s="11">
        <v>126</v>
      </c>
      <c r="F3966" t="s">
        <v>8218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50">
        <f t="shared" si="245"/>
        <v>6</v>
      </c>
      <c r="P3966">
        <f t="shared" si="248"/>
        <v>42</v>
      </c>
      <c r="Q3966" s="14" t="s">
        <v>8315</v>
      </c>
      <c r="R3966" t="s">
        <v>8318</v>
      </c>
      <c r="S3966" s="20">
        <f t="shared" si="246"/>
        <v>42053.722060185188</v>
      </c>
      <c r="T3966" s="20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8">
        <v>2000</v>
      </c>
      <c r="E3967" s="11">
        <v>285</v>
      </c>
      <c r="F3967" t="s">
        <v>8218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50">
        <f t="shared" si="245"/>
        <v>14</v>
      </c>
      <c r="P3967">
        <f t="shared" si="248"/>
        <v>71.25</v>
      </c>
      <c r="Q3967" s="14" t="s">
        <v>8315</v>
      </c>
      <c r="R3967" t="s">
        <v>8318</v>
      </c>
      <c r="S3967" s="20">
        <f t="shared" si="246"/>
        <v>42414.235879629632</v>
      </c>
      <c r="T3967" s="20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8">
        <v>7500</v>
      </c>
      <c r="E3968" s="11">
        <v>45</v>
      </c>
      <c r="F3968" t="s">
        <v>8218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50">
        <f t="shared" si="245"/>
        <v>1</v>
      </c>
      <c r="P3968">
        <f t="shared" si="248"/>
        <v>22.5</v>
      </c>
      <c r="Q3968" s="14" t="s">
        <v>8315</v>
      </c>
      <c r="R3968" t="s">
        <v>8318</v>
      </c>
      <c r="S3968" s="20">
        <f t="shared" si="246"/>
        <v>41801.711550925924</v>
      </c>
      <c r="T3968" s="20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8">
        <v>1700</v>
      </c>
      <c r="E3969" s="11">
        <v>410</v>
      </c>
      <c r="F3969" t="s">
        <v>8218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50">
        <f t="shared" si="245"/>
        <v>24</v>
      </c>
      <c r="P3969">
        <f t="shared" si="248"/>
        <v>41</v>
      </c>
      <c r="Q3969" s="14" t="s">
        <v>8315</v>
      </c>
      <c r="R3969" t="s">
        <v>8318</v>
      </c>
      <c r="S3969" s="20">
        <f t="shared" si="246"/>
        <v>42770.290590277778</v>
      </c>
      <c r="T3969" s="20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8">
        <v>5000</v>
      </c>
      <c r="E3970" s="11">
        <v>527</v>
      </c>
      <c r="F3970" t="s">
        <v>8218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50">
        <f t="shared" ref="O3970:O4033" si="249">ROUND(E3970/D3970*100,0)</f>
        <v>11</v>
      </c>
      <c r="P3970">
        <f t="shared" si="248"/>
        <v>47.91</v>
      </c>
      <c r="Q3970" s="14" t="s">
        <v>8315</v>
      </c>
      <c r="R3970" t="s">
        <v>8318</v>
      </c>
      <c r="S3970" s="20">
        <f t="shared" si="246"/>
        <v>42452.815659722226</v>
      </c>
      <c r="T3970" s="20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8">
        <v>2825</v>
      </c>
      <c r="E3971" s="11">
        <v>211</v>
      </c>
      <c r="F3971" t="s">
        <v>8218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50">
        <f t="shared" si="249"/>
        <v>7</v>
      </c>
      <c r="P3971">
        <f t="shared" si="248"/>
        <v>35.17</v>
      </c>
      <c r="Q3971" s="14" t="s">
        <v>8315</v>
      </c>
      <c r="R3971" t="s">
        <v>8318</v>
      </c>
      <c r="S3971" s="20">
        <f t="shared" ref="S3971:S4034" si="250">(((J3971/60)/60)/24)+DATE(1970,1,1)</f>
        <v>42601.854699074072</v>
      </c>
      <c r="T3971" s="20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8">
        <v>15000</v>
      </c>
      <c r="E3972" s="11">
        <v>11</v>
      </c>
      <c r="F3972" t="s">
        <v>8218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50">
        <f t="shared" si="249"/>
        <v>0</v>
      </c>
      <c r="P3972">
        <f t="shared" si="248"/>
        <v>5.5</v>
      </c>
      <c r="Q3972" s="14" t="s">
        <v>8315</v>
      </c>
      <c r="R3972" t="s">
        <v>8318</v>
      </c>
      <c r="S3972" s="20">
        <f t="shared" si="250"/>
        <v>42447.863553240735</v>
      </c>
      <c r="T3972" s="20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8">
        <v>14000</v>
      </c>
      <c r="E3973" s="11">
        <v>136</v>
      </c>
      <c r="F3973" t="s">
        <v>8218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50">
        <f t="shared" si="249"/>
        <v>1</v>
      </c>
      <c r="P3973">
        <f t="shared" si="248"/>
        <v>22.67</v>
      </c>
      <c r="Q3973" s="14" t="s">
        <v>8315</v>
      </c>
      <c r="R3973" t="s">
        <v>8318</v>
      </c>
      <c r="S3973" s="20">
        <f t="shared" si="250"/>
        <v>41811.536180555559</v>
      </c>
      <c r="T3973" s="20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8">
        <v>1000</v>
      </c>
      <c r="E3974" s="11">
        <v>211</v>
      </c>
      <c r="F3974" t="s">
        <v>8218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50">
        <f t="shared" si="249"/>
        <v>21</v>
      </c>
      <c r="P3974">
        <f t="shared" si="248"/>
        <v>26.38</v>
      </c>
      <c r="Q3974" s="14" t="s">
        <v>8315</v>
      </c>
      <c r="R3974" t="s">
        <v>8318</v>
      </c>
      <c r="S3974" s="20">
        <f t="shared" si="250"/>
        <v>41981.067523148144</v>
      </c>
      <c r="T3974" s="20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8">
        <v>5000</v>
      </c>
      <c r="E3975" s="11">
        <v>3905</v>
      </c>
      <c r="F3975" t="s">
        <v>8218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50">
        <f t="shared" si="249"/>
        <v>78</v>
      </c>
      <c r="P3975">
        <f t="shared" si="248"/>
        <v>105.54</v>
      </c>
      <c r="Q3975" s="14" t="s">
        <v>8315</v>
      </c>
      <c r="R3975" t="s">
        <v>8318</v>
      </c>
      <c r="S3975" s="20">
        <f t="shared" si="250"/>
        <v>42469.68414351852</v>
      </c>
      <c r="T3975" s="20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8">
        <v>1000</v>
      </c>
      <c r="E3976" s="11">
        <v>320</v>
      </c>
      <c r="F3976" t="s">
        <v>8218</v>
      </c>
      <c r="G3976" t="s">
        <v>8223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50">
        <f t="shared" si="249"/>
        <v>32</v>
      </c>
      <c r="P3976">
        <f t="shared" si="248"/>
        <v>29.09</v>
      </c>
      <c r="Q3976" s="14" t="s">
        <v>8315</v>
      </c>
      <c r="R3976" t="s">
        <v>8318</v>
      </c>
      <c r="S3976" s="20">
        <f t="shared" si="250"/>
        <v>42493.546851851846</v>
      </c>
      <c r="T3976" s="20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8">
        <v>678</v>
      </c>
      <c r="E3977" s="11">
        <v>0</v>
      </c>
      <c r="F3977" t="s">
        <v>8218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50">
        <f t="shared" si="249"/>
        <v>0</v>
      </c>
      <c r="P3977">
        <f t="shared" si="248"/>
        <v>0</v>
      </c>
      <c r="Q3977" s="14" t="s">
        <v>8315</v>
      </c>
      <c r="R3977" t="s">
        <v>8318</v>
      </c>
      <c r="S3977" s="20">
        <f t="shared" si="250"/>
        <v>42534.866875</v>
      </c>
      <c r="T3977" s="20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8">
        <v>1300</v>
      </c>
      <c r="E3978" s="11">
        <v>620</v>
      </c>
      <c r="F3978" t="s">
        <v>8218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50">
        <f t="shared" si="249"/>
        <v>48</v>
      </c>
      <c r="P3978">
        <f t="shared" si="248"/>
        <v>62</v>
      </c>
      <c r="Q3978" s="14" t="s">
        <v>8315</v>
      </c>
      <c r="R3978" t="s">
        <v>8318</v>
      </c>
      <c r="S3978" s="20">
        <f t="shared" si="250"/>
        <v>41830.858344907407</v>
      </c>
      <c r="T3978" s="20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8">
        <v>90000</v>
      </c>
      <c r="E3979" s="11">
        <v>1305</v>
      </c>
      <c r="F3979" t="s">
        <v>8218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50">
        <f t="shared" si="249"/>
        <v>1</v>
      </c>
      <c r="P3979">
        <f t="shared" si="248"/>
        <v>217.5</v>
      </c>
      <c r="Q3979" s="14" t="s">
        <v>8315</v>
      </c>
      <c r="R3979" t="s">
        <v>8318</v>
      </c>
      <c r="S3979" s="20">
        <f t="shared" si="250"/>
        <v>42543.788564814815</v>
      </c>
      <c r="T3979" s="20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8">
        <v>2000</v>
      </c>
      <c r="E3980" s="11">
        <v>214</v>
      </c>
      <c r="F3980" t="s">
        <v>8218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50">
        <f t="shared" si="249"/>
        <v>11</v>
      </c>
      <c r="P3980">
        <f t="shared" si="248"/>
        <v>26.75</v>
      </c>
      <c r="Q3980" s="14" t="s">
        <v>8315</v>
      </c>
      <c r="R3980" t="s">
        <v>8318</v>
      </c>
      <c r="S3980" s="20">
        <f t="shared" si="250"/>
        <v>41975.642974537041</v>
      </c>
      <c r="T3980" s="20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8">
        <v>6000</v>
      </c>
      <c r="E3981" s="11">
        <v>110</v>
      </c>
      <c r="F3981" t="s">
        <v>8218</v>
      </c>
      <c r="G3981" t="s">
        <v>8223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50">
        <f t="shared" si="249"/>
        <v>2</v>
      </c>
      <c r="P3981">
        <f t="shared" si="248"/>
        <v>18.329999999999998</v>
      </c>
      <c r="Q3981" s="14" t="s">
        <v>8315</v>
      </c>
      <c r="R3981" t="s">
        <v>8318</v>
      </c>
      <c r="S3981" s="20">
        <f t="shared" si="250"/>
        <v>42069.903437500005</v>
      </c>
      <c r="T3981" s="20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8">
        <v>2500</v>
      </c>
      <c r="E3982" s="11">
        <v>450</v>
      </c>
      <c r="F3982" t="s">
        <v>8218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50">
        <f t="shared" si="249"/>
        <v>18</v>
      </c>
      <c r="P3982">
        <f t="shared" si="248"/>
        <v>64.290000000000006</v>
      </c>
      <c r="Q3982" s="14" t="s">
        <v>8315</v>
      </c>
      <c r="R3982" t="s">
        <v>8318</v>
      </c>
      <c r="S3982" s="20">
        <f t="shared" si="250"/>
        <v>41795.598923611113</v>
      </c>
      <c r="T3982" s="20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8">
        <v>30000</v>
      </c>
      <c r="E3983" s="11">
        <v>1225</v>
      </c>
      <c r="F3983" t="s">
        <v>8218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50">
        <f t="shared" si="249"/>
        <v>4</v>
      </c>
      <c r="P3983">
        <f t="shared" si="248"/>
        <v>175</v>
      </c>
      <c r="Q3983" s="14" t="s">
        <v>8315</v>
      </c>
      <c r="R3983" t="s">
        <v>8318</v>
      </c>
      <c r="S3983" s="20">
        <f t="shared" si="250"/>
        <v>42508.179965277777</v>
      </c>
      <c r="T3983" s="20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8">
        <v>850</v>
      </c>
      <c r="E3984" s="11">
        <v>170</v>
      </c>
      <c r="F3984" t="s">
        <v>8218</v>
      </c>
      <c r="G3984" t="s">
        <v>8223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50">
        <f t="shared" si="249"/>
        <v>20</v>
      </c>
      <c r="P3984">
        <f t="shared" si="248"/>
        <v>34</v>
      </c>
      <c r="Q3984" s="14" t="s">
        <v>8315</v>
      </c>
      <c r="R3984" t="s">
        <v>8318</v>
      </c>
      <c r="S3984" s="20">
        <f t="shared" si="250"/>
        <v>42132.809953703705</v>
      </c>
      <c r="T3984" s="20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8">
        <v>11140</v>
      </c>
      <c r="E3985" s="11">
        <v>3877</v>
      </c>
      <c r="F3985" t="s">
        <v>8218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50">
        <f t="shared" si="249"/>
        <v>35</v>
      </c>
      <c r="P3985">
        <f t="shared" si="248"/>
        <v>84.28</v>
      </c>
      <c r="Q3985" s="14" t="s">
        <v>8315</v>
      </c>
      <c r="R3985" t="s">
        <v>8318</v>
      </c>
      <c r="S3985" s="20">
        <f t="shared" si="250"/>
        <v>41747.86986111111</v>
      </c>
      <c r="T3985" s="20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8">
        <v>1500</v>
      </c>
      <c r="E3986" s="11">
        <v>95</v>
      </c>
      <c r="F3986" t="s">
        <v>8218</v>
      </c>
      <c r="G3986" t="s">
        <v>8223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50">
        <f t="shared" si="249"/>
        <v>6</v>
      </c>
      <c r="P3986">
        <f t="shared" si="248"/>
        <v>9.5</v>
      </c>
      <c r="Q3986" s="14" t="s">
        <v>8315</v>
      </c>
      <c r="R3986" t="s">
        <v>8318</v>
      </c>
      <c r="S3986" s="20">
        <f t="shared" si="250"/>
        <v>41920.963472222218</v>
      </c>
      <c r="T3986" s="20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8">
        <v>2000</v>
      </c>
      <c r="E3987" s="11">
        <v>641</v>
      </c>
      <c r="F3987" t="s">
        <v>8218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50">
        <f t="shared" si="249"/>
        <v>32</v>
      </c>
      <c r="P3987">
        <f t="shared" si="248"/>
        <v>33.74</v>
      </c>
      <c r="Q3987" s="14" t="s">
        <v>8315</v>
      </c>
      <c r="R3987" t="s">
        <v>8318</v>
      </c>
      <c r="S3987" s="20">
        <f t="shared" si="250"/>
        <v>42399.707407407404</v>
      </c>
      <c r="T3987" s="20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8">
        <v>5000</v>
      </c>
      <c r="E3988" s="11">
        <v>488</v>
      </c>
      <c r="F3988" t="s">
        <v>8218</v>
      </c>
      <c r="G3988" t="s">
        <v>8223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50">
        <f t="shared" si="249"/>
        <v>10</v>
      </c>
      <c r="P3988">
        <f t="shared" si="248"/>
        <v>37.54</v>
      </c>
      <c r="Q3988" s="14" t="s">
        <v>8315</v>
      </c>
      <c r="R3988" t="s">
        <v>8318</v>
      </c>
      <c r="S3988" s="20">
        <f t="shared" si="250"/>
        <v>42467.548541666663</v>
      </c>
      <c r="T3988" s="20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8">
        <v>400</v>
      </c>
      <c r="E3989" s="11">
        <v>151</v>
      </c>
      <c r="F3989" t="s">
        <v>8218</v>
      </c>
      <c r="G3989" t="s">
        <v>8223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50">
        <f t="shared" si="249"/>
        <v>38</v>
      </c>
      <c r="P3989">
        <f t="shared" si="248"/>
        <v>11.62</v>
      </c>
      <c r="Q3989" s="14" t="s">
        <v>8315</v>
      </c>
      <c r="R3989" t="s">
        <v>8318</v>
      </c>
      <c r="S3989" s="20">
        <f t="shared" si="250"/>
        <v>41765.92465277778</v>
      </c>
      <c r="T3989" s="20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8">
        <v>1500</v>
      </c>
      <c r="E3990" s="11">
        <v>32</v>
      </c>
      <c r="F3990" t="s">
        <v>8218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50">
        <f t="shared" si="249"/>
        <v>2</v>
      </c>
      <c r="P3990">
        <f t="shared" si="248"/>
        <v>8</v>
      </c>
      <c r="Q3990" s="14" t="s">
        <v>8315</v>
      </c>
      <c r="R3990" t="s">
        <v>8318</v>
      </c>
      <c r="S3990" s="20">
        <f t="shared" si="250"/>
        <v>42230.08116898148</v>
      </c>
      <c r="T3990" s="20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8">
        <v>3000</v>
      </c>
      <c r="E3991" s="11">
        <v>0</v>
      </c>
      <c r="F3991" t="s">
        <v>8218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50">
        <f t="shared" si="249"/>
        <v>0</v>
      </c>
      <c r="P3991">
        <f t="shared" si="248"/>
        <v>0</v>
      </c>
      <c r="Q3991" s="14" t="s">
        <v>8315</v>
      </c>
      <c r="R3991" t="s">
        <v>8318</v>
      </c>
      <c r="S3991" s="20">
        <f t="shared" si="250"/>
        <v>42286.749780092592</v>
      </c>
      <c r="T3991" s="20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8">
        <v>1650</v>
      </c>
      <c r="E3992" s="11">
        <v>69</v>
      </c>
      <c r="F3992" t="s">
        <v>8218</v>
      </c>
      <c r="G3992" t="s">
        <v>8223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50">
        <f t="shared" si="249"/>
        <v>4</v>
      </c>
      <c r="P3992">
        <f t="shared" si="248"/>
        <v>23</v>
      </c>
      <c r="Q3992" s="14" t="s">
        <v>8315</v>
      </c>
      <c r="R3992" t="s">
        <v>8318</v>
      </c>
      <c r="S3992" s="20">
        <f t="shared" si="250"/>
        <v>42401.672372685185</v>
      </c>
      <c r="T3992" s="20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8">
        <v>500</v>
      </c>
      <c r="E3993" s="11">
        <v>100</v>
      </c>
      <c r="F3993" t="s">
        <v>8218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50">
        <f t="shared" si="249"/>
        <v>20</v>
      </c>
      <c r="P3993">
        <f t="shared" si="248"/>
        <v>100</v>
      </c>
      <c r="Q3993" s="14" t="s">
        <v>8315</v>
      </c>
      <c r="R3993" t="s">
        <v>8318</v>
      </c>
      <c r="S3993" s="20">
        <f t="shared" si="250"/>
        <v>42125.644467592589</v>
      </c>
      <c r="T3993" s="20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8">
        <v>10000</v>
      </c>
      <c r="E3994" s="11">
        <v>541</v>
      </c>
      <c r="F3994" t="s">
        <v>8218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50">
        <f t="shared" si="249"/>
        <v>5</v>
      </c>
      <c r="P3994">
        <f t="shared" si="248"/>
        <v>60.11</v>
      </c>
      <c r="Q3994" s="14" t="s">
        <v>8315</v>
      </c>
      <c r="R3994" t="s">
        <v>8318</v>
      </c>
      <c r="S3994" s="20">
        <f t="shared" si="250"/>
        <v>42289.94049768518</v>
      </c>
      <c r="T3994" s="20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8">
        <v>50000</v>
      </c>
      <c r="E3995" s="11">
        <v>3</v>
      </c>
      <c r="F3995" t="s">
        <v>8218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50">
        <f t="shared" si="249"/>
        <v>0</v>
      </c>
      <c r="P3995">
        <f t="shared" si="248"/>
        <v>3</v>
      </c>
      <c r="Q3995" s="14" t="s">
        <v>8315</v>
      </c>
      <c r="R3995" t="s">
        <v>8318</v>
      </c>
      <c r="S3995" s="20">
        <f t="shared" si="250"/>
        <v>42107.864722222221</v>
      </c>
      <c r="T3995" s="20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8">
        <v>2000</v>
      </c>
      <c r="E3996" s="11">
        <v>5</v>
      </c>
      <c r="F3996" t="s">
        <v>8218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50">
        <f t="shared" si="249"/>
        <v>0</v>
      </c>
      <c r="P3996">
        <f t="shared" si="248"/>
        <v>5</v>
      </c>
      <c r="Q3996" s="14" t="s">
        <v>8315</v>
      </c>
      <c r="R3996" t="s">
        <v>8318</v>
      </c>
      <c r="S3996" s="20">
        <f t="shared" si="250"/>
        <v>41809.389930555553</v>
      </c>
      <c r="T3996" s="20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8">
        <v>200</v>
      </c>
      <c r="E3997" s="11">
        <v>70</v>
      </c>
      <c r="F3997" t="s">
        <v>8218</v>
      </c>
      <c r="G3997" t="s">
        <v>8223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50">
        <f t="shared" si="249"/>
        <v>35</v>
      </c>
      <c r="P3997">
        <f t="shared" si="248"/>
        <v>17.5</v>
      </c>
      <c r="Q3997" s="14" t="s">
        <v>8315</v>
      </c>
      <c r="R3997" t="s">
        <v>8318</v>
      </c>
      <c r="S3997" s="20">
        <f t="shared" si="250"/>
        <v>42019.683761574073</v>
      </c>
      <c r="T3997" s="20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8">
        <v>3000</v>
      </c>
      <c r="E3998" s="11">
        <v>497</v>
      </c>
      <c r="F3998" t="s">
        <v>8218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50">
        <f t="shared" si="249"/>
        <v>17</v>
      </c>
      <c r="P3998">
        <f t="shared" si="248"/>
        <v>29.24</v>
      </c>
      <c r="Q3998" s="14" t="s">
        <v>8315</v>
      </c>
      <c r="R3998" t="s">
        <v>8318</v>
      </c>
      <c r="S3998" s="20">
        <f t="shared" si="250"/>
        <v>41950.26694444444</v>
      </c>
      <c r="T3998" s="20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8">
        <v>3000</v>
      </c>
      <c r="E3999" s="11">
        <v>0</v>
      </c>
      <c r="F3999" t="s">
        <v>8218</v>
      </c>
      <c r="G3999" t="s">
        <v>8223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50">
        <f t="shared" si="249"/>
        <v>0</v>
      </c>
      <c r="P3999">
        <f t="shared" si="248"/>
        <v>0</v>
      </c>
      <c r="Q3999" s="14" t="s">
        <v>8315</v>
      </c>
      <c r="R3999" t="s">
        <v>8318</v>
      </c>
      <c r="S3999" s="20">
        <f t="shared" si="250"/>
        <v>42069.391446759255</v>
      </c>
      <c r="T3999" s="20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8">
        <v>1250</v>
      </c>
      <c r="E4000" s="11">
        <v>715</v>
      </c>
      <c r="F4000" t="s">
        <v>8218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50">
        <f t="shared" si="249"/>
        <v>57</v>
      </c>
      <c r="P4000">
        <f t="shared" si="248"/>
        <v>59.58</v>
      </c>
      <c r="Q4000" s="14" t="s">
        <v>8315</v>
      </c>
      <c r="R4000" t="s">
        <v>8318</v>
      </c>
      <c r="S4000" s="20">
        <f t="shared" si="250"/>
        <v>42061.963263888887</v>
      </c>
      <c r="T4000" s="20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8">
        <v>7000</v>
      </c>
      <c r="E4001" s="11">
        <v>1156</v>
      </c>
      <c r="F4001" t="s">
        <v>8218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50">
        <f t="shared" si="249"/>
        <v>17</v>
      </c>
      <c r="P4001">
        <f t="shared" si="248"/>
        <v>82.57</v>
      </c>
      <c r="Q4001" s="14" t="s">
        <v>8315</v>
      </c>
      <c r="R4001" t="s">
        <v>8318</v>
      </c>
      <c r="S4001" s="20">
        <f t="shared" si="250"/>
        <v>41842.828680555554</v>
      </c>
      <c r="T4001" s="20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8">
        <v>8000</v>
      </c>
      <c r="E4002" s="11">
        <v>10</v>
      </c>
      <c r="F4002" t="s">
        <v>8218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50">
        <f t="shared" si="249"/>
        <v>0</v>
      </c>
      <c r="P4002">
        <f t="shared" si="248"/>
        <v>10</v>
      </c>
      <c r="Q4002" s="14" t="s">
        <v>8315</v>
      </c>
      <c r="R4002" t="s">
        <v>8318</v>
      </c>
      <c r="S4002" s="20">
        <f t="shared" si="250"/>
        <v>42437.64534722222</v>
      </c>
      <c r="T4002" s="20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8">
        <v>1200</v>
      </c>
      <c r="E4003" s="11">
        <v>453</v>
      </c>
      <c r="F4003" t="s">
        <v>8218</v>
      </c>
      <c r="G4003" t="s">
        <v>8223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50">
        <f t="shared" si="249"/>
        <v>38</v>
      </c>
      <c r="P4003">
        <f t="shared" si="248"/>
        <v>32.36</v>
      </c>
      <c r="Q4003" s="14" t="s">
        <v>8315</v>
      </c>
      <c r="R4003" t="s">
        <v>8318</v>
      </c>
      <c r="S4003" s="20">
        <f t="shared" si="250"/>
        <v>42775.964212962965</v>
      </c>
      <c r="T4003" s="20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8">
        <v>1250</v>
      </c>
      <c r="E4004" s="11">
        <v>23</v>
      </c>
      <c r="F4004" t="s">
        <v>8218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50">
        <f t="shared" si="249"/>
        <v>2</v>
      </c>
      <c r="P4004">
        <f t="shared" si="248"/>
        <v>5.75</v>
      </c>
      <c r="Q4004" s="14" t="s">
        <v>8315</v>
      </c>
      <c r="R4004" t="s">
        <v>8318</v>
      </c>
      <c r="S4004" s="20">
        <f t="shared" si="250"/>
        <v>41879.043530092589</v>
      </c>
      <c r="T4004" s="20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8">
        <v>2000</v>
      </c>
      <c r="E4005" s="11">
        <v>201</v>
      </c>
      <c r="F4005" t="s">
        <v>8218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50">
        <f t="shared" si="249"/>
        <v>10</v>
      </c>
      <c r="P4005">
        <f t="shared" si="248"/>
        <v>100.5</v>
      </c>
      <c r="Q4005" s="14" t="s">
        <v>8315</v>
      </c>
      <c r="R4005" t="s">
        <v>8318</v>
      </c>
      <c r="S4005" s="20">
        <f t="shared" si="250"/>
        <v>42020.587349537032</v>
      </c>
      <c r="T4005" s="20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8">
        <v>500</v>
      </c>
      <c r="E4006" s="11">
        <v>1</v>
      </c>
      <c r="F4006" t="s">
        <v>8218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50">
        <f t="shared" si="249"/>
        <v>0</v>
      </c>
      <c r="P4006">
        <f t="shared" si="248"/>
        <v>1</v>
      </c>
      <c r="Q4006" s="14" t="s">
        <v>8315</v>
      </c>
      <c r="R4006" t="s">
        <v>8318</v>
      </c>
      <c r="S4006" s="20">
        <f t="shared" si="250"/>
        <v>41890.16269675926</v>
      </c>
      <c r="T4006" s="20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8">
        <v>3000</v>
      </c>
      <c r="E4007" s="11">
        <v>40</v>
      </c>
      <c r="F4007" t="s">
        <v>8218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50">
        <f t="shared" si="249"/>
        <v>1</v>
      </c>
      <c r="P4007">
        <f t="shared" si="248"/>
        <v>20</v>
      </c>
      <c r="Q4007" s="14" t="s">
        <v>8315</v>
      </c>
      <c r="R4007" t="s">
        <v>8318</v>
      </c>
      <c r="S4007" s="20">
        <f t="shared" si="250"/>
        <v>41872.807696759257</v>
      </c>
      <c r="T4007" s="20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8">
        <v>30000</v>
      </c>
      <c r="E4008" s="11">
        <v>2</v>
      </c>
      <c r="F4008" t="s">
        <v>8218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50">
        <f t="shared" si="249"/>
        <v>0</v>
      </c>
      <c r="P4008">
        <f t="shared" si="248"/>
        <v>2</v>
      </c>
      <c r="Q4008" s="14" t="s">
        <v>8315</v>
      </c>
      <c r="R4008" t="s">
        <v>8318</v>
      </c>
      <c r="S4008" s="20">
        <f t="shared" si="250"/>
        <v>42391.772997685184</v>
      </c>
      <c r="T4008" s="20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8">
        <v>2000</v>
      </c>
      <c r="E4009" s="11">
        <v>5</v>
      </c>
      <c r="F4009" t="s">
        <v>8218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50">
        <f t="shared" si="249"/>
        <v>0</v>
      </c>
      <c r="P4009">
        <f t="shared" si="248"/>
        <v>5</v>
      </c>
      <c r="Q4009" s="14" t="s">
        <v>8315</v>
      </c>
      <c r="R4009" t="s">
        <v>8318</v>
      </c>
      <c r="S4009" s="20">
        <f t="shared" si="250"/>
        <v>41848.772928240738</v>
      </c>
      <c r="T4009" s="20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8">
        <v>1000</v>
      </c>
      <c r="E4010" s="11">
        <v>60</v>
      </c>
      <c r="F4010" t="s">
        <v>8218</v>
      </c>
      <c r="G4010" t="s">
        <v>8223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50">
        <f t="shared" si="249"/>
        <v>6</v>
      </c>
      <c r="P4010">
        <f t="shared" si="248"/>
        <v>15</v>
      </c>
      <c r="Q4010" s="14" t="s">
        <v>8315</v>
      </c>
      <c r="R4010" t="s">
        <v>8318</v>
      </c>
      <c r="S4010" s="20">
        <f t="shared" si="250"/>
        <v>42177.964201388888</v>
      </c>
      <c r="T4010" s="20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8">
        <v>1930</v>
      </c>
      <c r="E4011" s="11">
        <v>75</v>
      </c>
      <c r="F4011" t="s">
        <v>8218</v>
      </c>
      <c r="G4011" t="s">
        <v>8223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50">
        <f t="shared" si="249"/>
        <v>4</v>
      </c>
      <c r="P4011">
        <f t="shared" si="248"/>
        <v>25</v>
      </c>
      <c r="Q4011" s="14" t="s">
        <v>8315</v>
      </c>
      <c r="R4011" t="s">
        <v>8318</v>
      </c>
      <c r="S4011" s="20">
        <f t="shared" si="250"/>
        <v>41851.700925925928</v>
      </c>
      <c r="T4011" s="20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8">
        <v>7200</v>
      </c>
      <c r="E4012" s="11">
        <v>1742</v>
      </c>
      <c r="F4012" t="s">
        <v>8218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50">
        <f t="shared" si="249"/>
        <v>24</v>
      </c>
      <c r="P4012">
        <f t="shared" si="248"/>
        <v>45.84</v>
      </c>
      <c r="Q4012" s="14" t="s">
        <v>8315</v>
      </c>
      <c r="R4012" t="s">
        <v>8318</v>
      </c>
      <c r="S4012" s="20">
        <f t="shared" si="250"/>
        <v>41921.770439814813</v>
      </c>
      <c r="T4012" s="20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8">
        <v>250</v>
      </c>
      <c r="E4013" s="11">
        <v>19</v>
      </c>
      <c r="F4013" t="s">
        <v>8218</v>
      </c>
      <c r="G4013" t="s">
        <v>8223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50">
        <f t="shared" si="249"/>
        <v>8</v>
      </c>
      <c r="P4013">
        <f t="shared" si="248"/>
        <v>4.75</v>
      </c>
      <c r="Q4013" s="14" t="s">
        <v>8315</v>
      </c>
      <c r="R4013" t="s">
        <v>8318</v>
      </c>
      <c r="S4013" s="20">
        <f t="shared" si="250"/>
        <v>42002.54488425926</v>
      </c>
      <c r="T4013" s="20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8">
        <v>575</v>
      </c>
      <c r="E4014" s="11">
        <v>0</v>
      </c>
      <c r="F4014" t="s">
        <v>8218</v>
      </c>
      <c r="G4014" t="s">
        <v>8223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50">
        <f t="shared" si="249"/>
        <v>0</v>
      </c>
      <c r="P4014">
        <f t="shared" si="248"/>
        <v>0</v>
      </c>
      <c r="Q4014" s="14" t="s">
        <v>8315</v>
      </c>
      <c r="R4014" t="s">
        <v>8318</v>
      </c>
      <c r="S4014" s="20">
        <f t="shared" si="250"/>
        <v>42096.544548611113</v>
      </c>
      <c r="T4014" s="20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8">
        <v>2000</v>
      </c>
      <c r="E4015" s="11">
        <v>26</v>
      </c>
      <c r="F4015" t="s">
        <v>8218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50">
        <f t="shared" si="249"/>
        <v>1</v>
      </c>
      <c r="P4015">
        <f t="shared" si="248"/>
        <v>13</v>
      </c>
      <c r="Q4015" s="14" t="s">
        <v>8315</v>
      </c>
      <c r="R4015" t="s">
        <v>8318</v>
      </c>
      <c r="S4015" s="20">
        <f t="shared" si="250"/>
        <v>42021.301192129627</v>
      </c>
      <c r="T4015" s="20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8">
        <v>9000</v>
      </c>
      <c r="E4016" s="11">
        <v>0</v>
      </c>
      <c r="F4016" t="s">
        <v>8218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50">
        <f t="shared" si="249"/>
        <v>0</v>
      </c>
      <c r="P4016">
        <f t="shared" si="248"/>
        <v>0</v>
      </c>
      <c r="Q4016" s="14" t="s">
        <v>8315</v>
      </c>
      <c r="R4016" t="s">
        <v>8318</v>
      </c>
      <c r="S4016" s="20">
        <f t="shared" si="250"/>
        <v>42419.246168981481</v>
      </c>
      <c r="T4016" s="20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8">
        <v>7000</v>
      </c>
      <c r="E4017" s="11">
        <v>1</v>
      </c>
      <c r="F4017" t="s">
        <v>8218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50">
        <f t="shared" si="249"/>
        <v>0</v>
      </c>
      <c r="P4017">
        <f t="shared" si="248"/>
        <v>1</v>
      </c>
      <c r="Q4017" s="14" t="s">
        <v>8315</v>
      </c>
      <c r="R4017" t="s">
        <v>8318</v>
      </c>
      <c r="S4017" s="20">
        <f t="shared" si="250"/>
        <v>42174.780821759254</v>
      </c>
      <c r="T4017" s="20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8">
        <v>500</v>
      </c>
      <c r="E4018" s="11">
        <v>70</v>
      </c>
      <c r="F4018" t="s">
        <v>8218</v>
      </c>
      <c r="G4018" t="s">
        <v>8223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50">
        <f t="shared" si="249"/>
        <v>14</v>
      </c>
      <c r="P4018">
        <f t="shared" si="248"/>
        <v>10</v>
      </c>
      <c r="Q4018" s="14" t="s">
        <v>8315</v>
      </c>
      <c r="R4018" t="s">
        <v>8318</v>
      </c>
      <c r="S4018" s="20">
        <f t="shared" si="250"/>
        <v>41869.872685185182</v>
      </c>
      <c r="T4018" s="20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8">
        <v>10000</v>
      </c>
      <c r="E4019" s="11">
        <v>105</v>
      </c>
      <c r="F4019" t="s">
        <v>8218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50">
        <f t="shared" si="249"/>
        <v>1</v>
      </c>
      <c r="P4019">
        <f t="shared" si="248"/>
        <v>52.5</v>
      </c>
      <c r="Q4019" s="14" t="s">
        <v>8315</v>
      </c>
      <c r="R4019" t="s">
        <v>8318</v>
      </c>
      <c r="S4019" s="20">
        <f t="shared" si="250"/>
        <v>41856.672152777777</v>
      </c>
      <c r="T4019" s="20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8">
        <v>1500</v>
      </c>
      <c r="E4020" s="11">
        <v>130</v>
      </c>
      <c r="F4020" t="s">
        <v>8218</v>
      </c>
      <c r="G4020" t="s">
        <v>8223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50">
        <f t="shared" si="249"/>
        <v>9</v>
      </c>
      <c r="P4020">
        <f t="shared" si="248"/>
        <v>32.5</v>
      </c>
      <c r="Q4020" s="14" t="s">
        <v>8315</v>
      </c>
      <c r="R4020" t="s">
        <v>8318</v>
      </c>
      <c r="S4020" s="20">
        <f t="shared" si="250"/>
        <v>42620.91097222222</v>
      </c>
      <c r="T4020" s="20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8">
        <v>3500</v>
      </c>
      <c r="E4021" s="11">
        <v>29</v>
      </c>
      <c r="F4021" t="s">
        <v>8218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50">
        <f t="shared" si="249"/>
        <v>1</v>
      </c>
      <c r="P4021">
        <f t="shared" si="248"/>
        <v>7.25</v>
      </c>
      <c r="Q4021" s="14" t="s">
        <v>8315</v>
      </c>
      <c r="R4021" t="s">
        <v>8318</v>
      </c>
      <c r="S4021" s="20">
        <f t="shared" si="250"/>
        <v>42417.675879629634</v>
      </c>
      <c r="T4021" s="20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8">
        <v>600</v>
      </c>
      <c r="E4022" s="11">
        <v>100</v>
      </c>
      <c r="F4022" t="s">
        <v>8218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50">
        <f t="shared" si="249"/>
        <v>17</v>
      </c>
      <c r="P4022">
        <f t="shared" si="248"/>
        <v>33.33</v>
      </c>
      <c r="Q4022" s="14" t="s">
        <v>8315</v>
      </c>
      <c r="R4022" t="s">
        <v>8318</v>
      </c>
      <c r="S4022" s="20">
        <f t="shared" si="250"/>
        <v>42057.190960648149</v>
      </c>
      <c r="T4022" s="20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8">
        <v>15000</v>
      </c>
      <c r="E4023" s="11">
        <v>125</v>
      </c>
      <c r="F4023" t="s">
        <v>8218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50">
        <f t="shared" si="249"/>
        <v>1</v>
      </c>
      <c r="P4023">
        <f t="shared" si="248"/>
        <v>62.5</v>
      </c>
      <c r="Q4023" s="14" t="s">
        <v>8315</v>
      </c>
      <c r="R4023" t="s">
        <v>8318</v>
      </c>
      <c r="S4023" s="20">
        <f t="shared" si="250"/>
        <v>41878.911550925928</v>
      </c>
      <c r="T4023" s="20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8">
        <v>18000</v>
      </c>
      <c r="E4024" s="11">
        <v>12521</v>
      </c>
      <c r="F4024" t="s">
        <v>8218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50">
        <f t="shared" si="249"/>
        <v>70</v>
      </c>
      <c r="P4024">
        <f t="shared" si="248"/>
        <v>63.56</v>
      </c>
      <c r="Q4024" s="14" t="s">
        <v>8315</v>
      </c>
      <c r="R4024" t="s">
        <v>8318</v>
      </c>
      <c r="S4024" s="20">
        <f t="shared" si="250"/>
        <v>41990.584108796291</v>
      </c>
      <c r="T4024" s="20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8">
        <v>7000</v>
      </c>
      <c r="E4025" s="11">
        <v>0</v>
      </c>
      <c r="F4025" t="s">
        <v>8218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50">
        <f t="shared" si="249"/>
        <v>0</v>
      </c>
      <c r="P4025">
        <f t="shared" si="248"/>
        <v>0</v>
      </c>
      <c r="Q4025" s="14" t="s">
        <v>8315</v>
      </c>
      <c r="R4025" t="s">
        <v>8318</v>
      </c>
      <c r="S4025" s="20">
        <f t="shared" si="250"/>
        <v>42408.999571759254</v>
      </c>
      <c r="T4025" s="20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8">
        <v>800</v>
      </c>
      <c r="E4026" s="11">
        <v>10</v>
      </c>
      <c r="F4026" t="s">
        <v>8218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50">
        <f t="shared" si="249"/>
        <v>1</v>
      </c>
      <c r="P4026">
        <f t="shared" si="248"/>
        <v>10</v>
      </c>
      <c r="Q4026" s="14" t="s">
        <v>8315</v>
      </c>
      <c r="R4026" t="s">
        <v>8318</v>
      </c>
      <c r="S4026" s="20">
        <f t="shared" si="250"/>
        <v>42217.670104166667</v>
      </c>
      <c r="T4026" s="20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8">
        <v>5000</v>
      </c>
      <c r="E4027" s="11">
        <v>250</v>
      </c>
      <c r="F4027" t="s">
        <v>8218</v>
      </c>
      <c r="G4027" t="s">
        <v>8223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50">
        <f t="shared" si="249"/>
        <v>5</v>
      </c>
      <c r="P4027">
        <f t="shared" si="248"/>
        <v>62.5</v>
      </c>
      <c r="Q4027" s="14" t="s">
        <v>8315</v>
      </c>
      <c r="R4027" t="s">
        <v>8318</v>
      </c>
      <c r="S4027" s="20">
        <f t="shared" si="250"/>
        <v>42151.237685185188</v>
      </c>
      <c r="T4027" s="20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8">
        <v>4000</v>
      </c>
      <c r="E4028" s="11">
        <v>0</v>
      </c>
      <c r="F4028" t="s">
        <v>8218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50">
        <f t="shared" si="249"/>
        <v>0</v>
      </c>
      <c r="P4028">
        <f t="shared" si="248"/>
        <v>0</v>
      </c>
      <c r="Q4028" s="14" t="s">
        <v>8315</v>
      </c>
      <c r="R4028" t="s">
        <v>8318</v>
      </c>
      <c r="S4028" s="20">
        <f t="shared" si="250"/>
        <v>42282.655543981484</v>
      </c>
      <c r="T4028" s="20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8">
        <v>3000</v>
      </c>
      <c r="E4029" s="11">
        <v>215</v>
      </c>
      <c r="F4029" t="s">
        <v>8218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50">
        <f t="shared" si="249"/>
        <v>7</v>
      </c>
      <c r="P4029">
        <f t="shared" ref="P4029:P4092" si="252">IFERROR(ROUND(E4029/L4029,2),0)</f>
        <v>30.71</v>
      </c>
      <c r="Q4029" s="14" t="s">
        <v>8315</v>
      </c>
      <c r="R4029" t="s">
        <v>8318</v>
      </c>
      <c r="S4029" s="20">
        <f t="shared" si="250"/>
        <v>42768.97084490741</v>
      </c>
      <c r="T4029" s="20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8">
        <v>2000</v>
      </c>
      <c r="E4030" s="11">
        <v>561</v>
      </c>
      <c r="F4030" t="s">
        <v>8218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50">
        <f t="shared" si="249"/>
        <v>28</v>
      </c>
      <c r="P4030">
        <f t="shared" si="252"/>
        <v>51</v>
      </c>
      <c r="Q4030" s="14" t="s">
        <v>8315</v>
      </c>
      <c r="R4030" t="s">
        <v>8318</v>
      </c>
      <c r="S4030" s="20">
        <f t="shared" si="250"/>
        <v>41765.938657407409</v>
      </c>
      <c r="T4030" s="20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8">
        <v>20000</v>
      </c>
      <c r="E4031" s="11">
        <v>0</v>
      </c>
      <c r="F4031" t="s">
        <v>8218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50">
        <f t="shared" si="249"/>
        <v>0</v>
      </c>
      <c r="P4031">
        <f t="shared" si="252"/>
        <v>0</v>
      </c>
      <c r="Q4031" s="14" t="s">
        <v>8315</v>
      </c>
      <c r="R4031" t="s">
        <v>8318</v>
      </c>
      <c r="S4031" s="20">
        <f t="shared" si="250"/>
        <v>42322.025115740747</v>
      </c>
      <c r="T4031" s="20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8">
        <v>2500</v>
      </c>
      <c r="E4032" s="11">
        <v>400</v>
      </c>
      <c r="F4032" t="s">
        <v>8218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50">
        <f t="shared" si="249"/>
        <v>16</v>
      </c>
      <c r="P4032">
        <f t="shared" si="252"/>
        <v>66.67</v>
      </c>
      <c r="Q4032" s="14" t="s">
        <v>8315</v>
      </c>
      <c r="R4032" t="s">
        <v>8318</v>
      </c>
      <c r="S4032" s="20">
        <f t="shared" si="250"/>
        <v>42374.655081018514</v>
      </c>
      <c r="T4032" s="20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8">
        <v>5000</v>
      </c>
      <c r="E4033" s="11">
        <v>0</v>
      </c>
      <c r="F4033" t="s">
        <v>8218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50">
        <f t="shared" si="249"/>
        <v>0</v>
      </c>
      <c r="P4033">
        <f t="shared" si="252"/>
        <v>0</v>
      </c>
      <c r="Q4033" s="14" t="s">
        <v>8315</v>
      </c>
      <c r="R4033" t="s">
        <v>8318</v>
      </c>
      <c r="S4033" s="20">
        <f t="shared" si="250"/>
        <v>41941.585231481484</v>
      </c>
      <c r="T4033" s="20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8">
        <v>6048</v>
      </c>
      <c r="E4034" s="11">
        <v>413</v>
      </c>
      <c r="F4034" t="s">
        <v>8218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50">
        <f t="shared" ref="O4034:O4097" si="253">ROUND(E4034/D4034*100,0)</f>
        <v>7</v>
      </c>
      <c r="P4034">
        <f t="shared" si="252"/>
        <v>59</v>
      </c>
      <c r="Q4034" s="14" t="s">
        <v>8315</v>
      </c>
      <c r="R4034" t="s">
        <v>8318</v>
      </c>
      <c r="S4034" s="20">
        <f t="shared" si="250"/>
        <v>42293.809212962966</v>
      </c>
      <c r="T4034" s="20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8">
        <v>23900</v>
      </c>
      <c r="E4035" s="11">
        <v>6141.99</v>
      </c>
      <c r="F4035" t="s">
        <v>8218</v>
      </c>
      <c r="G4035" t="s">
        <v>8223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50">
        <f t="shared" si="253"/>
        <v>26</v>
      </c>
      <c r="P4035">
        <f t="shared" si="252"/>
        <v>65.34</v>
      </c>
      <c r="Q4035" s="14" t="s">
        <v>8315</v>
      </c>
      <c r="R4035" t="s">
        <v>8318</v>
      </c>
      <c r="S4035" s="20">
        <f t="shared" ref="S4035:S4098" si="254">(((J4035/60)/60)/24)+DATE(1970,1,1)</f>
        <v>42614.268796296295</v>
      </c>
      <c r="T4035" s="20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8">
        <v>13500</v>
      </c>
      <c r="E4036" s="11">
        <v>200</v>
      </c>
      <c r="F4036" t="s">
        <v>8218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50">
        <f t="shared" si="253"/>
        <v>1</v>
      </c>
      <c r="P4036">
        <f t="shared" si="252"/>
        <v>100</v>
      </c>
      <c r="Q4036" s="14" t="s">
        <v>8315</v>
      </c>
      <c r="R4036" t="s">
        <v>8318</v>
      </c>
      <c r="S4036" s="20">
        <f t="shared" si="254"/>
        <v>42067.947337962964</v>
      </c>
      <c r="T4036" s="20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8">
        <v>10000</v>
      </c>
      <c r="E4037" s="11">
        <v>3685</v>
      </c>
      <c r="F4037" t="s">
        <v>8218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50">
        <f t="shared" si="253"/>
        <v>37</v>
      </c>
      <c r="P4037">
        <f t="shared" si="252"/>
        <v>147.4</v>
      </c>
      <c r="Q4037" s="14" t="s">
        <v>8315</v>
      </c>
      <c r="R4037" t="s">
        <v>8318</v>
      </c>
      <c r="S4037" s="20">
        <f t="shared" si="254"/>
        <v>41903.882951388885</v>
      </c>
      <c r="T4037" s="20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8">
        <v>6000</v>
      </c>
      <c r="E4038" s="11">
        <v>2823</v>
      </c>
      <c r="F4038" t="s">
        <v>8218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50">
        <f t="shared" si="253"/>
        <v>47</v>
      </c>
      <c r="P4038">
        <f t="shared" si="252"/>
        <v>166.06</v>
      </c>
      <c r="Q4038" s="14" t="s">
        <v>8315</v>
      </c>
      <c r="R4038" t="s">
        <v>8318</v>
      </c>
      <c r="S4038" s="20">
        <f t="shared" si="254"/>
        <v>41804.937083333331</v>
      </c>
      <c r="T4038" s="20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8">
        <v>700</v>
      </c>
      <c r="E4039" s="11">
        <v>80</v>
      </c>
      <c r="F4039" t="s">
        <v>8218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50">
        <f t="shared" si="253"/>
        <v>11</v>
      </c>
      <c r="P4039">
        <f t="shared" si="252"/>
        <v>40</v>
      </c>
      <c r="Q4039" s="14" t="s">
        <v>8315</v>
      </c>
      <c r="R4039" t="s">
        <v>8318</v>
      </c>
      <c r="S4039" s="20">
        <f t="shared" si="254"/>
        <v>42497.070775462969</v>
      </c>
      <c r="T4039" s="20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8">
        <v>2500</v>
      </c>
      <c r="E4040" s="11">
        <v>301</v>
      </c>
      <c r="F4040" t="s">
        <v>8218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50">
        <f t="shared" si="253"/>
        <v>12</v>
      </c>
      <c r="P4040">
        <f t="shared" si="252"/>
        <v>75.25</v>
      </c>
      <c r="Q4040" s="14" t="s">
        <v>8315</v>
      </c>
      <c r="R4040" t="s">
        <v>8318</v>
      </c>
      <c r="S4040" s="20">
        <f t="shared" si="254"/>
        <v>41869.798726851855</v>
      </c>
      <c r="T4040" s="20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8">
        <v>500</v>
      </c>
      <c r="E4041" s="11">
        <v>300</v>
      </c>
      <c r="F4041" t="s">
        <v>8218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50">
        <f t="shared" si="253"/>
        <v>60</v>
      </c>
      <c r="P4041">
        <f t="shared" si="252"/>
        <v>60</v>
      </c>
      <c r="Q4041" s="14" t="s">
        <v>8315</v>
      </c>
      <c r="R4041" t="s">
        <v>8318</v>
      </c>
      <c r="S4041" s="20">
        <f t="shared" si="254"/>
        <v>42305.670914351853</v>
      </c>
      <c r="T4041" s="20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8">
        <v>8000</v>
      </c>
      <c r="E4042" s="11">
        <v>2500</v>
      </c>
      <c r="F4042" t="s">
        <v>8218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50">
        <f t="shared" si="253"/>
        <v>31</v>
      </c>
      <c r="P4042">
        <f t="shared" si="252"/>
        <v>1250</v>
      </c>
      <c r="Q4042" s="14" t="s">
        <v>8315</v>
      </c>
      <c r="R4042" t="s">
        <v>8318</v>
      </c>
      <c r="S4042" s="20">
        <f t="shared" si="254"/>
        <v>42144.231527777782</v>
      </c>
      <c r="T4042" s="20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8">
        <v>5000</v>
      </c>
      <c r="E4043" s="11">
        <v>21</v>
      </c>
      <c r="F4043" t="s">
        <v>8218</v>
      </c>
      <c r="G4043" t="s">
        <v>8223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50">
        <f t="shared" si="253"/>
        <v>0</v>
      </c>
      <c r="P4043">
        <f t="shared" si="252"/>
        <v>10.5</v>
      </c>
      <c r="Q4043" s="14" t="s">
        <v>8315</v>
      </c>
      <c r="R4043" t="s">
        <v>8318</v>
      </c>
      <c r="S4043" s="20">
        <f t="shared" si="254"/>
        <v>42559.474004629628</v>
      </c>
      <c r="T4043" s="20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8">
        <v>10000</v>
      </c>
      <c r="E4044" s="11">
        <v>21</v>
      </c>
      <c r="F4044" t="s">
        <v>8218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50">
        <f t="shared" si="253"/>
        <v>0</v>
      </c>
      <c r="P4044">
        <f t="shared" si="252"/>
        <v>7</v>
      </c>
      <c r="Q4044" s="14" t="s">
        <v>8315</v>
      </c>
      <c r="R4044" t="s">
        <v>8318</v>
      </c>
      <c r="S4044" s="20">
        <f t="shared" si="254"/>
        <v>41995.084074074075</v>
      </c>
      <c r="T4044" s="20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8">
        <v>300</v>
      </c>
      <c r="E4045" s="11">
        <v>0</v>
      </c>
      <c r="F4045" t="s">
        <v>8218</v>
      </c>
      <c r="G4045" t="s">
        <v>8223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50">
        <f t="shared" si="253"/>
        <v>0</v>
      </c>
      <c r="P4045">
        <f t="shared" si="252"/>
        <v>0</v>
      </c>
      <c r="Q4045" s="14" t="s">
        <v>8315</v>
      </c>
      <c r="R4045" t="s">
        <v>8318</v>
      </c>
      <c r="S4045" s="20">
        <f t="shared" si="254"/>
        <v>41948.957465277781</v>
      </c>
      <c r="T4045" s="20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8">
        <v>600</v>
      </c>
      <c r="E4046" s="11">
        <v>225</v>
      </c>
      <c r="F4046" t="s">
        <v>8218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50">
        <f t="shared" si="253"/>
        <v>38</v>
      </c>
      <c r="P4046">
        <f t="shared" si="252"/>
        <v>56.25</v>
      </c>
      <c r="Q4046" s="14" t="s">
        <v>8315</v>
      </c>
      <c r="R4046" t="s">
        <v>8318</v>
      </c>
      <c r="S4046" s="20">
        <f t="shared" si="254"/>
        <v>42074.219699074078</v>
      </c>
      <c r="T4046" s="20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8">
        <v>5000</v>
      </c>
      <c r="E4047" s="11">
        <v>1</v>
      </c>
      <c r="F4047" t="s">
        <v>8218</v>
      </c>
      <c r="G4047" t="s">
        <v>8223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50">
        <f t="shared" si="253"/>
        <v>0</v>
      </c>
      <c r="P4047">
        <f t="shared" si="252"/>
        <v>1</v>
      </c>
      <c r="Q4047" s="14" t="s">
        <v>8315</v>
      </c>
      <c r="R4047" t="s">
        <v>8318</v>
      </c>
      <c r="S4047" s="20">
        <f t="shared" si="254"/>
        <v>41842.201261574075</v>
      </c>
      <c r="T4047" s="20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8">
        <v>5600</v>
      </c>
      <c r="E4048" s="11">
        <v>460</v>
      </c>
      <c r="F4048" t="s">
        <v>8218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50">
        <f t="shared" si="253"/>
        <v>8</v>
      </c>
      <c r="P4048">
        <f t="shared" si="252"/>
        <v>38.33</v>
      </c>
      <c r="Q4048" s="14" t="s">
        <v>8315</v>
      </c>
      <c r="R4048" t="s">
        <v>8318</v>
      </c>
      <c r="S4048" s="20">
        <f t="shared" si="254"/>
        <v>41904.650578703702</v>
      </c>
      <c r="T4048" s="20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8">
        <v>5000</v>
      </c>
      <c r="E4049" s="11">
        <v>110</v>
      </c>
      <c r="F4049" t="s">
        <v>8218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50">
        <f t="shared" si="253"/>
        <v>2</v>
      </c>
      <c r="P4049">
        <f t="shared" si="252"/>
        <v>27.5</v>
      </c>
      <c r="Q4049" s="14" t="s">
        <v>8315</v>
      </c>
      <c r="R4049" t="s">
        <v>8318</v>
      </c>
      <c r="S4049" s="20">
        <f t="shared" si="254"/>
        <v>41991.022488425922</v>
      </c>
      <c r="T4049" s="20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8">
        <v>17000</v>
      </c>
      <c r="E4050" s="11">
        <v>3001</v>
      </c>
      <c r="F4050" t="s">
        <v>8218</v>
      </c>
      <c r="G4050" t="s">
        <v>8223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50">
        <f t="shared" si="253"/>
        <v>18</v>
      </c>
      <c r="P4050">
        <f t="shared" si="252"/>
        <v>32.979999999999997</v>
      </c>
      <c r="Q4050" s="14" t="s">
        <v>8315</v>
      </c>
      <c r="R4050" t="s">
        <v>8318</v>
      </c>
      <c r="S4050" s="20">
        <f t="shared" si="254"/>
        <v>42436.509108796294</v>
      </c>
      <c r="T4050" s="20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8">
        <v>20000</v>
      </c>
      <c r="E4051" s="11">
        <v>16</v>
      </c>
      <c r="F4051" t="s">
        <v>8218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50">
        <f t="shared" si="253"/>
        <v>0</v>
      </c>
      <c r="P4051">
        <f t="shared" si="252"/>
        <v>16</v>
      </c>
      <c r="Q4051" s="14" t="s">
        <v>8315</v>
      </c>
      <c r="R4051" t="s">
        <v>8318</v>
      </c>
      <c r="S4051" s="20">
        <f t="shared" si="254"/>
        <v>42169.958506944444</v>
      </c>
      <c r="T4051" s="20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8">
        <v>1500</v>
      </c>
      <c r="E4052" s="11">
        <v>1</v>
      </c>
      <c r="F4052" t="s">
        <v>8218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50">
        <f t="shared" si="253"/>
        <v>0</v>
      </c>
      <c r="P4052">
        <f t="shared" si="252"/>
        <v>1</v>
      </c>
      <c r="Q4052" s="14" t="s">
        <v>8315</v>
      </c>
      <c r="R4052" t="s">
        <v>8318</v>
      </c>
      <c r="S4052" s="20">
        <f t="shared" si="254"/>
        <v>41905.636469907404</v>
      </c>
      <c r="T4052" s="20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8">
        <v>500</v>
      </c>
      <c r="E4053" s="11">
        <v>0</v>
      </c>
      <c r="F4053" t="s">
        <v>8218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50">
        <f t="shared" si="253"/>
        <v>0</v>
      </c>
      <c r="P4053">
        <f t="shared" si="252"/>
        <v>0</v>
      </c>
      <c r="Q4053" s="14" t="s">
        <v>8315</v>
      </c>
      <c r="R4053" t="s">
        <v>8318</v>
      </c>
      <c r="S4053" s="20">
        <f t="shared" si="254"/>
        <v>41761.810150462967</v>
      </c>
      <c r="T4053" s="20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8">
        <v>3000</v>
      </c>
      <c r="E4054" s="11">
        <v>1126</v>
      </c>
      <c r="F4054" t="s">
        <v>8218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50">
        <f t="shared" si="253"/>
        <v>38</v>
      </c>
      <c r="P4054">
        <f t="shared" si="252"/>
        <v>86.62</v>
      </c>
      <c r="Q4054" s="14" t="s">
        <v>8315</v>
      </c>
      <c r="R4054" t="s">
        <v>8318</v>
      </c>
      <c r="S4054" s="20">
        <f t="shared" si="254"/>
        <v>41865.878657407404</v>
      </c>
      <c r="T4054" s="20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8">
        <v>500</v>
      </c>
      <c r="E4055" s="11">
        <v>110</v>
      </c>
      <c r="F4055" t="s">
        <v>8218</v>
      </c>
      <c r="G4055" t="s">
        <v>8223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50">
        <f t="shared" si="253"/>
        <v>22</v>
      </c>
      <c r="P4055">
        <f t="shared" si="252"/>
        <v>55</v>
      </c>
      <c r="Q4055" s="14" t="s">
        <v>8315</v>
      </c>
      <c r="R4055" t="s">
        <v>8318</v>
      </c>
      <c r="S4055" s="20">
        <f t="shared" si="254"/>
        <v>41928.690138888887</v>
      </c>
      <c r="T4055" s="20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8">
        <v>8880</v>
      </c>
      <c r="E4056" s="11">
        <v>0</v>
      </c>
      <c r="F4056" t="s">
        <v>8218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50">
        <f t="shared" si="253"/>
        <v>0</v>
      </c>
      <c r="P4056">
        <f t="shared" si="252"/>
        <v>0</v>
      </c>
      <c r="Q4056" s="14" t="s">
        <v>8315</v>
      </c>
      <c r="R4056" t="s">
        <v>8318</v>
      </c>
      <c r="S4056" s="20">
        <f t="shared" si="254"/>
        <v>42613.841261574074</v>
      </c>
      <c r="T4056" s="20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8">
        <v>5000</v>
      </c>
      <c r="E4057" s="11">
        <v>881</v>
      </c>
      <c r="F4057" t="s">
        <v>8218</v>
      </c>
      <c r="G4057" t="s">
        <v>8223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50">
        <f t="shared" si="253"/>
        <v>18</v>
      </c>
      <c r="P4057">
        <f t="shared" si="252"/>
        <v>41.95</v>
      </c>
      <c r="Q4057" s="14" t="s">
        <v>8315</v>
      </c>
      <c r="R4057" t="s">
        <v>8318</v>
      </c>
      <c r="S4057" s="20">
        <f t="shared" si="254"/>
        <v>41779.648506944446</v>
      </c>
      <c r="T4057" s="20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8">
        <v>1500</v>
      </c>
      <c r="E4058" s="11">
        <v>795</v>
      </c>
      <c r="F4058" t="s">
        <v>8218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50">
        <f t="shared" si="253"/>
        <v>53</v>
      </c>
      <c r="P4058">
        <f t="shared" si="252"/>
        <v>88.33</v>
      </c>
      <c r="Q4058" s="14" t="s">
        <v>8315</v>
      </c>
      <c r="R4058" t="s">
        <v>8318</v>
      </c>
      <c r="S4058" s="20">
        <f t="shared" si="254"/>
        <v>42534.933321759265</v>
      </c>
      <c r="T4058" s="20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8">
        <v>3500</v>
      </c>
      <c r="E4059" s="11">
        <v>775</v>
      </c>
      <c r="F4059" t="s">
        <v>8218</v>
      </c>
      <c r="G4059" t="s">
        <v>8223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50">
        <f t="shared" si="253"/>
        <v>22</v>
      </c>
      <c r="P4059">
        <f t="shared" si="252"/>
        <v>129.16999999999999</v>
      </c>
      <c r="Q4059" s="14" t="s">
        <v>8315</v>
      </c>
      <c r="R4059" t="s">
        <v>8318</v>
      </c>
      <c r="S4059" s="20">
        <f t="shared" si="254"/>
        <v>42310.968518518523</v>
      </c>
      <c r="T4059" s="20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8">
        <v>3750</v>
      </c>
      <c r="E4060" s="11">
        <v>95</v>
      </c>
      <c r="F4060" t="s">
        <v>8218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50">
        <f t="shared" si="253"/>
        <v>3</v>
      </c>
      <c r="P4060">
        <f t="shared" si="252"/>
        <v>23.75</v>
      </c>
      <c r="Q4060" s="14" t="s">
        <v>8315</v>
      </c>
      <c r="R4060" t="s">
        <v>8318</v>
      </c>
      <c r="S4060" s="20">
        <f t="shared" si="254"/>
        <v>42446.060694444444</v>
      </c>
      <c r="T4060" s="20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8">
        <v>10000</v>
      </c>
      <c r="E4061" s="11">
        <v>250</v>
      </c>
      <c r="F4061" t="s">
        <v>8218</v>
      </c>
      <c r="G4061" t="s">
        <v>8223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50">
        <f t="shared" si="253"/>
        <v>3</v>
      </c>
      <c r="P4061">
        <f t="shared" si="252"/>
        <v>35.71</v>
      </c>
      <c r="Q4061" s="14" t="s">
        <v>8315</v>
      </c>
      <c r="R4061" t="s">
        <v>8318</v>
      </c>
      <c r="S4061" s="20">
        <f t="shared" si="254"/>
        <v>41866.640648148146</v>
      </c>
      <c r="T4061" s="20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8">
        <v>10000</v>
      </c>
      <c r="E4062" s="11">
        <v>285</v>
      </c>
      <c r="F4062" t="s">
        <v>8218</v>
      </c>
      <c r="G4062" t="s">
        <v>8223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50">
        <f t="shared" si="253"/>
        <v>3</v>
      </c>
      <c r="P4062">
        <f t="shared" si="252"/>
        <v>57</v>
      </c>
      <c r="Q4062" s="14" t="s">
        <v>8315</v>
      </c>
      <c r="R4062" t="s">
        <v>8318</v>
      </c>
      <c r="S4062" s="20">
        <f t="shared" si="254"/>
        <v>41779.695092592592</v>
      </c>
      <c r="T4062" s="20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8">
        <v>525</v>
      </c>
      <c r="E4063" s="11">
        <v>0</v>
      </c>
      <c r="F4063" t="s">
        <v>8218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50">
        <f t="shared" si="253"/>
        <v>0</v>
      </c>
      <c r="P4063">
        <f t="shared" si="252"/>
        <v>0</v>
      </c>
      <c r="Q4063" s="14" t="s">
        <v>8315</v>
      </c>
      <c r="R4063" t="s">
        <v>8318</v>
      </c>
      <c r="S4063" s="20">
        <f t="shared" si="254"/>
        <v>42421.141469907408</v>
      </c>
      <c r="T4063" s="20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8">
        <v>20000</v>
      </c>
      <c r="E4064" s="11">
        <v>490</v>
      </c>
      <c r="F4064" t="s">
        <v>8218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50">
        <f t="shared" si="253"/>
        <v>2</v>
      </c>
      <c r="P4064">
        <f t="shared" si="252"/>
        <v>163.33000000000001</v>
      </c>
      <c r="Q4064" s="14" t="s">
        <v>8315</v>
      </c>
      <c r="R4064" t="s">
        <v>8318</v>
      </c>
      <c r="S4064" s="20">
        <f t="shared" si="254"/>
        <v>42523.739212962959</v>
      </c>
      <c r="T4064" s="20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8">
        <v>9500</v>
      </c>
      <c r="E4065" s="11">
        <v>135</v>
      </c>
      <c r="F4065" t="s">
        <v>8218</v>
      </c>
      <c r="G4065" t="s">
        <v>8223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50">
        <f t="shared" si="253"/>
        <v>1</v>
      </c>
      <c r="P4065">
        <f t="shared" si="252"/>
        <v>15</v>
      </c>
      <c r="Q4065" s="14" t="s">
        <v>8315</v>
      </c>
      <c r="R4065" t="s">
        <v>8318</v>
      </c>
      <c r="S4065" s="20">
        <f t="shared" si="254"/>
        <v>41787.681527777779</v>
      </c>
      <c r="T4065" s="20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8">
        <v>2000</v>
      </c>
      <c r="E4066" s="11">
        <v>385</v>
      </c>
      <c r="F4066" t="s">
        <v>8218</v>
      </c>
      <c r="G4066" t="s">
        <v>8223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50">
        <f t="shared" si="253"/>
        <v>19</v>
      </c>
      <c r="P4066">
        <f t="shared" si="252"/>
        <v>64.17</v>
      </c>
      <c r="Q4066" s="14" t="s">
        <v>8315</v>
      </c>
      <c r="R4066" t="s">
        <v>8318</v>
      </c>
      <c r="S4066" s="20">
        <f t="shared" si="254"/>
        <v>42093.588263888887</v>
      </c>
      <c r="T4066" s="20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8">
        <v>4000</v>
      </c>
      <c r="E4067" s="11">
        <v>27</v>
      </c>
      <c r="F4067" t="s">
        <v>8218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50">
        <f t="shared" si="253"/>
        <v>1</v>
      </c>
      <c r="P4067">
        <f t="shared" si="252"/>
        <v>6.75</v>
      </c>
      <c r="Q4067" s="14" t="s">
        <v>8315</v>
      </c>
      <c r="R4067" t="s">
        <v>8318</v>
      </c>
      <c r="S4067" s="20">
        <f t="shared" si="254"/>
        <v>41833.951516203706</v>
      </c>
      <c r="T4067" s="20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8">
        <v>15000</v>
      </c>
      <c r="E4068" s="11">
        <v>25</v>
      </c>
      <c r="F4068" t="s">
        <v>8218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50">
        <f t="shared" si="253"/>
        <v>0</v>
      </c>
      <c r="P4068">
        <f t="shared" si="252"/>
        <v>25</v>
      </c>
      <c r="Q4068" s="14" t="s">
        <v>8315</v>
      </c>
      <c r="R4068" t="s">
        <v>8318</v>
      </c>
      <c r="S4068" s="20">
        <f t="shared" si="254"/>
        <v>42479.039212962962</v>
      </c>
      <c r="T4068" s="20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8">
        <v>5000</v>
      </c>
      <c r="E4069" s="11">
        <v>3045</v>
      </c>
      <c r="F4069" t="s">
        <v>8218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50">
        <f t="shared" si="253"/>
        <v>61</v>
      </c>
      <c r="P4069">
        <f t="shared" si="252"/>
        <v>179.12</v>
      </c>
      <c r="Q4069" s="14" t="s">
        <v>8315</v>
      </c>
      <c r="R4069" t="s">
        <v>8318</v>
      </c>
      <c r="S4069" s="20">
        <f t="shared" si="254"/>
        <v>42235.117476851854</v>
      </c>
      <c r="T4069" s="20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8">
        <v>3495</v>
      </c>
      <c r="E4070" s="11">
        <v>34.950000000000003</v>
      </c>
      <c r="F4070" t="s">
        <v>8218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50">
        <f t="shared" si="253"/>
        <v>1</v>
      </c>
      <c r="P4070">
        <f t="shared" si="252"/>
        <v>34.950000000000003</v>
      </c>
      <c r="Q4070" s="14" t="s">
        <v>8315</v>
      </c>
      <c r="R4070" t="s">
        <v>8318</v>
      </c>
      <c r="S4070" s="20">
        <f t="shared" si="254"/>
        <v>42718.963599537034</v>
      </c>
      <c r="T4070" s="20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8">
        <v>1250</v>
      </c>
      <c r="E4071" s="11">
        <v>430</v>
      </c>
      <c r="F4071" t="s">
        <v>8218</v>
      </c>
      <c r="G4071" t="s">
        <v>8223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50">
        <f t="shared" si="253"/>
        <v>34</v>
      </c>
      <c r="P4071">
        <f t="shared" si="252"/>
        <v>33.08</v>
      </c>
      <c r="Q4071" s="14" t="s">
        <v>8315</v>
      </c>
      <c r="R4071" t="s">
        <v>8318</v>
      </c>
      <c r="S4071" s="20">
        <f t="shared" si="254"/>
        <v>42022.661527777775</v>
      </c>
      <c r="T4071" s="20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8">
        <v>1000</v>
      </c>
      <c r="E4072" s="11">
        <v>165</v>
      </c>
      <c r="F4072" t="s">
        <v>8218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50">
        <f t="shared" si="253"/>
        <v>17</v>
      </c>
      <c r="P4072">
        <f t="shared" si="252"/>
        <v>27.5</v>
      </c>
      <c r="Q4072" s="14" t="s">
        <v>8315</v>
      </c>
      <c r="R4072" t="s">
        <v>8318</v>
      </c>
      <c r="S4072" s="20">
        <f t="shared" si="254"/>
        <v>42031.666898148149</v>
      </c>
      <c r="T4072" s="20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8">
        <v>20000</v>
      </c>
      <c r="E4073" s="11">
        <v>0</v>
      </c>
      <c r="F4073" t="s">
        <v>8218</v>
      </c>
      <c r="G4073" t="s">
        <v>8223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50">
        <f t="shared" si="253"/>
        <v>0</v>
      </c>
      <c r="P4073">
        <f t="shared" si="252"/>
        <v>0</v>
      </c>
      <c r="Q4073" s="14" t="s">
        <v>8315</v>
      </c>
      <c r="R4073" t="s">
        <v>8318</v>
      </c>
      <c r="S4073" s="20">
        <f t="shared" si="254"/>
        <v>42700.804756944446</v>
      </c>
      <c r="T4073" s="20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8">
        <v>1000</v>
      </c>
      <c r="E4074" s="11">
        <v>4</v>
      </c>
      <c r="F4074" t="s">
        <v>8218</v>
      </c>
      <c r="G4074" t="s">
        <v>8223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50">
        <f t="shared" si="253"/>
        <v>0</v>
      </c>
      <c r="P4074">
        <f t="shared" si="252"/>
        <v>2</v>
      </c>
      <c r="Q4074" s="14" t="s">
        <v>8315</v>
      </c>
      <c r="R4074" t="s">
        <v>8318</v>
      </c>
      <c r="S4074" s="20">
        <f t="shared" si="254"/>
        <v>41812.77443287037</v>
      </c>
      <c r="T4074" s="20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8">
        <v>3500</v>
      </c>
      <c r="E4075" s="11">
        <v>37</v>
      </c>
      <c r="F4075" t="s">
        <v>8218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50">
        <f t="shared" si="253"/>
        <v>1</v>
      </c>
      <c r="P4075">
        <f t="shared" si="252"/>
        <v>18.5</v>
      </c>
      <c r="Q4075" s="14" t="s">
        <v>8315</v>
      </c>
      <c r="R4075" t="s">
        <v>8318</v>
      </c>
      <c r="S4075" s="20">
        <f t="shared" si="254"/>
        <v>42078.34520833334</v>
      </c>
      <c r="T4075" s="20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8">
        <v>2750</v>
      </c>
      <c r="E4076" s="11">
        <v>735</v>
      </c>
      <c r="F4076" t="s">
        <v>8218</v>
      </c>
      <c r="G4076" t="s">
        <v>8223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50">
        <f t="shared" si="253"/>
        <v>27</v>
      </c>
      <c r="P4076">
        <f t="shared" si="252"/>
        <v>35</v>
      </c>
      <c r="Q4076" s="14" t="s">
        <v>8315</v>
      </c>
      <c r="R4076" t="s">
        <v>8318</v>
      </c>
      <c r="S4076" s="20">
        <f t="shared" si="254"/>
        <v>42283.552951388891</v>
      </c>
      <c r="T4076" s="20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8">
        <v>2000</v>
      </c>
      <c r="E4077" s="11">
        <v>576</v>
      </c>
      <c r="F4077" t="s">
        <v>8218</v>
      </c>
      <c r="G4077" t="s">
        <v>8223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50">
        <f t="shared" si="253"/>
        <v>29</v>
      </c>
      <c r="P4077">
        <f t="shared" si="252"/>
        <v>44.31</v>
      </c>
      <c r="Q4077" s="14" t="s">
        <v>8315</v>
      </c>
      <c r="R4077" t="s">
        <v>8318</v>
      </c>
      <c r="S4077" s="20">
        <f t="shared" si="254"/>
        <v>41779.045937499999</v>
      </c>
      <c r="T4077" s="20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8">
        <v>700</v>
      </c>
      <c r="E4078" s="11">
        <v>0</v>
      </c>
      <c r="F4078" t="s">
        <v>8218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50">
        <f t="shared" si="253"/>
        <v>0</v>
      </c>
      <c r="P4078">
        <f t="shared" si="252"/>
        <v>0</v>
      </c>
      <c r="Q4078" s="14" t="s">
        <v>8315</v>
      </c>
      <c r="R4078" t="s">
        <v>8318</v>
      </c>
      <c r="S4078" s="20">
        <f t="shared" si="254"/>
        <v>41905.795706018522</v>
      </c>
      <c r="T4078" s="20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8">
        <v>15000</v>
      </c>
      <c r="E4079" s="11">
        <v>1335</v>
      </c>
      <c r="F4079" t="s">
        <v>8218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50">
        <f t="shared" si="253"/>
        <v>9</v>
      </c>
      <c r="P4079">
        <f t="shared" si="252"/>
        <v>222.5</v>
      </c>
      <c r="Q4079" s="14" t="s">
        <v>8315</v>
      </c>
      <c r="R4079" t="s">
        <v>8318</v>
      </c>
      <c r="S4079" s="20">
        <f t="shared" si="254"/>
        <v>42695.7105787037</v>
      </c>
      <c r="T4079" s="20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8">
        <v>250</v>
      </c>
      <c r="E4080" s="11">
        <v>0</v>
      </c>
      <c r="F4080" t="s">
        <v>8218</v>
      </c>
      <c r="G4080" t="s">
        <v>8223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50">
        <f t="shared" si="253"/>
        <v>0</v>
      </c>
      <c r="P4080">
        <f t="shared" si="252"/>
        <v>0</v>
      </c>
      <c r="Q4080" s="14" t="s">
        <v>8315</v>
      </c>
      <c r="R4080" t="s">
        <v>8318</v>
      </c>
      <c r="S4080" s="20">
        <f t="shared" si="254"/>
        <v>42732.787523148145</v>
      </c>
      <c r="T4080" s="20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8">
        <v>3000</v>
      </c>
      <c r="E4081" s="11">
        <v>5</v>
      </c>
      <c r="F4081" t="s">
        <v>8218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50">
        <f t="shared" si="253"/>
        <v>0</v>
      </c>
      <c r="P4081">
        <f t="shared" si="252"/>
        <v>5</v>
      </c>
      <c r="Q4081" s="14" t="s">
        <v>8315</v>
      </c>
      <c r="R4081" t="s">
        <v>8318</v>
      </c>
      <c r="S4081" s="20">
        <f t="shared" si="254"/>
        <v>42510.938900462963</v>
      </c>
      <c r="T4081" s="20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8">
        <v>3000</v>
      </c>
      <c r="E4082" s="11">
        <v>0</v>
      </c>
      <c r="F4082" t="s">
        <v>8218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50">
        <f t="shared" si="253"/>
        <v>0</v>
      </c>
      <c r="P4082">
        <f t="shared" si="252"/>
        <v>0</v>
      </c>
      <c r="Q4082" s="14" t="s">
        <v>8315</v>
      </c>
      <c r="R4082" t="s">
        <v>8318</v>
      </c>
      <c r="S4082" s="20">
        <f t="shared" si="254"/>
        <v>42511.698101851856</v>
      </c>
      <c r="T4082" s="20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8">
        <v>2224</v>
      </c>
      <c r="E4083" s="11">
        <v>350</v>
      </c>
      <c r="F4083" t="s">
        <v>8218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50">
        <f t="shared" si="253"/>
        <v>16</v>
      </c>
      <c r="P4083">
        <f t="shared" si="252"/>
        <v>29.17</v>
      </c>
      <c r="Q4083" s="14" t="s">
        <v>8315</v>
      </c>
      <c r="R4083" t="s">
        <v>8318</v>
      </c>
      <c r="S4083" s="20">
        <f t="shared" si="254"/>
        <v>42041.581307870365</v>
      </c>
      <c r="T4083" s="20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8">
        <v>150</v>
      </c>
      <c r="E4084" s="11">
        <v>3</v>
      </c>
      <c r="F4084" t="s">
        <v>8218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50">
        <f t="shared" si="253"/>
        <v>2</v>
      </c>
      <c r="P4084">
        <f t="shared" si="252"/>
        <v>1.5</v>
      </c>
      <c r="Q4084" s="14" t="s">
        <v>8315</v>
      </c>
      <c r="R4084" t="s">
        <v>8318</v>
      </c>
      <c r="S4084" s="20">
        <f t="shared" si="254"/>
        <v>42307.189270833333</v>
      </c>
      <c r="T4084" s="20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8">
        <v>3500</v>
      </c>
      <c r="E4085" s="11">
        <v>759</v>
      </c>
      <c r="F4085" t="s">
        <v>8218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50">
        <f t="shared" si="253"/>
        <v>22</v>
      </c>
      <c r="P4085">
        <f t="shared" si="252"/>
        <v>126.5</v>
      </c>
      <c r="Q4085" s="14" t="s">
        <v>8315</v>
      </c>
      <c r="R4085" t="s">
        <v>8318</v>
      </c>
      <c r="S4085" s="20">
        <f t="shared" si="254"/>
        <v>42353.761759259258</v>
      </c>
      <c r="T4085" s="20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8">
        <v>3000</v>
      </c>
      <c r="E4086" s="11">
        <v>10</v>
      </c>
      <c r="F4086" t="s">
        <v>8218</v>
      </c>
      <c r="G4086" t="s">
        <v>8223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50">
        <f t="shared" si="253"/>
        <v>0</v>
      </c>
      <c r="P4086">
        <f t="shared" si="252"/>
        <v>10</v>
      </c>
      <c r="Q4086" s="14" t="s">
        <v>8315</v>
      </c>
      <c r="R4086" t="s">
        <v>8318</v>
      </c>
      <c r="S4086" s="20">
        <f t="shared" si="254"/>
        <v>42622.436412037037</v>
      </c>
      <c r="T4086" s="20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8">
        <v>3500</v>
      </c>
      <c r="E4087" s="11">
        <v>10</v>
      </c>
      <c r="F4087" t="s">
        <v>8218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50">
        <f t="shared" si="253"/>
        <v>0</v>
      </c>
      <c r="P4087">
        <f t="shared" si="252"/>
        <v>10</v>
      </c>
      <c r="Q4087" s="14" t="s">
        <v>8315</v>
      </c>
      <c r="R4087" t="s">
        <v>8318</v>
      </c>
      <c r="S4087" s="20">
        <f t="shared" si="254"/>
        <v>42058.603877314818</v>
      </c>
      <c r="T4087" s="20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8">
        <v>1000</v>
      </c>
      <c r="E4088" s="11">
        <v>47</v>
      </c>
      <c r="F4088" t="s">
        <v>8218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50">
        <f t="shared" si="253"/>
        <v>5</v>
      </c>
      <c r="P4088">
        <f t="shared" si="252"/>
        <v>9.4</v>
      </c>
      <c r="Q4088" s="14" t="s">
        <v>8315</v>
      </c>
      <c r="R4088" t="s">
        <v>8318</v>
      </c>
      <c r="S4088" s="20">
        <f t="shared" si="254"/>
        <v>42304.940960648149</v>
      </c>
      <c r="T4088" s="20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8">
        <v>9600</v>
      </c>
      <c r="E4089" s="11">
        <v>0</v>
      </c>
      <c r="F4089" t="s">
        <v>8218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50">
        <f t="shared" si="253"/>
        <v>0</v>
      </c>
      <c r="P4089">
        <f t="shared" si="252"/>
        <v>0</v>
      </c>
      <c r="Q4089" s="14" t="s">
        <v>8315</v>
      </c>
      <c r="R4089" t="s">
        <v>8318</v>
      </c>
      <c r="S4089" s="20">
        <f t="shared" si="254"/>
        <v>42538.742893518516</v>
      </c>
      <c r="T4089" s="20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8">
        <v>2000</v>
      </c>
      <c r="E4090" s="11">
        <v>216</v>
      </c>
      <c r="F4090" t="s">
        <v>8218</v>
      </c>
      <c r="G4090" t="s">
        <v>8223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50">
        <f t="shared" si="253"/>
        <v>11</v>
      </c>
      <c r="P4090">
        <f t="shared" si="252"/>
        <v>72</v>
      </c>
      <c r="Q4090" s="14" t="s">
        <v>8315</v>
      </c>
      <c r="R4090" t="s">
        <v>8318</v>
      </c>
      <c r="S4090" s="20">
        <f t="shared" si="254"/>
        <v>41990.612546296295</v>
      </c>
      <c r="T4090" s="20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8">
        <v>5000</v>
      </c>
      <c r="E4091" s="11">
        <v>240</v>
      </c>
      <c r="F4091" t="s">
        <v>8218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50">
        <f t="shared" si="253"/>
        <v>5</v>
      </c>
      <c r="P4091">
        <f t="shared" si="252"/>
        <v>30</v>
      </c>
      <c r="Q4091" s="14" t="s">
        <v>8315</v>
      </c>
      <c r="R4091" t="s">
        <v>8318</v>
      </c>
      <c r="S4091" s="20">
        <f t="shared" si="254"/>
        <v>42122.732499999998</v>
      </c>
      <c r="T4091" s="20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8">
        <v>1000</v>
      </c>
      <c r="E4092" s="11">
        <v>32</v>
      </c>
      <c r="F4092" t="s">
        <v>8218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50">
        <f t="shared" si="253"/>
        <v>3</v>
      </c>
      <c r="P4092">
        <f t="shared" si="252"/>
        <v>10.67</v>
      </c>
      <c r="Q4092" s="14" t="s">
        <v>8315</v>
      </c>
      <c r="R4092" t="s">
        <v>8318</v>
      </c>
      <c r="S4092" s="20">
        <f t="shared" si="254"/>
        <v>42209.67288194444</v>
      </c>
      <c r="T4092" s="20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8">
        <v>1600</v>
      </c>
      <c r="E4093" s="11">
        <v>204</v>
      </c>
      <c r="F4093" t="s">
        <v>8218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50">
        <f t="shared" si="253"/>
        <v>13</v>
      </c>
      <c r="P4093">
        <f t="shared" ref="P4093:P4115" si="256">IFERROR(ROUND(E4093/L4093,2),0)</f>
        <v>25.5</v>
      </c>
      <c r="Q4093" s="14" t="s">
        <v>8315</v>
      </c>
      <c r="R4093" t="s">
        <v>8318</v>
      </c>
      <c r="S4093" s="20">
        <f t="shared" si="254"/>
        <v>41990.506377314814</v>
      </c>
      <c r="T4093" s="20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8">
        <v>110000</v>
      </c>
      <c r="E4094" s="11">
        <v>20</v>
      </c>
      <c r="F4094" t="s">
        <v>8218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50">
        <f t="shared" si="253"/>
        <v>0</v>
      </c>
      <c r="P4094">
        <f t="shared" si="256"/>
        <v>20</v>
      </c>
      <c r="Q4094" s="14" t="s">
        <v>8315</v>
      </c>
      <c r="R4094" t="s">
        <v>8318</v>
      </c>
      <c r="S4094" s="20">
        <f t="shared" si="254"/>
        <v>42039.194988425923</v>
      </c>
      <c r="T4094" s="20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8">
        <v>2500</v>
      </c>
      <c r="E4095" s="11">
        <v>60</v>
      </c>
      <c r="F4095" t="s">
        <v>8218</v>
      </c>
      <c r="G4095" t="s">
        <v>8223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50">
        <f t="shared" si="253"/>
        <v>2</v>
      </c>
      <c r="P4095">
        <f t="shared" si="256"/>
        <v>15</v>
      </c>
      <c r="Q4095" s="14" t="s">
        <v>8315</v>
      </c>
      <c r="R4095" t="s">
        <v>8318</v>
      </c>
      <c r="S4095" s="20">
        <f t="shared" si="254"/>
        <v>42178.815891203703</v>
      </c>
      <c r="T4095" s="20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8">
        <v>2000</v>
      </c>
      <c r="E4096" s="11">
        <v>730</v>
      </c>
      <c r="F4096" t="s">
        <v>8218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50">
        <f t="shared" si="253"/>
        <v>37</v>
      </c>
      <c r="P4096">
        <f t="shared" si="256"/>
        <v>91.25</v>
      </c>
      <c r="Q4096" s="14" t="s">
        <v>8315</v>
      </c>
      <c r="R4096" t="s">
        <v>8338</v>
      </c>
      <c r="S4096" s="20">
        <f t="shared" si="254"/>
        <v>41890.086805555555</v>
      </c>
      <c r="T4096" s="20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8">
        <v>30000</v>
      </c>
      <c r="E4097" s="11">
        <v>800</v>
      </c>
      <c r="F4097" t="s">
        <v>8218</v>
      </c>
      <c r="G4097" t="s">
        <v>8223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50">
        <f t="shared" si="253"/>
        <v>3</v>
      </c>
      <c r="P4097">
        <f t="shared" si="256"/>
        <v>800</v>
      </c>
      <c r="Q4097" s="14" t="s">
        <v>8315</v>
      </c>
      <c r="R4097" t="s">
        <v>8338</v>
      </c>
      <c r="S4097" s="20">
        <f t="shared" si="254"/>
        <v>42693.031828703708</v>
      </c>
      <c r="T4097" s="20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8">
        <v>3500</v>
      </c>
      <c r="E4098" s="11">
        <v>400</v>
      </c>
      <c r="F4098" t="s">
        <v>8218</v>
      </c>
      <c r="G4098" t="s">
        <v>8223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50">
        <f t="shared" ref="O4098:O4115" si="257">ROUND(E4098/D4098*100,0)</f>
        <v>11</v>
      </c>
      <c r="P4098">
        <f t="shared" si="256"/>
        <v>80</v>
      </c>
      <c r="Q4098" s="14" t="s">
        <v>8315</v>
      </c>
      <c r="R4098" t="s">
        <v>8338</v>
      </c>
      <c r="S4098" s="20">
        <f t="shared" si="254"/>
        <v>42750.530312499999</v>
      </c>
      <c r="T4098" s="20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8">
        <v>10000</v>
      </c>
      <c r="E4099" s="11">
        <v>0</v>
      </c>
      <c r="F4099" t="s">
        <v>8218</v>
      </c>
      <c r="G4099" t="s">
        <v>8223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50">
        <f t="shared" si="257"/>
        <v>0</v>
      </c>
      <c r="P4099">
        <f t="shared" si="256"/>
        <v>0</v>
      </c>
      <c r="Q4099" s="14" t="s">
        <v>8315</v>
      </c>
      <c r="R4099" t="s">
        <v>8338</v>
      </c>
      <c r="S4099" s="20">
        <f t="shared" ref="S4099:S4115" si="258">(((J4099/60)/60)/24)+DATE(1970,1,1)</f>
        <v>42344.824502314819</v>
      </c>
      <c r="T4099" s="20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8">
        <v>75000</v>
      </c>
      <c r="E4100" s="11">
        <v>0</v>
      </c>
      <c r="F4100" t="s">
        <v>8218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50">
        <f t="shared" si="257"/>
        <v>0</v>
      </c>
      <c r="P4100">
        <f t="shared" si="256"/>
        <v>0</v>
      </c>
      <c r="Q4100" s="14" t="s">
        <v>8315</v>
      </c>
      <c r="R4100" t="s">
        <v>8338</v>
      </c>
      <c r="S4100" s="20">
        <f t="shared" si="258"/>
        <v>42495.722187499996</v>
      </c>
      <c r="T4100" s="20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8">
        <v>4500</v>
      </c>
      <c r="E4101" s="11">
        <v>50</v>
      </c>
      <c r="F4101" t="s">
        <v>8218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50">
        <f t="shared" si="257"/>
        <v>1</v>
      </c>
      <c r="P4101">
        <f t="shared" si="256"/>
        <v>50</v>
      </c>
      <c r="Q4101" s="14" t="s">
        <v>8315</v>
      </c>
      <c r="R4101" t="s">
        <v>8338</v>
      </c>
      <c r="S4101" s="20">
        <f t="shared" si="258"/>
        <v>42570.850381944445</v>
      </c>
      <c r="T4101" s="20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8">
        <v>270</v>
      </c>
      <c r="E4102" s="11">
        <v>0</v>
      </c>
      <c r="F4102" t="s">
        <v>8218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50">
        <f t="shared" si="257"/>
        <v>0</v>
      </c>
      <c r="P4102">
        <f t="shared" si="256"/>
        <v>0</v>
      </c>
      <c r="Q4102" s="14" t="s">
        <v>8315</v>
      </c>
      <c r="R4102" t="s">
        <v>8338</v>
      </c>
      <c r="S4102" s="20">
        <f t="shared" si="258"/>
        <v>41927.124884259261</v>
      </c>
      <c r="T4102" s="20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8">
        <v>600</v>
      </c>
      <c r="E4103" s="11">
        <v>0</v>
      </c>
      <c r="F4103" t="s">
        <v>8218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50">
        <f t="shared" si="257"/>
        <v>0</v>
      </c>
      <c r="P4103">
        <f t="shared" si="256"/>
        <v>0</v>
      </c>
      <c r="Q4103" s="14" t="s">
        <v>8315</v>
      </c>
      <c r="R4103" t="s">
        <v>8338</v>
      </c>
      <c r="S4103" s="20">
        <f t="shared" si="258"/>
        <v>42730.903726851851</v>
      </c>
      <c r="T4103" s="20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8">
        <v>500</v>
      </c>
      <c r="E4104" s="11">
        <v>137</v>
      </c>
      <c r="F4104" t="s">
        <v>8218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50">
        <f t="shared" si="257"/>
        <v>27</v>
      </c>
      <c r="P4104">
        <f t="shared" si="256"/>
        <v>22.83</v>
      </c>
      <c r="Q4104" s="14" t="s">
        <v>8315</v>
      </c>
      <c r="R4104" t="s">
        <v>8338</v>
      </c>
      <c r="S4104" s="20">
        <f t="shared" si="258"/>
        <v>42475.848067129627</v>
      </c>
      <c r="T4104" s="20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8">
        <v>1000</v>
      </c>
      <c r="E4105" s="11">
        <v>100</v>
      </c>
      <c r="F4105" t="s">
        <v>8218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50">
        <f t="shared" si="257"/>
        <v>10</v>
      </c>
      <c r="P4105">
        <f t="shared" si="256"/>
        <v>16.670000000000002</v>
      </c>
      <c r="Q4105" s="14" t="s">
        <v>8315</v>
      </c>
      <c r="R4105" t="s">
        <v>8338</v>
      </c>
      <c r="S4105" s="20">
        <f t="shared" si="258"/>
        <v>42188.83293981482</v>
      </c>
      <c r="T4105" s="20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8">
        <v>3000</v>
      </c>
      <c r="E4106" s="11">
        <v>641</v>
      </c>
      <c r="F4106" t="s">
        <v>8218</v>
      </c>
      <c r="G4106" t="s">
        <v>8223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50">
        <f t="shared" si="257"/>
        <v>21</v>
      </c>
      <c r="P4106">
        <f t="shared" si="256"/>
        <v>45.79</v>
      </c>
      <c r="Q4106" s="14" t="s">
        <v>8315</v>
      </c>
      <c r="R4106" t="s">
        <v>8338</v>
      </c>
      <c r="S4106" s="20">
        <f t="shared" si="258"/>
        <v>42640.278171296297</v>
      </c>
      <c r="T4106" s="20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8">
        <v>33000</v>
      </c>
      <c r="E4107" s="11">
        <v>2300</v>
      </c>
      <c r="F4107" t="s">
        <v>8218</v>
      </c>
      <c r="G4107" t="s">
        <v>8223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50">
        <f t="shared" si="257"/>
        <v>7</v>
      </c>
      <c r="P4107">
        <f t="shared" si="256"/>
        <v>383.33</v>
      </c>
      <c r="Q4107" s="14" t="s">
        <v>8315</v>
      </c>
      <c r="R4107" t="s">
        <v>8338</v>
      </c>
      <c r="S4107" s="20">
        <f t="shared" si="258"/>
        <v>42697.010520833333</v>
      </c>
      <c r="T4107" s="20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8">
        <v>5000</v>
      </c>
      <c r="E4108" s="11">
        <v>3530</v>
      </c>
      <c r="F4108" t="s">
        <v>8218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50">
        <f t="shared" si="257"/>
        <v>71</v>
      </c>
      <c r="P4108">
        <f t="shared" si="256"/>
        <v>106.97</v>
      </c>
      <c r="Q4108" s="14" t="s">
        <v>8315</v>
      </c>
      <c r="R4108" t="s">
        <v>8338</v>
      </c>
      <c r="S4108" s="20">
        <f t="shared" si="258"/>
        <v>42053.049375000002</v>
      </c>
      <c r="T4108" s="20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8">
        <v>2000</v>
      </c>
      <c r="E4109" s="11">
        <v>41</v>
      </c>
      <c r="F4109" t="s">
        <v>8218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50">
        <f t="shared" si="257"/>
        <v>2</v>
      </c>
      <c r="P4109">
        <f t="shared" si="256"/>
        <v>10.25</v>
      </c>
      <c r="Q4109" s="14" t="s">
        <v>8315</v>
      </c>
      <c r="R4109" t="s">
        <v>8338</v>
      </c>
      <c r="S4109" s="20">
        <f t="shared" si="258"/>
        <v>41883.916678240741</v>
      </c>
      <c r="T4109" s="20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8">
        <v>3000</v>
      </c>
      <c r="E4110" s="11">
        <v>59</v>
      </c>
      <c r="F4110" t="s">
        <v>8218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50">
        <f t="shared" si="257"/>
        <v>2</v>
      </c>
      <c r="P4110">
        <f t="shared" si="256"/>
        <v>59</v>
      </c>
      <c r="Q4110" s="14" t="s">
        <v>8315</v>
      </c>
      <c r="R4110" t="s">
        <v>8338</v>
      </c>
      <c r="S4110" s="20">
        <f t="shared" si="258"/>
        <v>42767.031678240746</v>
      </c>
      <c r="T4110" s="20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8">
        <v>500</v>
      </c>
      <c r="E4111" s="11">
        <v>0</v>
      </c>
      <c r="F4111" t="s">
        <v>8218</v>
      </c>
      <c r="G4111" t="s">
        <v>8223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50">
        <f t="shared" si="257"/>
        <v>0</v>
      </c>
      <c r="P4111">
        <f t="shared" si="256"/>
        <v>0</v>
      </c>
      <c r="Q4111" s="14" t="s">
        <v>8315</v>
      </c>
      <c r="R4111" t="s">
        <v>8338</v>
      </c>
      <c r="S4111" s="20">
        <f t="shared" si="258"/>
        <v>42307.539398148147</v>
      </c>
      <c r="T4111" s="20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8">
        <v>300</v>
      </c>
      <c r="E4112" s="11">
        <v>86</v>
      </c>
      <c r="F4112" t="s">
        <v>8218</v>
      </c>
      <c r="G4112" t="s">
        <v>8223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50">
        <f t="shared" si="257"/>
        <v>29</v>
      </c>
      <c r="P4112">
        <f t="shared" si="256"/>
        <v>14.33</v>
      </c>
      <c r="Q4112" s="14" t="s">
        <v>8315</v>
      </c>
      <c r="R4112" t="s">
        <v>8338</v>
      </c>
      <c r="S4112" s="20">
        <f t="shared" si="258"/>
        <v>42512.626747685179</v>
      </c>
      <c r="T4112" s="20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8">
        <v>3000</v>
      </c>
      <c r="E4113" s="11">
        <v>94</v>
      </c>
      <c r="F4113" s="33" t="s">
        <v>8218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50">
        <f t="shared" si="257"/>
        <v>3</v>
      </c>
      <c r="P4113">
        <f t="shared" si="256"/>
        <v>15.67</v>
      </c>
      <c r="Q4113" s="14" t="s">
        <v>8315</v>
      </c>
      <c r="R4113" t="s">
        <v>8338</v>
      </c>
      <c r="S4113" s="20">
        <f t="shared" si="258"/>
        <v>42029.135879629626</v>
      </c>
      <c r="T4113" s="20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8">
        <v>2500</v>
      </c>
      <c r="E4114" s="11">
        <v>1</v>
      </c>
      <c r="F4114" s="21" t="s">
        <v>8218</v>
      </c>
      <c r="G4114" t="s">
        <v>8223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50">
        <f t="shared" si="257"/>
        <v>0</v>
      </c>
      <c r="P4114">
        <f t="shared" si="256"/>
        <v>1</v>
      </c>
      <c r="Q4114" s="14" t="s">
        <v>8315</v>
      </c>
      <c r="R4114" t="s">
        <v>8338</v>
      </c>
      <c r="S4114" s="20">
        <f t="shared" si="258"/>
        <v>42400.946597222224</v>
      </c>
      <c r="T4114" s="20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8">
        <v>1500</v>
      </c>
      <c r="E4115" s="11">
        <v>3</v>
      </c>
      <c r="F4115" s="27" t="s">
        <v>8218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50">
        <f t="shared" si="257"/>
        <v>0</v>
      </c>
      <c r="P4115">
        <f t="shared" si="256"/>
        <v>1</v>
      </c>
      <c r="Q4115" s="14" t="s">
        <v>8315</v>
      </c>
      <c r="R4115" t="s">
        <v>8338</v>
      </c>
      <c r="S4115" s="20">
        <f t="shared" si="258"/>
        <v>42358.573182870372</v>
      </c>
      <c r="T4115" s="20">
        <f t="shared" si="259"/>
        <v>42377.273611111115</v>
      </c>
    </row>
    <row r="4116" spans="1:20" hidden="1" x14ac:dyDescent="0.25"/>
    <row r="4117" spans="1:20" hidden="1" x14ac:dyDescent="0.25"/>
    <row r="4118" spans="1:20" hidden="1" x14ac:dyDescent="0.25"/>
    <row r="4119" spans="1:20" hidden="1" x14ac:dyDescent="0.25"/>
    <row r="4120" spans="1:20" hidden="1" x14ac:dyDescent="0.25"/>
  </sheetData>
  <autoFilter ref="F1:F4120" xr:uid="{B894ED70-1203-4D01-9EF5-9A780ED5ED81}">
    <filterColumn colId="0">
      <filters>
        <filter val="failed"/>
      </filters>
    </filterColumn>
  </autoFilter>
  <sortState xmlns:xlrd2="http://schemas.microsoft.com/office/spreadsheetml/2017/richdata2" ref="F2:F4119">
    <sortCondition ref="F2:F4119" customList="succesful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47937-3CE3-45DA-9BAB-EADD6BD7EEF0}">
  <dimension ref="A1:C14"/>
  <sheetViews>
    <sheetView workbookViewId="0">
      <selection activeCell="F20" sqref="F20"/>
    </sheetView>
  </sheetViews>
  <sheetFormatPr defaultRowHeight="15" x14ac:dyDescent="0.25"/>
  <cols>
    <col min="1" max="1" width="33.85546875" customWidth="1"/>
    <col min="2" max="2" width="18.28515625" customWidth="1"/>
    <col min="3" max="3" width="20" customWidth="1"/>
  </cols>
  <sheetData>
    <row r="1" spans="1:3" x14ac:dyDescent="0.25">
      <c r="B1" s="56" t="s">
        <v>8389</v>
      </c>
      <c r="C1" s="55" t="s">
        <v>8390</v>
      </c>
    </row>
    <row r="2" spans="1:3" x14ac:dyDescent="0.25">
      <c r="A2" s="55" t="s">
        <v>8385</v>
      </c>
      <c r="B2" s="54">
        <f>AVERAGE('[1]Kickstarter Data'!D1931:D4115)</f>
        <v>43850.209729977112</v>
      </c>
      <c r="C2" s="54">
        <f>AVERAGE('failed U.S. Kickstarters'!D351:D1880)</f>
        <v>49053.231732026143</v>
      </c>
    </row>
    <row r="3" spans="1:3" x14ac:dyDescent="0.25">
      <c r="A3" s="55" t="s">
        <v>8386</v>
      </c>
      <c r="B3" s="54">
        <f>MEDIAN('[1]Kickstarter Data'!D1931:D4115)</f>
        <v>4000</v>
      </c>
      <c r="C3" s="8">
        <f>MEDIAN('failed U.S. Kickstarters'!D351:D1880)</f>
        <v>6725</v>
      </c>
    </row>
    <row r="4" spans="1:3" x14ac:dyDescent="0.25">
      <c r="A4" s="55" t="s">
        <v>8394</v>
      </c>
      <c r="B4" s="57">
        <f>_xlfn.STDEV.P('[1]Kickstarter Data'!D1931:D4115)</f>
        <v>683751.44741469936</v>
      </c>
      <c r="C4" s="57">
        <f>_xlfn.STDEV.P('[2]failed U.S. Kickstarters'!D351:D1880)</f>
        <v>693080.94221752789</v>
      </c>
    </row>
    <row r="5" spans="1:3" x14ac:dyDescent="0.25">
      <c r="A5" s="55" t="s">
        <v>8395</v>
      </c>
      <c r="B5" s="57">
        <f>_xlfn.QUARTILE.EXC('[1]Kickstarter Data'!D1931:D4115,3)</f>
        <v>11350</v>
      </c>
      <c r="C5" s="57">
        <f>_xlfn.QUARTILE.EXC('[2]failed U.S. Kickstarters'!D351:D1880, 3)</f>
        <v>20000</v>
      </c>
    </row>
    <row r="6" spans="1:3" x14ac:dyDescent="0.25">
      <c r="A6" s="55" t="s">
        <v>8396</v>
      </c>
      <c r="B6" s="57">
        <f>_xlfn.QUARTILE.EXC('[1]Kickstarter Data'!D1932:D4116,1)</f>
        <v>1500</v>
      </c>
      <c r="C6" s="57">
        <f>_xlfn.QUARTILE.EXC('[2]failed U.S. Kickstarters'!D352:D1881, 1)</f>
        <v>2500</v>
      </c>
    </row>
    <row r="7" spans="1:3" x14ac:dyDescent="0.25">
      <c r="A7" s="55" t="s">
        <v>8397</v>
      </c>
      <c r="B7" s="57">
        <f>B5-B6</f>
        <v>9850</v>
      </c>
      <c r="C7" s="57">
        <f>C5-C6</f>
        <v>17500</v>
      </c>
    </row>
    <row r="8" spans="1:3" x14ac:dyDescent="0.25">
      <c r="A8" s="55"/>
      <c r="B8" s="57"/>
      <c r="C8" s="57"/>
    </row>
    <row r="9" spans="1:3" x14ac:dyDescent="0.25">
      <c r="A9" s="55" t="s">
        <v>8387</v>
      </c>
      <c r="B9" s="54">
        <f>AVERAGE('[1]Kickstarter Data'!E1931:E4115)</f>
        <v>13676.14213272312</v>
      </c>
      <c r="C9" s="54">
        <f>AVERAGE('[3]failed U.S. Kickstarters'!E351:E1880)</f>
        <v>7680.9311111111092</v>
      </c>
    </row>
    <row r="10" spans="1:3" x14ac:dyDescent="0.25">
      <c r="A10" s="55" t="s">
        <v>8388</v>
      </c>
      <c r="B10" s="54">
        <f>MEDIAN('[1]Kickstarter Data'!E1931:E4115)</f>
        <v>1616</v>
      </c>
      <c r="C10" s="54">
        <f>MEDIAN('failed U.S. Kickstarters'!E351:E1880)</f>
        <v>1174.5</v>
      </c>
    </row>
    <row r="11" spans="1:3" x14ac:dyDescent="0.25">
      <c r="A11" s="55" t="s">
        <v>8393</v>
      </c>
      <c r="B11" s="57">
        <f>_xlfn.STDEV.P('[4]Kickstarter Data'!D1931:D4115)</f>
        <v>683751.44741469936</v>
      </c>
      <c r="C11" s="57">
        <f>_xlfn.STDEV.P('[2]failed U.S. Kickstarters'!E351:E1880)</f>
        <v>36883.972523873505</v>
      </c>
    </row>
    <row r="12" spans="1:3" x14ac:dyDescent="0.25">
      <c r="A12" s="55" t="s">
        <v>8391</v>
      </c>
      <c r="B12" s="57">
        <f>_xlfn.QUARTILE.EXC('[1]Kickstarter Data'!E1931:E4115, 1)</f>
        <v>202</v>
      </c>
      <c r="C12" s="57">
        <f>_xlfn.QUARTILE.EXC('[2]failed U.S. Kickstarters'!E351:E1880, 3)</f>
        <v>5993.5</v>
      </c>
    </row>
    <row r="13" spans="1:3" x14ac:dyDescent="0.25">
      <c r="A13" s="55" t="s">
        <v>8392</v>
      </c>
      <c r="B13" s="57">
        <f>_xlfn.QUARTILE.EXC('[1]Kickstarter Data'!E1932:E4116, 3)</f>
        <v>5304.9449999999997</v>
      </c>
      <c r="C13" s="57">
        <f>_xlfn.QUARTILE.EXC('[2]failed U.S. Kickstarters'!E352:E1881, 1)</f>
        <v>51.75</v>
      </c>
    </row>
    <row r="14" spans="1:3" x14ac:dyDescent="0.25">
      <c r="A14" s="55" t="s">
        <v>8398</v>
      </c>
      <c r="B14" s="57">
        <f>B12-B13</f>
        <v>-5102.9449999999997</v>
      </c>
      <c r="C14" s="57">
        <f>C12-C13</f>
        <v>5941.75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EB49C-5682-410E-8AEF-855B91FA4052}">
  <dimension ref="A1:D6"/>
  <sheetViews>
    <sheetView workbookViewId="0">
      <selection activeCell="B14" sqref="B14"/>
    </sheetView>
  </sheetViews>
  <sheetFormatPr defaultRowHeight="15" x14ac:dyDescent="0.25"/>
  <cols>
    <col min="1" max="1" width="33.5703125" customWidth="1"/>
    <col min="2" max="2" width="126.5703125" customWidth="1"/>
    <col min="3" max="3" width="16.85546875" customWidth="1"/>
    <col min="4" max="4" width="15" customWidth="1"/>
    <col min="5" max="5" width="17.140625" customWidth="1"/>
  </cols>
  <sheetData>
    <row r="1" spans="1:4" ht="15.75" thickBot="1" x14ac:dyDescent="0.3">
      <c r="A1" s="39" t="s">
        <v>8369</v>
      </c>
      <c r="B1" s="40" t="s">
        <v>8370</v>
      </c>
      <c r="C1" s="40" t="s">
        <v>8371</v>
      </c>
      <c r="D1" s="41" t="s">
        <v>8372</v>
      </c>
    </row>
    <row r="2" spans="1:4" x14ac:dyDescent="0.25">
      <c r="A2" s="42" t="s">
        <v>3473</v>
      </c>
      <c r="B2" s="43" t="str">
        <f>VLOOKUP(A2, '[1]Kickstarter Data'!B:C, 2, FALSE)</f>
        <v>Help us get actor-writer Ian Bonar's debut play - a hilarious, heartbreaking story of grief and loss - to the 2016 Edinburgh Fringe.</v>
      </c>
      <c r="C2" s="43">
        <f>VLOOKUP(B2, '[1]Kickstarter Data'!C:D, 2, FALSE)</f>
        <v>2000</v>
      </c>
      <c r="D2" s="44">
        <f>VLOOKUP(C2, '[1]Kickstarter Data'!D:E, 2, FALSE)</f>
        <v>2132</v>
      </c>
    </row>
    <row r="3" spans="1:4" x14ac:dyDescent="0.25">
      <c r="A3" s="42" t="s">
        <v>3616</v>
      </c>
      <c r="B3" s="43" t="str">
        <f>VLOOKUP(A3, '[1]Kickstarter Data'!B:C, 2, FALSE)</f>
        <v>The play yet to be described as "A surefire Edinburgh Fringe Festival Cult Hit". Coming to the Underbelly, Edinburgh, 5th-30th August.</v>
      </c>
      <c r="C3" s="43">
        <f>VLOOKUP(B3, '[1]Kickstarter Data'!C:D, 2, FALSE)</f>
        <v>2000</v>
      </c>
      <c r="D3" s="44">
        <f>VLOOKUP(C3, '[1]Kickstarter Data'!D:E, 2, FALSE)</f>
        <v>2132</v>
      </c>
    </row>
    <row r="4" spans="1:4" x14ac:dyDescent="0.25">
      <c r="A4" s="42" t="s">
        <v>3178</v>
      </c>
      <c r="B4" s="43" t="str">
        <f>VLOOKUP(A4, '[1]Kickstarter Data'!B:C, 2, FALSE)</f>
        <v>Cutting Off Kate Bush is a one-woman show written &amp; performed by Lucy Benson-Brown, premiering at the Edinburgh Fringe Festival 2014</v>
      </c>
      <c r="C4" s="43">
        <f>VLOOKUP(B4, '[1]Kickstarter Data'!C:D, 2, FALSE)</f>
        <v>1500</v>
      </c>
      <c r="D4" s="44">
        <f>VLOOKUP(C4, '[1]Kickstarter Data'!D:E, 2, FALSE)</f>
        <v>1510</v>
      </c>
    </row>
    <row r="5" spans="1:4" x14ac:dyDescent="0.25">
      <c r="A5" s="42" t="s">
        <v>3329</v>
      </c>
      <c r="B5" s="43" t="str">
        <f>VLOOKUP(A5, '[1]Kickstarter Data'!B:C, 2, FALSE)</f>
        <v>Jestia and Raedon is a brand new romantic comedy play going to the Edinburgh Fringe Festival this summer.</v>
      </c>
      <c r="C5" s="43">
        <f>VLOOKUP(B5, '[1]Kickstarter Data'!C:D, 2, FALSE)</f>
        <v>1000</v>
      </c>
      <c r="D5" s="44">
        <f>VLOOKUP(C5, '[1]Kickstarter Data'!D:E, 2, FALSE)</f>
        <v>1665</v>
      </c>
    </row>
    <row r="6" spans="1:4" ht="15.75" thickBot="1" x14ac:dyDescent="0.3">
      <c r="A6" s="45" t="s">
        <v>3221</v>
      </c>
      <c r="B6" s="46" t="str">
        <f>VLOOKUP(A6, '[1]Kickstarter Data'!B:C, 2, FALSE)</f>
        <v>A one-man show about love, loss, and motorways, written &amp; performed by Ben Norris. Help us get to the 2015 Edinburgh Fringe and beyond!</v>
      </c>
      <c r="C6" s="46">
        <f>VLOOKUP(B6, '[1]Kickstarter Data'!C:D, 2, FALSE)</f>
        <v>4000</v>
      </c>
      <c r="D6" s="47">
        <f>VLOOKUP(C6, '[1]Kickstarter Data'!D:E, 2, FALSE)</f>
        <v>4051.99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Outcomes based on Goals</vt:lpstr>
      <vt:lpstr>Parent Categoryby Country</vt:lpstr>
      <vt:lpstr>Pivot Chart</vt:lpstr>
      <vt:lpstr>GB Kickstarter</vt:lpstr>
      <vt:lpstr>Pivot Chart Timing</vt:lpstr>
      <vt:lpstr>Kickstarter Data</vt:lpstr>
      <vt:lpstr>failed U.S. Kickstarters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films</cp:lastModifiedBy>
  <dcterms:created xsi:type="dcterms:W3CDTF">2017-04-20T15:17:24Z</dcterms:created>
  <dcterms:modified xsi:type="dcterms:W3CDTF">2020-07-20T03:38:25Z</dcterms:modified>
</cp:coreProperties>
</file>