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projects\UDTL-LoRA\"/>
    </mc:Choice>
  </mc:AlternateContent>
  <xr:revisionPtr revIDLastSave="0" documentId="13_ncr:1_{615EAC04-67D0-40E5-848B-7C59C14CAD74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J2" i="1"/>
  <c r="O2" i="1"/>
  <c r="S2" i="1"/>
  <c r="F3" i="1"/>
  <c r="J3" i="1"/>
  <c r="O3" i="1"/>
  <c r="S3" i="1"/>
  <c r="F4" i="1"/>
  <c r="J4" i="1"/>
  <c r="O4" i="1"/>
  <c r="S4" i="1"/>
  <c r="F9" i="1"/>
  <c r="J9" i="1"/>
  <c r="O9" i="1"/>
  <c r="S9" i="1"/>
  <c r="F10" i="1"/>
  <c r="J10" i="1"/>
  <c r="O10" i="1"/>
  <c r="S10" i="1"/>
  <c r="F11" i="1"/>
  <c r="J11" i="1"/>
  <c r="O11" i="1"/>
  <c r="S11" i="1"/>
  <c r="L28" i="1"/>
  <c r="L30" i="1"/>
  <c r="L31" i="1"/>
  <c r="L32" i="1"/>
  <c r="L34" i="1"/>
  <c r="L35" i="1"/>
  <c r="L36" i="1"/>
  <c r="L37" i="1"/>
  <c r="L39" i="1"/>
  <c r="L40" i="1"/>
  <c r="L41" i="1"/>
  <c r="L42" i="1"/>
  <c r="L44" i="1"/>
  <c r="L45" i="1"/>
  <c r="L46" i="1"/>
  <c r="L47" i="1"/>
  <c r="M91" i="1"/>
  <c r="N91" i="1"/>
  <c r="M92" i="1"/>
  <c r="N92" i="1"/>
  <c r="M93" i="1"/>
  <c r="N93" i="1"/>
  <c r="M95" i="1"/>
  <c r="N95" i="1"/>
  <c r="M96" i="1"/>
  <c r="N96" i="1"/>
  <c r="M97" i="1"/>
  <c r="N97" i="1"/>
  <c r="M99" i="1"/>
  <c r="N99" i="1"/>
  <c r="M100" i="1"/>
  <c r="N100" i="1"/>
  <c r="M101" i="1"/>
  <c r="N101" i="1"/>
  <c r="M103" i="1"/>
  <c r="N103" i="1"/>
  <c r="M104" i="1"/>
  <c r="N104" i="1"/>
  <c r="M105" i="1"/>
  <c r="N105" i="1"/>
  <c r="M111" i="1"/>
  <c r="N111" i="1"/>
  <c r="M112" i="1"/>
  <c r="N112" i="1"/>
  <c r="M113" i="1"/>
  <c r="N113" i="1"/>
  <c r="M115" i="1"/>
  <c r="N115" i="1"/>
  <c r="M116" i="1"/>
  <c r="N116" i="1"/>
  <c r="M117" i="1"/>
  <c r="N117" i="1"/>
  <c r="M119" i="1"/>
  <c r="N119" i="1"/>
  <c r="M120" i="1"/>
  <c r="N120" i="1"/>
  <c r="M121" i="1"/>
  <c r="N121" i="1"/>
  <c r="M123" i="1"/>
  <c r="N123" i="1"/>
  <c r="M124" i="1"/>
  <c r="N124" i="1"/>
  <c r="M125" i="1"/>
  <c r="N125" i="1"/>
  <c r="M131" i="1"/>
  <c r="N131" i="1"/>
  <c r="M132" i="1"/>
  <c r="N132" i="1"/>
  <c r="M133" i="1"/>
  <c r="N133" i="1"/>
  <c r="M135" i="1"/>
  <c r="N135" i="1"/>
  <c r="M136" i="1"/>
  <c r="N136" i="1"/>
  <c r="M137" i="1"/>
  <c r="N137" i="1"/>
  <c r="M139" i="1"/>
  <c r="N139" i="1"/>
  <c r="M140" i="1"/>
  <c r="N140" i="1"/>
  <c r="M141" i="1"/>
  <c r="N141" i="1"/>
  <c r="M143" i="1"/>
  <c r="N143" i="1"/>
  <c r="M144" i="1"/>
  <c r="N144" i="1"/>
  <c r="M145" i="1"/>
  <c r="N145" i="1"/>
  <c r="M151" i="1"/>
  <c r="N151" i="1"/>
  <c r="M152" i="1"/>
  <c r="N152" i="1"/>
  <c r="M153" i="1"/>
  <c r="N153" i="1"/>
  <c r="M155" i="1"/>
  <c r="N155" i="1"/>
  <c r="M156" i="1"/>
  <c r="N156" i="1"/>
  <c r="M157" i="1"/>
  <c r="N157" i="1"/>
  <c r="M159" i="1"/>
  <c r="N159" i="1"/>
  <c r="M160" i="1"/>
  <c r="N160" i="1"/>
  <c r="M161" i="1"/>
  <c r="N161" i="1"/>
  <c r="M163" i="1"/>
  <c r="N163" i="1"/>
  <c r="M164" i="1"/>
  <c r="N164" i="1"/>
  <c r="M165" i="1"/>
  <c r="N165" i="1"/>
  <c r="M171" i="1"/>
  <c r="N171" i="1"/>
  <c r="N172" i="1"/>
  <c r="N173" i="1"/>
  <c r="M175" i="1"/>
  <c r="N175" i="1"/>
  <c r="N176" i="1"/>
  <c r="N177" i="1"/>
  <c r="M179" i="1"/>
  <c r="N179" i="1"/>
  <c r="N180" i="1"/>
  <c r="N181" i="1"/>
  <c r="M183" i="1"/>
  <c r="N183" i="1"/>
  <c r="M184" i="1"/>
  <c r="N184" i="1"/>
  <c r="M185" i="1"/>
  <c r="N185" i="1"/>
  <c r="S189" i="1"/>
  <c r="T189" i="1"/>
  <c r="S190" i="1"/>
  <c r="T190" i="1"/>
  <c r="S191" i="1"/>
  <c r="T191" i="1"/>
  <c r="S192" i="1"/>
  <c r="T192" i="1"/>
  <c r="S195" i="1"/>
  <c r="T195" i="1"/>
  <c r="S196" i="1"/>
  <c r="T196" i="1"/>
  <c r="S197" i="1"/>
  <c r="T197" i="1"/>
  <c r="S198" i="1"/>
  <c r="T198" i="1"/>
  <c r="S201" i="1"/>
  <c r="T201" i="1"/>
  <c r="S202" i="1"/>
  <c r="T202" i="1"/>
  <c r="S203" i="1"/>
  <c r="T203" i="1"/>
  <c r="S204" i="1"/>
  <c r="T204" i="1"/>
  <c r="S207" i="1"/>
  <c r="T207" i="1"/>
  <c r="S208" i="1"/>
  <c r="T208" i="1"/>
  <c r="S209" i="1"/>
  <c r="T209" i="1"/>
  <c r="S210" i="1"/>
  <c r="T210" i="1"/>
</calcChain>
</file>

<file path=xl/sharedStrings.xml><?xml version="1.0" encoding="utf-8"?>
<sst xmlns="http://schemas.openxmlformats.org/spreadsheetml/2006/main" count="353" uniqueCount="92">
  <si>
    <t>Acc</t>
    <phoneticPr fontId="1" type="noConversion"/>
  </si>
  <si>
    <t>one</t>
    <phoneticPr fontId="1" type="noConversion"/>
  </si>
  <si>
    <t>three</t>
    <phoneticPr fontId="1" type="noConversion"/>
  </si>
  <si>
    <t xml:space="preserve">five </t>
    <phoneticPr fontId="1" type="noConversion"/>
  </si>
  <si>
    <t>ten</t>
    <phoneticPr fontId="1" type="noConversion"/>
  </si>
  <si>
    <t>mean</t>
    <phoneticPr fontId="1" type="noConversion"/>
  </si>
  <si>
    <t>0719-091300_DualPiecesNet_Fine_F0-12</t>
    <phoneticPr fontId="1" type="noConversion"/>
  </si>
  <si>
    <t>five</t>
    <phoneticPr fontId="1" type="noConversion"/>
  </si>
  <si>
    <t>0719-101242_DualPiecesNet_Fine_F1-02</t>
    <phoneticPr fontId="1" type="noConversion"/>
  </si>
  <si>
    <t>0.9527(0.9623)</t>
    <phoneticPr fontId="1" type="noConversion"/>
  </si>
  <si>
    <t>0719-112905_DualPiecesNet_Fine_F2-01</t>
    <phoneticPr fontId="1" type="noConversion"/>
  </si>
  <si>
    <t>0.9845(0.9936)</t>
    <phoneticPr fontId="1" type="noConversion"/>
  </si>
  <si>
    <t>0.9327(0.9421)</t>
    <phoneticPr fontId="1" type="noConversion"/>
  </si>
  <si>
    <t>0.9809（0.9899）</t>
    <phoneticPr fontId="1" type="noConversion"/>
  </si>
  <si>
    <t>0.9527（0.9623）</t>
    <phoneticPr fontId="1" type="noConversion"/>
  </si>
  <si>
    <t>0.8599（0.8686）</t>
    <phoneticPr fontId="1" type="noConversion"/>
  </si>
  <si>
    <t>0-&gt;123-1</t>
    <phoneticPr fontId="1" type="noConversion"/>
  </si>
  <si>
    <t>0-&gt;123-3</t>
    <phoneticPr fontId="1" type="noConversion"/>
  </si>
  <si>
    <t>0-&gt;123-5</t>
    <phoneticPr fontId="1" type="noConversion"/>
  </si>
  <si>
    <t>0-&gt;123-10</t>
    <phoneticPr fontId="1" type="noConversion"/>
  </si>
  <si>
    <t>1-&gt;023-1</t>
    <phoneticPr fontId="1" type="noConversion"/>
  </si>
  <si>
    <t>1-&gt;023-3</t>
    <phoneticPr fontId="1" type="noConversion"/>
  </si>
  <si>
    <t>1-&gt;023-5</t>
    <phoneticPr fontId="1" type="noConversion"/>
  </si>
  <si>
    <t>1-&gt;023-10</t>
    <phoneticPr fontId="1" type="noConversion"/>
  </si>
  <si>
    <t>2-&gt;013-1</t>
  </si>
  <si>
    <t>2-&gt;013-3</t>
    <phoneticPr fontId="1" type="noConversion"/>
  </si>
  <si>
    <t>2-&gt;013-5</t>
    <phoneticPr fontId="1" type="noConversion"/>
  </si>
  <si>
    <t>2-&gt;013-10</t>
    <phoneticPr fontId="1" type="noConversion"/>
  </si>
  <si>
    <t>3-&gt;012-1</t>
    <phoneticPr fontId="1" type="noConversion"/>
  </si>
  <si>
    <t>3-&gt;012-3</t>
    <phoneticPr fontId="1" type="noConversion"/>
  </si>
  <si>
    <t>3-&gt;012-5</t>
    <phoneticPr fontId="1" type="noConversion"/>
  </si>
  <si>
    <t>3-&gt;012-10</t>
    <phoneticPr fontId="1" type="noConversion"/>
  </si>
  <si>
    <t> 0.9859</t>
  </si>
  <si>
    <t> 0.9847</t>
  </si>
  <si>
    <t> 0.9908</t>
  </si>
  <si>
    <t>U2</t>
    <phoneticPr fontId="1" type="noConversion"/>
  </si>
  <si>
    <t>U3</t>
    <phoneticPr fontId="1" type="noConversion"/>
  </si>
  <si>
    <t>U4</t>
    <phoneticPr fontId="1" type="noConversion"/>
  </si>
  <si>
    <t>DPN</t>
    <phoneticPr fontId="1" type="noConversion"/>
  </si>
  <si>
    <t>resnet</t>
    <phoneticPr fontId="1" type="noConversion"/>
  </si>
  <si>
    <t>U1</t>
    <phoneticPr fontId="1" type="noConversion"/>
  </si>
  <si>
    <t>0-&gt;123-2</t>
  </si>
  <si>
    <t>res2net50</t>
    <phoneticPr fontId="1" type="noConversion"/>
  </si>
  <si>
    <t>FTN</t>
    <phoneticPr fontId="1" type="noConversion"/>
  </si>
  <si>
    <t>3-&gt;012-2</t>
  </si>
  <si>
    <t>0-&gt;3-1</t>
    <phoneticPr fontId="1" type="noConversion"/>
  </si>
  <si>
    <t>0-&gt;3-2</t>
  </si>
  <si>
    <t>0-&gt;12-1</t>
    <phoneticPr fontId="1" type="noConversion"/>
  </si>
  <si>
    <t>3-&gt;12-1</t>
    <phoneticPr fontId="1" type="noConversion"/>
  </si>
  <si>
    <t>3-&gt;0-1</t>
    <phoneticPr fontId="1" type="noConversion"/>
  </si>
  <si>
    <t>1-&gt;023-2</t>
    <phoneticPr fontId="1" type="noConversion"/>
  </si>
  <si>
    <t>mean</t>
  </si>
  <si>
    <t>2-&gt;013-2</t>
    <phoneticPr fontId="1" type="noConversion"/>
  </si>
  <si>
    <t>2024.8.4</t>
    <phoneticPr fontId="1" type="noConversion"/>
  </si>
  <si>
    <t>DPN-U1</t>
    <phoneticPr fontId="1" type="noConversion"/>
  </si>
  <si>
    <t>DPN-U2</t>
    <phoneticPr fontId="1" type="noConversion"/>
  </si>
  <si>
    <t>DPN-U3</t>
    <phoneticPr fontId="1" type="noConversion"/>
  </si>
  <si>
    <t>DPN-FTN</t>
    <phoneticPr fontId="1" type="noConversion"/>
  </si>
  <si>
    <t>DPN-U4</t>
    <phoneticPr fontId="1" type="noConversion"/>
  </si>
  <si>
    <t>2024.8.5</t>
    <phoneticPr fontId="1" type="noConversion"/>
  </si>
  <si>
    <t>0-&gt;123-2</t>
    <phoneticPr fontId="1" type="noConversion"/>
  </si>
  <si>
    <t>3-&gt;012-2</t>
    <phoneticPr fontId="1" type="noConversion"/>
  </si>
  <si>
    <t>2024.8.6</t>
    <phoneticPr fontId="1" type="noConversion"/>
  </si>
  <si>
    <t>CNN_LSTM</t>
    <phoneticPr fontId="1" type="noConversion"/>
  </si>
  <si>
    <t>sd</t>
    <phoneticPr fontId="1" type="noConversion"/>
  </si>
  <si>
    <t>2024.8.7</t>
    <phoneticPr fontId="1" type="noConversion"/>
  </si>
  <si>
    <t>单LSTM</t>
    <phoneticPr fontId="1" type="noConversion"/>
  </si>
  <si>
    <t>resnet （4 LSTM）</t>
    <phoneticPr fontId="1" type="noConversion"/>
  </si>
  <si>
    <t>DNP</t>
    <phoneticPr fontId="1" type="noConversion"/>
  </si>
  <si>
    <t>0-&gt;123</t>
    <phoneticPr fontId="1" type="noConversion"/>
  </si>
  <si>
    <t>1-&gt;023</t>
    <phoneticPr fontId="1" type="noConversion"/>
  </si>
  <si>
    <t>2-&gt;013</t>
    <phoneticPr fontId="1" type="noConversion"/>
  </si>
  <si>
    <t>3-&gt;012</t>
    <phoneticPr fontId="1" type="noConversion"/>
  </si>
  <si>
    <t>res2net</t>
    <phoneticPr fontId="1" type="noConversion"/>
  </si>
  <si>
    <t>Resnet</t>
    <phoneticPr fontId="1" type="noConversion"/>
  </si>
  <si>
    <t>C_L</t>
    <phoneticPr fontId="1" type="noConversion"/>
  </si>
  <si>
    <t>one-shot</t>
    <phoneticPr fontId="1" type="noConversion"/>
  </si>
  <si>
    <t>two-shot</t>
    <phoneticPr fontId="1" type="noConversion"/>
  </si>
  <si>
    <t>five-shot</t>
    <phoneticPr fontId="1" type="noConversion"/>
  </si>
  <si>
    <t>0-123</t>
    <phoneticPr fontId="1" type="noConversion"/>
  </si>
  <si>
    <t>2-013</t>
    <phoneticPr fontId="1" type="noConversion"/>
  </si>
  <si>
    <t>1-023</t>
    <phoneticPr fontId="1" type="noConversion"/>
  </si>
  <si>
    <t>3-012</t>
    <phoneticPr fontId="1" type="noConversion"/>
  </si>
  <si>
    <t>SD</t>
    <phoneticPr fontId="1" type="noConversion"/>
  </si>
  <si>
    <t>LORA-1,2,3,4,5</t>
    <phoneticPr fontId="1" type="noConversion"/>
  </si>
  <si>
    <t>LORA-2</t>
    <phoneticPr fontId="1" type="noConversion"/>
  </si>
  <si>
    <t>LORA-1,5</t>
    <phoneticPr fontId="1" type="noConversion"/>
  </si>
  <si>
    <t>Precision</t>
  </si>
  <si>
    <t>Recall</t>
  </si>
  <si>
    <t>f1</t>
    <phoneticPr fontId="1" type="noConversion"/>
  </si>
  <si>
    <t>LORA-5</t>
    <phoneticPr fontId="1" type="noConversion"/>
  </si>
  <si>
    <t>Precision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</si>
</sst>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_ "/>
  </numFmts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b/>
      <sz val="11"/>
      <color theme="1"/>
      <name val="等线"/>
      <family val="3"/>
      <charset val="134"/>
    </font>
    <font>
      <sz val="11"/>
      <color rgb="FFFF0000"/>
      <name val="等线"/>
      <family val="3"/>
      <charset val="134"/>
    </font>
    <font>
      <sz val="11"/>
      <name val="等线"/>
      <family val="3"/>
      <charset val="134"/>
    </font>
    <font>
      <b/>
      <sz val="11"/>
      <name val="等线"/>
      <family val="3"/>
      <charset val="134"/>
    </font>
    <font>
      <b/>
      <sz val="11"/>
      <color rgb="FFFF0000"/>
      <name val="等线"/>
      <family val="3"/>
      <charset val="134"/>
    </font>
    <font>
      <sz val="10"/>
      <color rgb="FF0F1728"/>
      <name val="Consolas"/>
      <family val="3"/>
    </font>
    <font>
      <sz val="8"/>
      <color rgb="FF569CD6"/>
      <name val="Consolas"/>
      <family val="3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rgb="FF00B0F0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6" fontId="2" fillId="0" borderId="0" xfId="0" applyNumberFormat="1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76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1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176" fontId="5" fillId="0" borderId="7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76" fontId="3" fillId="0" borderId="5" xfId="0" applyNumberFormat="1" applyFont="1" applyBorder="1" applyAlignment="1">
      <alignment horizontal="center"/>
    </xf>
    <xf numFmtId="176" fontId="3" fillId="0" borderId="8" xfId="0" applyNumberFormat="1" applyFont="1" applyBorder="1" applyAlignment="1">
      <alignment horizontal="center"/>
    </xf>
    <xf numFmtId="176" fontId="7" fillId="0" borderId="0" xfId="0" applyNumberFormat="1" applyFont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76" fontId="6" fillId="0" borderId="0" xfId="0" applyNumberFormat="1" applyFont="1" applyAlignment="1">
      <alignment horizontal="center"/>
    </xf>
    <xf numFmtId="0" fontId="8" fillId="0" borderId="0" xfId="0" applyFont="1"/>
    <xf numFmtId="10" fontId="8" fillId="0" borderId="0" xfId="0" applyNumberFormat="1" applyFont="1"/>
    <xf numFmtId="176" fontId="7" fillId="0" borderId="5" xfId="0" applyNumberFormat="1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176" fontId="3" fillId="0" borderId="7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176" fontId="2" fillId="0" borderId="2" xfId="0" applyNumberFormat="1" applyFont="1" applyBorder="1" applyAlignment="1">
      <alignment horizontal="center"/>
    </xf>
    <xf numFmtId="176" fontId="3" fillId="0" borderId="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176" fontId="3" fillId="0" borderId="3" xfId="0" applyNumberFormat="1" applyFont="1" applyBorder="1" applyAlignment="1">
      <alignment horizontal="center"/>
    </xf>
    <xf numFmtId="0" fontId="9" fillId="0" borderId="0" xfId="0" applyFont="1" applyAlignment="1">
      <alignment vertical="center"/>
    </xf>
    <xf numFmtId="177" fontId="9" fillId="0" borderId="0" xfId="0" applyNumberFormat="1" applyFont="1" applyAlignment="1">
      <alignment vertical="center"/>
    </xf>
    <xf numFmtId="10" fontId="3" fillId="0" borderId="0" xfId="0" applyNumberFormat="1" applyFont="1" applyAlignment="1">
      <alignment horizontal="center"/>
    </xf>
    <xf numFmtId="10" fontId="2" fillId="0" borderId="5" xfId="0" applyNumberFormat="1" applyFont="1" applyBorder="1" applyAlignment="1">
      <alignment horizontal="center"/>
    </xf>
    <xf numFmtId="10" fontId="2" fillId="0" borderId="8" xfId="0" applyNumberFormat="1" applyFont="1" applyBorder="1" applyAlignment="1">
      <alignment horizontal="center"/>
    </xf>
    <xf numFmtId="10" fontId="2" fillId="0" borderId="0" xfId="0" applyNumberFormat="1" applyFont="1" applyAlignment="1">
      <alignment horizontal="center"/>
    </xf>
    <xf numFmtId="10" fontId="8" fillId="0" borderId="9" xfId="0" applyNumberFormat="1" applyFont="1" applyBorder="1"/>
    <xf numFmtId="10" fontId="2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6"/>
  <sheetViews>
    <sheetView topLeftCell="A102" zoomScale="70" zoomScaleNormal="70" workbookViewId="0">
      <selection activeCell="C103" sqref="C103"/>
    </sheetView>
  </sheetViews>
  <sheetFormatPr defaultRowHeight="13.8" x14ac:dyDescent="0.25"/>
  <cols>
    <col min="1" max="1" width="29.21875" style="1" customWidth="1"/>
    <col min="2" max="2" width="10.44140625" style="2" customWidth="1"/>
    <col min="3" max="5" width="10.44140625" style="1" bestFit="1" customWidth="1"/>
    <col min="6" max="6" width="8.88671875" style="2" customWidth="1"/>
    <col min="7" max="9" width="9" style="1" bestFit="1" customWidth="1"/>
    <col min="10" max="10" width="9.5546875" style="2" bestFit="1" customWidth="1"/>
    <col min="11" max="12" width="9" style="1" bestFit="1" customWidth="1"/>
    <col min="13" max="13" width="9.77734375" style="2" bestFit="1" customWidth="1"/>
    <col min="14" max="14" width="9" style="1" customWidth="1"/>
    <col min="15" max="15" width="9.5546875" style="1" bestFit="1" customWidth="1"/>
    <col min="16" max="16" width="9" style="2" bestFit="1" customWidth="1"/>
    <col min="17" max="18" width="9" style="1" bestFit="1" customWidth="1"/>
    <col min="19" max="19" width="11" style="2" bestFit="1" customWidth="1"/>
    <col min="20" max="16384" width="8.88671875" style="1"/>
  </cols>
  <sheetData>
    <row r="1" spans="1:19" x14ac:dyDescent="0.25">
      <c r="A1" s="3"/>
      <c r="B1" s="4" t="s">
        <v>0</v>
      </c>
      <c r="C1" s="3" t="s">
        <v>1</v>
      </c>
      <c r="D1" s="3" t="s">
        <v>1</v>
      </c>
      <c r="E1" s="3" t="s">
        <v>1</v>
      </c>
      <c r="F1" s="4" t="s">
        <v>5</v>
      </c>
      <c r="G1" s="3" t="s">
        <v>2</v>
      </c>
      <c r="H1" s="3" t="s">
        <v>2</v>
      </c>
      <c r="I1" s="3" t="s">
        <v>2</v>
      </c>
      <c r="J1" s="4" t="s">
        <v>5</v>
      </c>
      <c r="K1" s="3" t="s">
        <v>7</v>
      </c>
      <c r="L1" s="3" t="s">
        <v>3</v>
      </c>
      <c r="M1" s="4" t="s">
        <v>7</v>
      </c>
      <c r="N1" s="3"/>
      <c r="O1" s="3" t="s">
        <v>5</v>
      </c>
      <c r="P1" s="4" t="s">
        <v>4</v>
      </c>
      <c r="Q1" s="3" t="s">
        <v>4</v>
      </c>
      <c r="R1" s="3" t="s">
        <v>4</v>
      </c>
      <c r="S1" s="4" t="s">
        <v>5</v>
      </c>
    </row>
    <row r="2" spans="1:19" x14ac:dyDescent="0.25">
      <c r="A2" s="3" t="s">
        <v>6</v>
      </c>
      <c r="B2" s="4" t="s">
        <v>11</v>
      </c>
      <c r="C2" s="3">
        <v>0.94940000000000002</v>
      </c>
      <c r="D2" s="3">
        <v>0.9476</v>
      </c>
      <c r="E2" s="3">
        <v>0.94669999999999999</v>
      </c>
      <c r="F2" s="4">
        <f>AVERAGE(C2:E2)</f>
        <v>0.94790000000000008</v>
      </c>
      <c r="G2" s="3">
        <v>0.9577</v>
      </c>
      <c r="H2" s="3">
        <v>0.94789999999999996</v>
      </c>
      <c r="I2" s="3">
        <v>0.95130000000000003</v>
      </c>
      <c r="J2" s="4">
        <f>AVERAGE(G2:I2)</f>
        <v>0.95230000000000004</v>
      </c>
      <c r="K2" s="3">
        <v>0.9577</v>
      </c>
      <c r="L2" s="3">
        <v>0.95589999999999997</v>
      </c>
      <c r="M2" s="4">
        <v>0.95599999999999996</v>
      </c>
      <c r="N2" s="3"/>
      <c r="O2" s="3">
        <f>AVERAGE(K2:M2)</f>
        <v>0.95653333333333335</v>
      </c>
      <c r="P2" s="4">
        <v>0.96230000000000004</v>
      </c>
      <c r="Q2" s="3">
        <v>0.96140000000000003</v>
      </c>
      <c r="R2" s="3">
        <v>0.96319999999999995</v>
      </c>
      <c r="S2" s="4">
        <f>AVERAGE(P2:R2)</f>
        <v>0.96230000000000004</v>
      </c>
    </row>
    <row r="3" spans="1:19" x14ac:dyDescent="0.25">
      <c r="A3" s="3" t="s">
        <v>8</v>
      </c>
      <c r="B3" s="4" t="s">
        <v>9</v>
      </c>
      <c r="C3" s="3">
        <v>0.90710000000000002</v>
      </c>
      <c r="D3" s="3">
        <v>0.90439999999999998</v>
      </c>
      <c r="E3" s="3">
        <v>0.90800000000000003</v>
      </c>
      <c r="F3" s="4">
        <f>AVERAGE(C3:E3)</f>
        <v>0.90649999999999997</v>
      </c>
      <c r="G3" s="3">
        <v>0.91910000000000003</v>
      </c>
      <c r="H3" s="3">
        <v>0.90720000000000001</v>
      </c>
      <c r="I3" s="3">
        <v>0.89249999999999996</v>
      </c>
      <c r="J3" s="4">
        <f>AVERAGE(G3:I3)</f>
        <v>0.90626666666666666</v>
      </c>
      <c r="K3" s="3">
        <v>0.89149999999999996</v>
      </c>
      <c r="L3" s="3">
        <v>0.88790000000000002</v>
      </c>
      <c r="M3" s="4">
        <v>0.89800000000000002</v>
      </c>
      <c r="N3" s="3"/>
      <c r="O3" s="3">
        <f>AVERAGE(K3:M3)</f>
        <v>0.89246666666666663</v>
      </c>
      <c r="P3" s="4">
        <v>0.84740000000000004</v>
      </c>
      <c r="Q3" s="3">
        <v>0.88470000000000004</v>
      </c>
      <c r="R3" s="3">
        <v>0.82809999999999995</v>
      </c>
      <c r="S3" s="4">
        <f>AVERAGE(P3:R3)</f>
        <v>0.85340000000000005</v>
      </c>
    </row>
    <row r="4" spans="1:19" x14ac:dyDescent="0.25">
      <c r="A4" s="5" t="s">
        <v>10</v>
      </c>
      <c r="B4" s="6" t="s">
        <v>12</v>
      </c>
      <c r="C4" s="5">
        <v>0.92459999999999998</v>
      </c>
      <c r="D4" s="5">
        <v>0.92559999999999998</v>
      </c>
      <c r="E4" s="5">
        <v>0.92369999999999997</v>
      </c>
      <c r="F4" s="4">
        <f>AVERAGE(C4:E4)</f>
        <v>0.92463333333333342</v>
      </c>
      <c r="G4" s="5">
        <v>0.93110000000000004</v>
      </c>
      <c r="H4" s="5">
        <v>0.92920000000000003</v>
      </c>
      <c r="I4" s="5">
        <v>0.92449999999999999</v>
      </c>
      <c r="J4" s="4">
        <f>AVERAGE(G4:I4)</f>
        <v>0.92826666666666668</v>
      </c>
      <c r="K4" s="5">
        <v>0.91080000000000005</v>
      </c>
      <c r="L4" s="5">
        <v>0.91080000000000005</v>
      </c>
      <c r="M4" s="6">
        <v>0.91</v>
      </c>
      <c r="N4" s="5"/>
      <c r="O4" s="3">
        <f>AVERAGE(K4:M4)</f>
        <v>0.91053333333333342</v>
      </c>
      <c r="P4" s="6">
        <v>0.9274</v>
      </c>
      <c r="Q4" s="5">
        <v>0.9274</v>
      </c>
      <c r="R4" s="5">
        <v>0.92920000000000003</v>
      </c>
      <c r="S4" s="4">
        <f>AVERAGE(P4:R4)</f>
        <v>0.92799999999999994</v>
      </c>
    </row>
    <row r="8" spans="1:19" x14ac:dyDescent="0.25">
      <c r="A8" s="3"/>
      <c r="B8" s="4" t="s">
        <v>0</v>
      </c>
      <c r="C8" s="3" t="s">
        <v>1</v>
      </c>
      <c r="D8" s="3" t="s">
        <v>1</v>
      </c>
      <c r="E8" s="3" t="s">
        <v>1</v>
      </c>
      <c r="F8" s="4" t="s">
        <v>5</v>
      </c>
      <c r="G8" s="3" t="s">
        <v>2</v>
      </c>
      <c r="H8" s="3" t="s">
        <v>2</v>
      </c>
      <c r="I8" s="3" t="s">
        <v>2</v>
      </c>
      <c r="J8" s="4" t="s">
        <v>5</v>
      </c>
      <c r="K8" s="3" t="s">
        <v>7</v>
      </c>
      <c r="L8" s="3" t="s">
        <v>3</v>
      </c>
      <c r="M8" s="4" t="s">
        <v>7</v>
      </c>
      <c r="N8" s="3"/>
      <c r="O8" s="3" t="s">
        <v>5</v>
      </c>
      <c r="P8" s="4" t="s">
        <v>4</v>
      </c>
      <c r="Q8" s="3" t="s">
        <v>4</v>
      </c>
      <c r="R8" s="3" t="s">
        <v>4</v>
      </c>
      <c r="S8" s="4" t="s">
        <v>5</v>
      </c>
    </row>
    <row r="9" spans="1:19" x14ac:dyDescent="0.25">
      <c r="A9" s="3" t="s">
        <v>6</v>
      </c>
      <c r="B9" s="4" t="s">
        <v>13</v>
      </c>
      <c r="C9" s="3"/>
      <c r="D9" s="3"/>
      <c r="E9" s="3"/>
      <c r="F9" s="4" t="e">
        <f>AVERAGE(C9:E9)</f>
        <v>#DIV/0!</v>
      </c>
      <c r="G9" s="3"/>
      <c r="H9" s="3"/>
      <c r="I9" s="3"/>
      <c r="J9" s="4" t="e">
        <f>AVERAGE(G9:I9)</f>
        <v>#DIV/0!</v>
      </c>
      <c r="K9" s="3"/>
      <c r="L9" s="3"/>
      <c r="M9" s="4"/>
      <c r="N9" s="3"/>
      <c r="O9" s="3" t="e">
        <f>AVERAGE(K9:M9)</f>
        <v>#DIV/0!</v>
      </c>
      <c r="P9" s="4"/>
      <c r="Q9" s="3"/>
      <c r="R9" s="3"/>
      <c r="S9" s="4" t="e">
        <f>AVERAGE(P9:R9)</f>
        <v>#DIV/0!</v>
      </c>
    </row>
    <row r="10" spans="1:19" x14ac:dyDescent="0.25">
      <c r="A10" s="3" t="s">
        <v>8</v>
      </c>
      <c r="B10" s="4" t="s">
        <v>15</v>
      </c>
      <c r="C10" s="3"/>
      <c r="D10" s="3"/>
      <c r="E10" s="3"/>
      <c r="F10" s="4" t="e">
        <f>AVERAGE(C10:E10)</f>
        <v>#DIV/0!</v>
      </c>
      <c r="G10" s="3"/>
      <c r="H10" s="3"/>
      <c r="I10" s="3"/>
      <c r="J10" s="4" t="e">
        <f>AVERAGE(G10:I10)</f>
        <v>#DIV/0!</v>
      </c>
      <c r="K10" s="3"/>
      <c r="L10" s="3"/>
      <c r="M10" s="4"/>
      <c r="N10" s="3"/>
      <c r="O10" s="3" t="e">
        <f>AVERAGE(K10:M10)</f>
        <v>#DIV/0!</v>
      </c>
      <c r="P10" s="4"/>
      <c r="Q10" s="3"/>
      <c r="R10" s="3"/>
      <c r="S10" s="4" t="e">
        <f>AVERAGE(P10:R10)</f>
        <v>#DIV/0!</v>
      </c>
    </row>
    <row r="11" spans="1:19" x14ac:dyDescent="0.25">
      <c r="A11" s="5" t="s">
        <v>10</v>
      </c>
      <c r="B11" s="4" t="s">
        <v>14</v>
      </c>
      <c r="C11" s="5"/>
      <c r="D11" s="5"/>
      <c r="E11" s="5"/>
      <c r="F11" s="4" t="e">
        <f>AVERAGE(C11:E11)</f>
        <v>#DIV/0!</v>
      </c>
      <c r="G11" s="5"/>
      <c r="H11" s="5"/>
      <c r="I11" s="5"/>
      <c r="J11" s="4" t="e">
        <f>AVERAGE(G11:I11)</f>
        <v>#DIV/0!</v>
      </c>
      <c r="K11" s="5"/>
      <c r="L11" s="5"/>
      <c r="M11" s="6"/>
      <c r="N11" s="5"/>
      <c r="O11" s="3" t="e">
        <f>AVERAGE(K11:M11)</f>
        <v>#DIV/0!</v>
      </c>
      <c r="P11" s="6"/>
      <c r="Q11" s="5"/>
      <c r="R11" s="5"/>
      <c r="S11" s="4" t="e">
        <f>AVERAGE(P11:R11)</f>
        <v>#DIV/0!</v>
      </c>
    </row>
    <row r="12" spans="1:19" x14ac:dyDescent="0.25">
      <c r="A12" s="5"/>
      <c r="B12" s="4"/>
      <c r="C12" s="5"/>
      <c r="D12" s="5"/>
      <c r="E12" s="5"/>
      <c r="F12" s="4"/>
      <c r="G12" s="5"/>
      <c r="H12" s="5"/>
      <c r="I12" s="5"/>
      <c r="J12" s="4"/>
      <c r="K12" s="5"/>
      <c r="L12" s="5"/>
      <c r="M12" s="6"/>
      <c r="N12" s="5"/>
      <c r="O12" s="3"/>
      <c r="P12" s="6"/>
      <c r="Q12" s="5"/>
      <c r="R12" s="5"/>
      <c r="S12" s="4"/>
    </row>
    <row r="13" spans="1:19" x14ac:dyDescent="0.25">
      <c r="A13" s="5"/>
      <c r="B13" s="4"/>
      <c r="C13" s="5"/>
      <c r="D13" s="5"/>
      <c r="E13" s="5"/>
      <c r="F13" s="4"/>
      <c r="G13" s="5"/>
      <c r="H13" s="5"/>
      <c r="I13" s="5"/>
      <c r="J13" s="4"/>
      <c r="K13" s="5"/>
      <c r="L13" s="5"/>
      <c r="M13" s="6"/>
      <c r="N13" s="5"/>
      <c r="O13" s="3"/>
      <c r="P13" s="6"/>
      <c r="Q13" s="5"/>
      <c r="R13" s="5"/>
      <c r="S13" s="4"/>
    </row>
    <row r="14" spans="1:19" x14ac:dyDescent="0.25">
      <c r="A14" s="5"/>
      <c r="B14" s="4"/>
      <c r="C14" s="5"/>
      <c r="D14" s="5"/>
      <c r="E14" s="5"/>
      <c r="F14" s="4"/>
      <c r="G14" s="5"/>
      <c r="H14" s="5"/>
      <c r="I14" s="5"/>
      <c r="J14" s="4"/>
      <c r="K14" s="5"/>
      <c r="L14" s="5"/>
      <c r="M14" s="6"/>
      <c r="N14" s="5"/>
      <c r="O14" s="3"/>
      <c r="P14" s="6"/>
      <c r="Q14" s="5"/>
      <c r="R14" s="5"/>
      <c r="S14" s="4"/>
    </row>
    <row r="15" spans="1:19" x14ac:dyDescent="0.25">
      <c r="A15" s="5"/>
      <c r="B15" s="4"/>
      <c r="C15" s="5"/>
      <c r="D15" s="5"/>
      <c r="E15" s="5"/>
      <c r="F15" s="4"/>
      <c r="G15" s="5"/>
      <c r="H15" s="5"/>
      <c r="I15" s="5"/>
      <c r="J15" s="4"/>
      <c r="K15" s="5"/>
      <c r="L15" s="5"/>
      <c r="M15" s="6"/>
      <c r="N15" s="5"/>
      <c r="O15" s="3"/>
      <c r="P15" s="6"/>
      <c r="Q15" s="5"/>
      <c r="R15" s="5"/>
      <c r="S15" s="4"/>
    </row>
    <row r="16" spans="1:19" x14ac:dyDescent="0.25">
      <c r="A16" s="5"/>
      <c r="B16" s="4"/>
      <c r="C16" s="5"/>
      <c r="D16" s="5"/>
      <c r="E16" s="5"/>
      <c r="F16" s="4"/>
      <c r="G16" s="5"/>
      <c r="H16" s="5"/>
      <c r="I16" s="5"/>
      <c r="J16" s="4"/>
      <c r="K16" s="5"/>
      <c r="L16" s="5"/>
      <c r="M16" s="6"/>
      <c r="N16" s="5"/>
      <c r="O16" s="3"/>
      <c r="P16" s="6"/>
      <c r="Q16" s="5"/>
      <c r="R16" s="5"/>
      <c r="S16" s="4"/>
    </row>
    <row r="17" spans="1:19" x14ac:dyDescent="0.25">
      <c r="A17" s="5"/>
      <c r="B17" s="4"/>
      <c r="C17" s="5"/>
      <c r="D17" s="5"/>
      <c r="E17" s="5"/>
      <c r="F17" s="4"/>
      <c r="G17" s="5"/>
      <c r="H17" s="5"/>
      <c r="I17" s="5"/>
      <c r="J17" s="4"/>
      <c r="K17" s="5"/>
      <c r="L17" s="5"/>
      <c r="M17" s="6"/>
      <c r="N17" s="5"/>
      <c r="O17" s="3"/>
      <c r="P17" s="6"/>
      <c r="Q17" s="5"/>
      <c r="R17" s="5"/>
      <c r="S17" s="4"/>
    </row>
    <row r="18" spans="1:19" x14ac:dyDescent="0.25">
      <c r="A18" s="5"/>
      <c r="B18" s="4"/>
      <c r="C18" s="5"/>
      <c r="D18" s="5"/>
      <c r="E18" s="5"/>
      <c r="F18" s="4"/>
      <c r="G18" s="5"/>
      <c r="H18" s="5"/>
      <c r="I18" s="5"/>
      <c r="J18" s="4"/>
      <c r="K18" s="5"/>
      <c r="L18" s="5"/>
      <c r="M18" s="6"/>
      <c r="N18" s="5"/>
      <c r="O18" s="3"/>
      <c r="P18" s="6"/>
      <c r="Q18" s="5"/>
      <c r="R18" s="5"/>
      <c r="S18" s="4"/>
    </row>
    <row r="19" spans="1:19" x14ac:dyDescent="0.25">
      <c r="A19" s="5"/>
      <c r="B19" s="4"/>
      <c r="C19" s="5"/>
      <c r="D19" s="5"/>
      <c r="E19" s="5"/>
      <c r="F19" s="4"/>
      <c r="G19" s="5"/>
      <c r="H19" s="5"/>
      <c r="I19" s="5"/>
      <c r="J19" s="4"/>
      <c r="K19" s="5"/>
      <c r="L19" s="5"/>
      <c r="M19" s="6"/>
      <c r="N19" s="5"/>
      <c r="O19" s="3"/>
      <c r="P19" s="6"/>
      <c r="Q19" s="5"/>
      <c r="R19" s="5"/>
      <c r="S19" s="4"/>
    </row>
    <row r="20" spans="1:19" x14ac:dyDescent="0.25">
      <c r="A20" s="5"/>
      <c r="B20" s="4"/>
      <c r="C20" s="5"/>
      <c r="D20" s="5"/>
      <c r="E20" s="5"/>
      <c r="F20" s="4"/>
      <c r="G20" s="5"/>
      <c r="H20" s="5"/>
      <c r="I20" s="5"/>
      <c r="J20" s="4"/>
      <c r="K20" s="5"/>
      <c r="L20" s="5"/>
      <c r="M20" s="6"/>
      <c r="N20" s="5"/>
      <c r="O20" s="3"/>
      <c r="P20" s="6"/>
      <c r="Q20" s="5"/>
      <c r="R20" s="5"/>
      <c r="S20" s="4"/>
    </row>
    <row r="21" spans="1:19" x14ac:dyDescent="0.25">
      <c r="A21" s="5"/>
      <c r="B21" s="4"/>
      <c r="C21" s="5"/>
      <c r="D21" s="5"/>
      <c r="E21" s="5"/>
      <c r="F21" s="4"/>
      <c r="G21" s="5"/>
      <c r="H21" s="5"/>
      <c r="I21" s="5"/>
      <c r="J21" s="4"/>
      <c r="K21" s="5"/>
      <c r="L21" s="5"/>
      <c r="M21" s="6"/>
      <c r="N21" s="5"/>
      <c r="O21" s="3"/>
      <c r="P21" s="6"/>
      <c r="Q21" s="5"/>
      <c r="R21" s="5"/>
      <c r="S21" s="4"/>
    </row>
    <row r="22" spans="1:19" x14ac:dyDescent="0.25">
      <c r="A22" s="5"/>
      <c r="B22" s="4"/>
      <c r="C22" s="5"/>
      <c r="D22" s="5"/>
      <c r="E22" s="5"/>
      <c r="F22" s="4"/>
      <c r="G22" s="5"/>
      <c r="H22" s="5"/>
      <c r="I22" s="5"/>
      <c r="J22" s="4"/>
      <c r="K22" s="5"/>
      <c r="L22" s="5"/>
      <c r="M22" s="6"/>
      <c r="N22" s="5"/>
      <c r="O22" s="3"/>
      <c r="P22" s="6"/>
      <c r="Q22" s="5"/>
      <c r="R22" s="5"/>
      <c r="S22" s="4"/>
    </row>
    <row r="23" spans="1:19" x14ac:dyDescent="0.25">
      <c r="A23" s="5"/>
      <c r="B23" s="4"/>
      <c r="C23" s="5"/>
      <c r="D23" s="5"/>
      <c r="E23" s="5"/>
      <c r="F23" s="4"/>
      <c r="G23" s="5"/>
      <c r="H23" s="5"/>
      <c r="I23" s="5"/>
      <c r="J23" s="4"/>
      <c r="K23" s="5"/>
      <c r="L23" s="5"/>
      <c r="M23" s="6"/>
      <c r="N23" s="5"/>
      <c r="O23" s="3"/>
      <c r="P23" s="6"/>
      <c r="Q23" s="5"/>
      <c r="R23" s="5"/>
      <c r="S23" s="4"/>
    </row>
    <row r="24" spans="1:19" x14ac:dyDescent="0.25">
      <c r="A24" s="5"/>
      <c r="B24" s="4"/>
      <c r="C24" s="5"/>
      <c r="D24" s="5"/>
      <c r="E24" s="5"/>
      <c r="F24" s="4"/>
      <c r="G24" s="5"/>
      <c r="H24" s="5"/>
      <c r="I24" s="5"/>
      <c r="J24" s="4"/>
      <c r="K24" s="5"/>
      <c r="L24" s="5"/>
      <c r="M24" s="6"/>
      <c r="N24" s="5"/>
      <c r="O24" s="3"/>
      <c r="P24" s="6"/>
      <c r="Q24" s="5"/>
      <c r="R24" s="5"/>
      <c r="S24" s="4"/>
    </row>
    <row r="25" spans="1:19" x14ac:dyDescent="0.25">
      <c r="A25" s="5"/>
      <c r="B25" s="4"/>
      <c r="C25" s="5"/>
      <c r="D25" s="5"/>
      <c r="E25" s="5"/>
      <c r="F25" s="4"/>
      <c r="G25" s="5"/>
      <c r="H25" s="5"/>
      <c r="I25" s="5"/>
      <c r="J25" s="4"/>
      <c r="K25" s="5"/>
      <c r="L25" s="5"/>
      <c r="M25" s="6"/>
      <c r="N25" s="5"/>
      <c r="O25" s="3"/>
      <c r="P25" s="6"/>
      <c r="Q25" s="5"/>
      <c r="R25" s="5"/>
      <c r="S25" s="4"/>
    </row>
    <row r="26" spans="1:19" x14ac:dyDescent="0.25">
      <c r="A26" s="5" t="s">
        <v>38</v>
      </c>
      <c r="B26" s="3"/>
      <c r="C26" s="5"/>
      <c r="D26" s="5"/>
      <c r="E26" s="5"/>
      <c r="F26" s="3"/>
      <c r="G26" s="5"/>
      <c r="H26" s="5"/>
      <c r="I26" s="5"/>
      <c r="J26" s="3"/>
      <c r="K26" s="5"/>
      <c r="L26" s="5"/>
      <c r="M26" s="4">
        <v>0.98180000000000001</v>
      </c>
      <c r="N26" s="4"/>
      <c r="O26" s="3"/>
      <c r="P26" s="6"/>
      <c r="Q26" s="5"/>
      <c r="R26" s="5"/>
      <c r="S26" s="4"/>
    </row>
    <row r="27" spans="1:19" x14ac:dyDescent="0.25">
      <c r="A27" s="5"/>
      <c r="B27" s="3"/>
      <c r="C27" s="5"/>
      <c r="D27" s="5"/>
      <c r="E27" s="5"/>
      <c r="F27" s="3"/>
      <c r="G27" s="5"/>
      <c r="H27" s="5"/>
      <c r="I27" s="5"/>
      <c r="J27" s="3"/>
      <c r="K27" s="5"/>
      <c r="L27" s="5" t="s">
        <v>5</v>
      </c>
      <c r="M27" s="6"/>
      <c r="N27" s="7"/>
      <c r="O27" s="8" t="s">
        <v>40</v>
      </c>
      <c r="P27" s="29" t="s">
        <v>35</v>
      </c>
      <c r="Q27" s="7" t="s">
        <v>36</v>
      </c>
      <c r="R27" s="7" t="s">
        <v>37</v>
      </c>
      <c r="S27" s="4"/>
    </row>
    <row r="28" spans="1:19" x14ac:dyDescent="0.25">
      <c r="A28" s="1" t="s">
        <v>16</v>
      </c>
      <c r="B28" s="5">
        <v>0.99139999999999995</v>
      </c>
      <c r="C28" s="5">
        <v>0.98409999999999997</v>
      </c>
      <c r="D28" s="5">
        <v>0.89949999999999997</v>
      </c>
      <c r="E28" s="5">
        <v>0.89710000000000001</v>
      </c>
      <c r="F28" s="3">
        <v>0.91239999999999999</v>
      </c>
      <c r="G28" s="5">
        <v>0.91849999999999998</v>
      </c>
      <c r="H28" s="5">
        <v>0.87070000000000003</v>
      </c>
      <c r="I28" s="5">
        <v>0.93630000000000002</v>
      </c>
      <c r="J28" s="3">
        <v>0.96450000000000002</v>
      </c>
      <c r="K28" s="3">
        <v>0.89149999999999996</v>
      </c>
      <c r="L28" s="6">
        <f>AVERAGE(B28:K28)</f>
        <v>0.92659999999999998</v>
      </c>
      <c r="M28" s="6"/>
      <c r="N28" s="5">
        <v>0.88300000000000001</v>
      </c>
      <c r="O28" s="11">
        <v>0.82730000000000004</v>
      </c>
      <c r="P28" s="32">
        <v>0.89039999999999997</v>
      </c>
      <c r="Q28" s="10">
        <v>0.87109999999999999</v>
      </c>
      <c r="R28" s="5">
        <v>0.85570000000000002</v>
      </c>
      <c r="S28" s="4"/>
    </row>
    <row r="29" spans="1:19" x14ac:dyDescent="0.25">
      <c r="A29" s="1" t="s">
        <v>41</v>
      </c>
      <c r="B29" s="5"/>
      <c r="C29" s="5"/>
      <c r="D29" s="5"/>
      <c r="E29" s="5"/>
      <c r="F29" s="3"/>
      <c r="G29" s="5"/>
      <c r="H29" s="5"/>
      <c r="I29" s="5"/>
      <c r="J29" s="3"/>
      <c r="K29" s="3"/>
      <c r="L29" s="6"/>
      <c r="M29" s="6"/>
      <c r="N29" s="7"/>
      <c r="O29" s="8"/>
      <c r="P29" s="32"/>
      <c r="Q29" s="10">
        <v>0.96289999999999998</v>
      </c>
      <c r="R29" s="5"/>
      <c r="S29" s="4"/>
    </row>
    <row r="30" spans="1:19" x14ac:dyDescent="0.25">
      <c r="A30" s="1" t="s">
        <v>17</v>
      </c>
      <c r="B30" s="3" t="s">
        <v>32</v>
      </c>
      <c r="C30" s="5">
        <v>0.98960000000000004</v>
      </c>
      <c r="D30" s="5">
        <v>0.93140000000000001</v>
      </c>
      <c r="E30" s="5">
        <v>0.96509999999999996</v>
      </c>
      <c r="F30" s="3">
        <v>0.98099999999999998</v>
      </c>
      <c r="G30" s="5">
        <v>0.98040000000000005</v>
      </c>
      <c r="H30" s="5">
        <v>0.98470000000000002</v>
      </c>
      <c r="I30" s="5">
        <v>0.98350000000000004</v>
      </c>
      <c r="J30" s="3">
        <v>0.98219999999999996</v>
      </c>
      <c r="K30" s="5">
        <v>0.98040000000000005</v>
      </c>
      <c r="L30" s="6">
        <f t="shared" ref="L30:L47" si="0">AVERAGE(B30:K30)</f>
        <v>0.9753666666666666</v>
      </c>
      <c r="M30" s="6"/>
      <c r="N30" s="5">
        <v>0.97940000000000005</v>
      </c>
      <c r="O30" s="11">
        <v>0.97729999999999995</v>
      </c>
      <c r="P30" s="32">
        <v>0.97350000000000003</v>
      </c>
      <c r="Q30" s="5">
        <v>0.92949999999999999</v>
      </c>
      <c r="R30" s="5">
        <v>0.99170000000000003</v>
      </c>
      <c r="S30" s="4"/>
    </row>
    <row r="31" spans="1:19" x14ac:dyDescent="0.25">
      <c r="A31" s="1" t="s">
        <v>18</v>
      </c>
      <c r="B31" s="3" t="s">
        <v>33</v>
      </c>
      <c r="C31" s="5">
        <v>0.98839999999999995</v>
      </c>
      <c r="D31" s="5">
        <v>0.99080000000000001</v>
      </c>
      <c r="E31" s="5">
        <v>0.99139999999999995</v>
      </c>
      <c r="F31" s="3">
        <v>0.99199999999999999</v>
      </c>
      <c r="G31" s="5" t="s">
        <v>34</v>
      </c>
      <c r="H31" s="5">
        <v>0.99080000000000001</v>
      </c>
      <c r="I31" s="5">
        <v>0.99139999999999995</v>
      </c>
      <c r="J31" s="3">
        <v>0.99199999999999999</v>
      </c>
      <c r="K31" s="5">
        <v>0.99329999999999996</v>
      </c>
      <c r="L31" s="6">
        <f t="shared" si="0"/>
        <v>0.99126249999999994</v>
      </c>
      <c r="M31" s="6"/>
      <c r="N31" s="5">
        <v>0.98650000000000004</v>
      </c>
      <c r="O31" s="11">
        <v>0.9577</v>
      </c>
      <c r="P31" s="32">
        <v>0.9919</v>
      </c>
      <c r="Q31" s="5">
        <v>0.98550000000000004</v>
      </c>
      <c r="R31" s="5">
        <v>0.99119999999999997</v>
      </c>
      <c r="S31" s="4"/>
    </row>
    <row r="32" spans="1:19" x14ac:dyDescent="0.25">
      <c r="A32" s="1" t="s">
        <v>19</v>
      </c>
      <c r="B32" s="3">
        <v>0.99019999999999997</v>
      </c>
      <c r="C32" s="5">
        <v>0.99199999999999999</v>
      </c>
      <c r="D32" s="5">
        <v>0.99080000000000001</v>
      </c>
      <c r="E32" s="5">
        <v>0.98899999999999999</v>
      </c>
      <c r="F32" s="3">
        <v>0.99199999999999999</v>
      </c>
      <c r="G32" s="5">
        <v>0.99260000000000004</v>
      </c>
      <c r="H32" s="5">
        <v>0.98960000000000004</v>
      </c>
      <c r="I32" s="5">
        <v>0.99199999999999999</v>
      </c>
      <c r="J32" s="3">
        <v>0.99299999999999999</v>
      </c>
      <c r="K32" s="5">
        <v>0.99139999999999995</v>
      </c>
      <c r="L32" s="6">
        <f t="shared" si="0"/>
        <v>0.99126000000000014</v>
      </c>
      <c r="M32" s="6"/>
      <c r="N32" s="5">
        <v>0.99029999999999996</v>
      </c>
      <c r="O32" s="11">
        <v>0.98919999999999997</v>
      </c>
      <c r="P32" s="32">
        <v>0.9909</v>
      </c>
      <c r="Q32" s="5">
        <v>0.99509999999999998</v>
      </c>
      <c r="R32" s="5">
        <v>0.99570000000000003</v>
      </c>
      <c r="S32" s="4"/>
    </row>
    <row r="33" spans="1:19" x14ac:dyDescent="0.25">
      <c r="A33" s="5"/>
      <c r="B33" s="3"/>
      <c r="C33" s="5"/>
      <c r="D33" s="5"/>
      <c r="E33" s="5"/>
      <c r="F33" s="3"/>
      <c r="G33" s="5"/>
      <c r="H33" s="5"/>
      <c r="I33" s="5"/>
      <c r="J33" s="3"/>
      <c r="K33" s="5"/>
      <c r="L33" s="6"/>
      <c r="M33" s="6">
        <v>0.95140000000000002</v>
      </c>
      <c r="N33" s="6"/>
      <c r="O33" s="3"/>
      <c r="P33" s="6"/>
      <c r="Q33" s="5"/>
      <c r="R33" s="5"/>
      <c r="S33" s="9">
        <v>200</v>
      </c>
    </row>
    <row r="34" spans="1:19" x14ac:dyDescent="0.25">
      <c r="A34" s="1" t="s">
        <v>20</v>
      </c>
      <c r="B34" s="3">
        <v>0.95650000000000002</v>
      </c>
      <c r="C34" s="5">
        <v>0.96079999999999999</v>
      </c>
      <c r="D34" s="5">
        <v>0.96260000000000001</v>
      </c>
      <c r="E34" s="5">
        <v>0.95469999999999999</v>
      </c>
      <c r="F34" s="3">
        <v>0.95220000000000005</v>
      </c>
      <c r="G34" s="5">
        <v>0.95279999999999998</v>
      </c>
      <c r="H34" s="5">
        <v>0.94730000000000003</v>
      </c>
      <c r="I34" s="5">
        <v>0.93869999999999998</v>
      </c>
      <c r="J34" s="3">
        <v>0.9173</v>
      </c>
      <c r="K34" s="5">
        <v>0.90869999999999995</v>
      </c>
      <c r="L34" s="6">
        <f t="shared" si="0"/>
        <v>0.94515999999999989</v>
      </c>
      <c r="M34" s="6"/>
      <c r="N34" s="5"/>
      <c r="O34" s="3"/>
      <c r="P34" s="6"/>
      <c r="Q34" s="5"/>
      <c r="R34" s="5">
        <v>0.88729999999999998</v>
      </c>
      <c r="S34" s="4">
        <v>0.89280000000000004</v>
      </c>
    </row>
    <row r="35" spans="1:19" x14ac:dyDescent="0.25">
      <c r="A35" s="1" t="s">
        <v>21</v>
      </c>
      <c r="B35" s="3">
        <v>0.97550000000000003</v>
      </c>
      <c r="C35" s="5">
        <v>0.97729999999999995</v>
      </c>
      <c r="D35" s="5">
        <v>0.97609999999999997</v>
      </c>
      <c r="E35" s="5">
        <v>0.97670000000000001</v>
      </c>
      <c r="F35" s="3">
        <v>0.97609999999999997</v>
      </c>
      <c r="G35" s="5">
        <v>0.97609999999999997</v>
      </c>
      <c r="H35" s="5">
        <v>0.97670000000000001</v>
      </c>
      <c r="I35" s="5">
        <v>0.97119999999999995</v>
      </c>
      <c r="J35" s="3">
        <v>0.9577</v>
      </c>
      <c r="K35" s="5">
        <v>0.95589999999999997</v>
      </c>
      <c r="L35" s="6">
        <f t="shared" si="0"/>
        <v>0.97192999999999985</v>
      </c>
      <c r="M35" s="6"/>
      <c r="N35" s="5"/>
      <c r="O35" s="3"/>
      <c r="P35" s="6"/>
      <c r="Q35" s="5"/>
      <c r="R35" s="5">
        <v>0.96509999999999996</v>
      </c>
      <c r="S35" s="4"/>
    </row>
    <row r="36" spans="1:19" x14ac:dyDescent="0.25">
      <c r="A36" s="1" t="s">
        <v>22</v>
      </c>
      <c r="B36" s="3">
        <v>0.97609999999999997</v>
      </c>
      <c r="C36" s="5">
        <v>0.97489999999999999</v>
      </c>
      <c r="D36" s="5">
        <v>0.97609999999999997</v>
      </c>
      <c r="E36" s="5">
        <v>0.97550000000000003</v>
      </c>
      <c r="F36" s="3">
        <v>0.97609999999999997</v>
      </c>
      <c r="G36" s="5">
        <v>0.97489999999999999</v>
      </c>
      <c r="H36" s="5">
        <v>0.97489999999999999</v>
      </c>
      <c r="I36" s="5">
        <v>0.97430000000000005</v>
      </c>
      <c r="J36" s="3">
        <v>0.97</v>
      </c>
      <c r="K36" s="5">
        <v>0.97489999999999999</v>
      </c>
      <c r="L36" s="6">
        <f t="shared" si="0"/>
        <v>0.97477000000000003</v>
      </c>
      <c r="M36" s="6"/>
      <c r="N36" s="5"/>
      <c r="O36" s="3"/>
      <c r="P36" s="6"/>
      <c r="Q36" s="5"/>
      <c r="R36" s="5">
        <v>0.98780000000000001</v>
      </c>
      <c r="S36" s="4"/>
    </row>
    <row r="37" spans="1:19" x14ac:dyDescent="0.25">
      <c r="A37" s="1" t="s">
        <v>23</v>
      </c>
      <c r="B37" s="3">
        <v>0.98470000000000002</v>
      </c>
      <c r="C37" s="5">
        <v>0.97729999999999995</v>
      </c>
      <c r="D37" s="5">
        <v>0.97919999999999996</v>
      </c>
      <c r="E37" s="5">
        <v>0.9798</v>
      </c>
      <c r="F37" s="3">
        <v>0.97860000000000003</v>
      </c>
      <c r="G37" s="5">
        <v>0.98280000000000001</v>
      </c>
      <c r="H37" s="5">
        <v>0.98409999999999997</v>
      </c>
      <c r="I37" s="5">
        <v>0.98409999999999997</v>
      </c>
      <c r="J37" s="3">
        <v>0.98219999999999996</v>
      </c>
      <c r="K37" s="5">
        <v>0.97729999999999995</v>
      </c>
      <c r="L37" s="6">
        <f t="shared" si="0"/>
        <v>0.98100999999999983</v>
      </c>
      <c r="M37" s="6"/>
      <c r="N37" s="5"/>
      <c r="O37" s="3"/>
      <c r="P37" s="6"/>
      <c r="Q37" s="5"/>
      <c r="R37" s="5">
        <v>0.99250000000000005</v>
      </c>
      <c r="S37" s="4"/>
    </row>
    <row r="38" spans="1:19" x14ac:dyDescent="0.25">
      <c r="B38" s="3"/>
      <c r="C38" s="5"/>
      <c r="D38" s="5"/>
      <c r="E38" s="5"/>
      <c r="F38" s="3"/>
      <c r="G38" s="5"/>
      <c r="H38" s="5"/>
      <c r="I38" s="5"/>
      <c r="J38" s="3"/>
      <c r="K38" s="5"/>
      <c r="L38" s="6"/>
      <c r="M38" s="6">
        <v>0.89070000000000005</v>
      </c>
      <c r="N38" s="6"/>
      <c r="O38" s="3"/>
      <c r="P38" s="6"/>
      <c r="Q38" s="5"/>
      <c r="R38" s="5"/>
      <c r="S38" s="4"/>
    </row>
    <row r="39" spans="1:19" x14ac:dyDescent="0.25">
      <c r="A39" s="1" t="s">
        <v>24</v>
      </c>
      <c r="B39" s="5">
        <v>0.90129999999999999</v>
      </c>
      <c r="C39" s="5">
        <v>0.89949999999999997</v>
      </c>
      <c r="D39" s="5">
        <v>0.87319999999999998</v>
      </c>
      <c r="E39" s="5">
        <v>0.90690000000000004</v>
      </c>
      <c r="F39" s="3">
        <v>0.88419999999999999</v>
      </c>
      <c r="G39" s="5">
        <v>0.88170000000000004</v>
      </c>
      <c r="H39" s="5">
        <v>0.88790000000000002</v>
      </c>
      <c r="I39" s="5">
        <v>0.88239999999999996</v>
      </c>
      <c r="J39" s="3">
        <v>0.89339999999999997</v>
      </c>
      <c r="K39" s="5">
        <v>0.89280000000000004</v>
      </c>
      <c r="L39" s="6">
        <f t="shared" si="0"/>
        <v>0.89032999999999995</v>
      </c>
      <c r="M39" s="6"/>
      <c r="N39" s="5"/>
      <c r="O39" s="3"/>
      <c r="P39" s="6"/>
      <c r="Q39" s="5"/>
      <c r="R39" s="5"/>
      <c r="S39" s="4"/>
    </row>
    <row r="40" spans="1:19" x14ac:dyDescent="0.25">
      <c r="A40" s="1" t="s">
        <v>25</v>
      </c>
      <c r="B40" s="3">
        <v>0.95709999999999995</v>
      </c>
      <c r="C40" s="5">
        <v>0.93140000000000001</v>
      </c>
      <c r="D40" s="5">
        <v>0.95099999999999996</v>
      </c>
      <c r="E40" s="5">
        <v>0.94420000000000004</v>
      </c>
      <c r="F40" s="3">
        <v>0.95279999999999998</v>
      </c>
      <c r="G40" s="5">
        <v>0.95040000000000002</v>
      </c>
      <c r="H40" s="5">
        <v>0.94489999999999996</v>
      </c>
      <c r="I40" s="5">
        <v>0.94910000000000005</v>
      </c>
      <c r="J40" s="3">
        <v>0.89949999999999997</v>
      </c>
      <c r="K40" s="5">
        <v>0.95469999999999999</v>
      </c>
      <c r="L40" s="6">
        <f t="shared" si="0"/>
        <v>0.94351000000000007</v>
      </c>
      <c r="M40" s="6"/>
      <c r="N40" s="5"/>
      <c r="O40" s="3"/>
      <c r="P40" s="6"/>
      <c r="Q40" s="5"/>
      <c r="R40" s="5"/>
      <c r="S40" s="4"/>
    </row>
    <row r="41" spans="1:19" x14ac:dyDescent="0.25">
      <c r="A41" s="1" t="s">
        <v>26</v>
      </c>
      <c r="B41" s="3">
        <v>0.94730000000000003</v>
      </c>
      <c r="C41" s="5">
        <v>0.95279999999999998</v>
      </c>
      <c r="D41" s="5">
        <v>0.95589999999999997</v>
      </c>
      <c r="E41" s="5">
        <v>0.95650000000000002</v>
      </c>
      <c r="F41" s="3">
        <v>0.95340000000000003</v>
      </c>
      <c r="G41" s="5">
        <v>0.95469999999999999</v>
      </c>
      <c r="H41" s="5">
        <v>0.95279999999999998</v>
      </c>
      <c r="I41" s="5">
        <v>0.9577</v>
      </c>
      <c r="J41" s="3">
        <v>0.95040000000000002</v>
      </c>
      <c r="K41" s="5">
        <v>0.95469999999999999</v>
      </c>
      <c r="L41" s="6">
        <f t="shared" si="0"/>
        <v>0.95362000000000013</v>
      </c>
      <c r="M41" s="6"/>
      <c r="N41" s="5"/>
      <c r="O41" s="3"/>
      <c r="P41" s="6"/>
      <c r="Q41" s="5"/>
      <c r="R41" s="5"/>
      <c r="S41" s="4"/>
    </row>
    <row r="42" spans="1:19" x14ac:dyDescent="0.25">
      <c r="A42" s="1" t="s">
        <v>27</v>
      </c>
      <c r="B42" s="3">
        <v>0.95650000000000002</v>
      </c>
      <c r="C42" s="5">
        <v>0.95399999999999996</v>
      </c>
      <c r="D42" s="5">
        <v>0.95469999999999999</v>
      </c>
      <c r="E42" s="5">
        <v>0.95830000000000004</v>
      </c>
      <c r="F42" s="3">
        <v>0.95589999999999997</v>
      </c>
      <c r="G42" s="5">
        <v>0.95340000000000003</v>
      </c>
      <c r="H42" s="5">
        <v>0.95889999999999997</v>
      </c>
      <c r="I42" s="5">
        <v>0.94850000000000001</v>
      </c>
      <c r="J42" s="3">
        <v>0.94979999999999998</v>
      </c>
      <c r="K42" s="5">
        <v>0.95650000000000002</v>
      </c>
      <c r="L42" s="6">
        <f t="shared" si="0"/>
        <v>0.95465</v>
      </c>
      <c r="M42" s="6"/>
      <c r="N42" s="5"/>
      <c r="O42" s="3"/>
      <c r="P42" s="6"/>
      <c r="Q42" s="5"/>
      <c r="R42" s="5"/>
      <c r="S42" s="4"/>
    </row>
    <row r="43" spans="1:19" x14ac:dyDescent="0.25">
      <c r="B43" s="3"/>
      <c r="C43" s="5"/>
      <c r="D43" s="5"/>
      <c r="E43" s="5"/>
      <c r="F43" s="3"/>
      <c r="G43" s="5"/>
      <c r="H43" s="5"/>
      <c r="I43" s="5"/>
      <c r="J43" s="3"/>
      <c r="K43" s="5"/>
      <c r="L43" s="6"/>
      <c r="M43" s="6">
        <v>0.82340000000000002</v>
      </c>
      <c r="N43" s="6"/>
      <c r="O43" s="3"/>
      <c r="P43" s="6"/>
      <c r="Q43" s="5"/>
      <c r="R43" s="5"/>
      <c r="S43" s="4"/>
    </row>
    <row r="44" spans="1:19" x14ac:dyDescent="0.25">
      <c r="A44" s="1" t="s">
        <v>28</v>
      </c>
      <c r="B44" s="1">
        <v>0.82969999999999999</v>
      </c>
      <c r="C44" s="1">
        <v>0.82779999999999998</v>
      </c>
      <c r="D44" s="1">
        <v>0.83089999999999997</v>
      </c>
      <c r="E44" s="1">
        <v>0.82410000000000005</v>
      </c>
      <c r="F44" s="1">
        <v>0.83209999999999995</v>
      </c>
      <c r="G44" s="1">
        <v>0.83520000000000005</v>
      </c>
      <c r="H44" s="1">
        <v>0.81679999999999997</v>
      </c>
      <c r="I44" s="1">
        <v>0.80269999999999997</v>
      </c>
      <c r="J44" s="1">
        <v>0.7984</v>
      </c>
      <c r="K44" s="1">
        <v>0.78059999999999996</v>
      </c>
      <c r="L44" s="6">
        <f t="shared" si="0"/>
        <v>0.81783000000000006</v>
      </c>
      <c r="N44" s="1">
        <v>0.76949999999999996</v>
      </c>
      <c r="O44" s="1">
        <v>0.82689999999999997</v>
      </c>
    </row>
    <row r="45" spans="1:19" x14ac:dyDescent="0.25">
      <c r="A45" s="1" t="s">
        <v>29</v>
      </c>
      <c r="B45" s="1">
        <v>0.84440000000000004</v>
      </c>
      <c r="C45" s="1">
        <v>0.81740000000000002</v>
      </c>
      <c r="D45" s="1">
        <v>0.85289999999999999</v>
      </c>
      <c r="E45" s="1">
        <v>0.83699999999999997</v>
      </c>
      <c r="F45" s="1">
        <v>0.82110000000000005</v>
      </c>
      <c r="G45" s="1">
        <v>0.82050000000000001</v>
      </c>
      <c r="H45" s="1">
        <v>0.84930000000000005</v>
      </c>
      <c r="I45" s="1">
        <v>0.84989999999999999</v>
      </c>
      <c r="J45" s="1">
        <v>0.84560000000000002</v>
      </c>
      <c r="K45" s="1">
        <v>0.81620000000000004</v>
      </c>
      <c r="L45" s="6">
        <f t="shared" si="0"/>
        <v>0.83543000000000001</v>
      </c>
      <c r="N45" s="1">
        <v>0.8407</v>
      </c>
    </row>
    <row r="46" spans="1:19" x14ac:dyDescent="0.25">
      <c r="A46" s="1" t="s">
        <v>30</v>
      </c>
      <c r="B46" s="1">
        <v>0.86270000000000002</v>
      </c>
      <c r="C46" s="1">
        <v>0.86760000000000004</v>
      </c>
      <c r="D46" s="1">
        <v>0.88170000000000004</v>
      </c>
      <c r="E46" s="1">
        <v>0.88390000000000002</v>
      </c>
      <c r="F46" s="1">
        <v>0.89280000000000004</v>
      </c>
      <c r="G46" s="1">
        <v>0.86760000000000004</v>
      </c>
      <c r="H46" s="1">
        <v>0.90010000000000001</v>
      </c>
      <c r="I46" s="1">
        <v>0.87619999999999998</v>
      </c>
      <c r="J46" s="1">
        <v>0.86760000000000004</v>
      </c>
      <c r="K46" s="1">
        <v>0.86890000000000001</v>
      </c>
      <c r="L46" s="6">
        <f t="shared" si="0"/>
        <v>0.87691000000000019</v>
      </c>
      <c r="N46" s="1">
        <v>0.86180000000000001</v>
      </c>
    </row>
    <row r="47" spans="1:19" x14ac:dyDescent="0.25">
      <c r="A47" s="1" t="s">
        <v>31</v>
      </c>
      <c r="B47" s="1">
        <v>0.87870000000000004</v>
      </c>
      <c r="C47" s="1">
        <v>0.88049999999999995</v>
      </c>
      <c r="D47" s="1">
        <v>0.90259999999999996</v>
      </c>
      <c r="E47" s="1">
        <v>0.87909999999999999</v>
      </c>
      <c r="F47" s="1">
        <v>0.87250000000000005</v>
      </c>
      <c r="G47" s="1">
        <v>0.89949999999999997</v>
      </c>
      <c r="H47" s="1">
        <v>0.88360000000000005</v>
      </c>
      <c r="I47" s="1">
        <v>0.87929999999999997</v>
      </c>
      <c r="J47" s="1">
        <v>0.87809999999999999</v>
      </c>
      <c r="K47" s="1">
        <v>0.87660000000000005</v>
      </c>
      <c r="L47" s="6">
        <f t="shared" si="0"/>
        <v>0.88304999999999989</v>
      </c>
      <c r="N47" s="1">
        <v>0.88529999999999998</v>
      </c>
    </row>
    <row r="48" spans="1:19" x14ac:dyDescent="0.25">
      <c r="B48" s="1"/>
      <c r="F48" s="1"/>
      <c r="J48" s="1"/>
      <c r="L48" s="6"/>
    </row>
    <row r="49" spans="1:18" x14ac:dyDescent="0.25">
      <c r="B49" s="1"/>
      <c r="F49" s="1"/>
      <c r="J49" s="1"/>
      <c r="L49" s="6"/>
    </row>
    <row r="50" spans="1:18" x14ac:dyDescent="0.25">
      <c r="B50" s="1"/>
      <c r="F50" s="1"/>
      <c r="J50" s="1"/>
      <c r="L50" s="6"/>
    </row>
    <row r="51" spans="1:18" x14ac:dyDescent="0.25">
      <c r="B51" s="1"/>
      <c r="F51" s="1"/>
      <c r="J51" s="1"/>
      <c r="L51" s="6"/>
    </row>
    <row r="52" spans="1:18" x14ac:dyDescent="0.25">
      <c r="B52" s="1"/>
      <c r="F52" s="1"/>
      <c r="J52" s="1"/>
      <c r="L52" s="6"/>
    </row>
    <row r="53" spans="1:18" x14ac:dyDescent="0.25">
      <c r="B53" s="1"/>
      <c r="F53" s="1"/>
      <c r="J53" s="1"/>
      <c r="L53" s="6"/>
    </row>
    <row r="54" spans="1:18" x14ac:dyDescent="0.25">
      <c r="B54" s="1"/>
      <c r="F54" s="1"/>
      <c r="J54" s="1"/>
      <c r="L54" s="6"/>
    </row>
    <row r="55" spans="1:18" x14ac:dyDescent="0.25">
      <c r="B55" s="1"/>
      <c r="F55" s="1"/>
      <c r="J55" s="1"/>
      <c r="L55" s="6"/>
    </row>
    <row r="56" spans="1:18" x14ac:dyDescent="0.25">
      <c r="B56" s="1"/>
      <c r="F56" s="1"/>
      <c r="J56" s="1"/>
      <c r="L56" s="6"/>
    </row>
    <row r="57" spans="1:18" x14ac:dyDescent="0.25">
      <c r="B57" s="1"/>
      <c r="F57" s="1"/>
      <c r="J57" s="1"/>
      <c r="L57" s="6"/>
    </row>
    <row r="58" spans="1:18" x14ac:dyDescent="0.25">
      <c r="B58" s="1"/>
      <c r="F58" s="1"/>
      <c r="J58" s="1"/>
      <c r="L58" s="6"/>
    </row>
    <row r="59" spans="1:18" x14ac:dyDescent="0.25">
      <c r="B59" s="1"/>
      <c r="F59" s="1"/>
      <c r="J59" s="1"/>
      <c r="L59" s="6"/>
    </row>
    <row r="60" spans="1:18" x14ac:dyDescent="0.25">
      <c r="B60" s="1"/>
      <c r="F60" s="1"/>
      <c r="J60" s="1"/>
      <c r="L60" s="6"/>
    </row>
    <row r="61" spans="1:18" x14ac:dyDescent="0.25">
      <c r="B61" s="1"/>
      <c r="F61" s="1"/>
      <c r="J61" s="1"/>
      <c r="L61" s="6"/>
    </row>
    <row r="62" spans="1:18" x14ac:dyDescent="0.25">
      <c r="B62" s="1"/>
      <c r="F62" s="1"/>
      <c r="J62" s="1"/>
      <c r="L62" s="6"/>
    </row>
    <row r="63" spans="1:18" x14ac:dyDescent="0.25">
      <c r="B63" s="1"/>
      <c r="F63" s="1"/>
      <c r="J63" s="1"/>
      <c r="L63" s="6"/>
    </row>
    <row r="64" spans="1:18" x14ac:dyDescent="0.25">
      <c r="A64" s="5" t="s">
        <v>38</v>
      </c>
      <c r="B64" s="3"/>
      <c r="C64" s="5"/>
      <c r="D64" s="5"/>
      <c r="E64" s="5"/>
      <c r="F64" s="3"/>
      <c r="G64" s="5"/>
      <c r="H64" s="5"/>
      <c r="I64" s="5"/>
      <c r="J64" s="7" t="s">
        <v>43</v>
      </c>
      <c r="K64" s="8" t="s">
        <v>40</v>
      </c>
      <c r="L64" s="7" t="s">
        <v>35</v>
      </c>
      <c r="M64" s="29" t="s">
        <v>36</v>
      </c>
      <c r="N64" s="7" t="s">
        <v>37</v>
      </c>
      <c r="O64" s="3"/>
      <c r="P64" s="6"/>
      <c r="Q64" s="5"/>
      <c r="R64" s="5"/>
    </row>
    <row r="65" spans="1:19" x14ac:dyDescent="0.25">
      <c r="A65" s="5"/>
      <c r="B65" s="4">
        <v>0.98180000000000001</v>
      </c>
      <c r="C65" s="7" t="s">
        <v>43</v>
      </c>
      <c r="D65" s="8" t="s">
        <v>40</v>
      </c>
      <c r="E65" s="7" t="s">
        <v>35</v>
      </c>
      <c r="F65" s="7" t="s">
        <v>36</v>
      </c>
      <c r="G65" s="7" t="s">
        <v>37</v>
      </c>
      <c r="H65" s="2"/>
      <c r="I65" s="1" t="s">
        <v>45</v>
      </c>
      <c r="J65" s="1">
        <v>0.99629999999999996</v>
      </c>
      <c r="K65" s="1">
        <v>0.99629999999999996</v>
      </c>
      <c r="S65" s="1"/>
    </row>
    <row r="66" spans="1:19" x14ac:dyDescent="0.25">
      <c r="A66" s="1" t="s">
        <v>16</v>
      </c>
      <c r="B66" s="5"/>
      <c r="C66" s="7">
        <v>0.89249999999999996</v>
      </c>
      <c r="D66" s="8"/>
      <c r="E66" s="7"/>
      <c r="F66" s="7"/>
      <c r="G66" s="7">
        <v>0.74350000000000005</v>
      </c>
      <c r="H66" s="2"/>
      <c r="I66" s="1" t="s">
        <v>46</v>
      </c>
      <c r="J66" s="1"/>
      <c r="L66" s="1">
        <v>0.99629999999999996</v>
      </c>
      <c r="S66" s="1"/>
    </row>
    <row r="67" spans="1:19" x14ac:dyDescent="0.25">
      <c r="A67" s="1" t="s">
        <v>41</v>
      </c>
      <c r="B67" s="5"/>
      <c r="C67" s="10">
        <v>0.9526</v>
      </c>
      <c r="D67" s="8"/>
      <c r="E67" s="10">
        <v>0.96760000000000002</v>
      </c>
      <c r="F67" s="10">
        <v>0.96489999999999998</v>
      </c>
      <c r="G67" s="5">
        <v>0.94799999999999995</v>
      </c>
      <c r="H67" s="2"/>
      <c r="J67" s="1"/>
      <c r="S67" s="1"/>
    </row>
    <row r="68" spans="1:19" x14ac:dyDescent="0.25">
      <c r="A68" s="1" t="s">
        <v>17</v>
      </c>
      <c r="B68" s="5"/>
      <c r="C68" s="1">
        <v>0.9708</v>
      </c>
      <c r="D68" s="11"/>
      <c r="E68" s="10"/>
      <c r="F68" s="5"/>
      <c r="G68" s="5">
        <v>0.99260000000000004</v>
      </c>
      <c r="H68" s="2"/>
      <c r="J68" s="1"/>
      <c r="S68" s="1"/>
    </row>
    <row r="69" spans="1:19" x14ac:dyDescent="0.25">
      <c r="A69" s="1" t="s">
        <v>18</v>
      </c>
      <c r="B69" s="5"/>
      <c r="C69" s="1">
        <v>0.98609999999999998</v>
      </c>
      <c r="D69" s="11"/>
      <c r="E69" s="10"/>
      <c r="F69" s="5"/>
      <c r="G69" s="5">
        <v>0.99450000000000005</v>
      </c>
      <c r="H69" s="2"/>
      <c r="I69" s="1" t="s">
        <v>47</v>
      </c>
      <c r="J69" s="1">
        <v>0.98229999999999995</v>
      </c>
      <c r="K69" s="1">
        <v>0.98350000000000004</v>
      </c>
      <c r="S69" s="1"/>
    </row>
    <row r="70" spans="1:19" x14ac:dyDescent="0.25">
      <c r="A70" s="1" t="s">
        <v>19</v>
      </c>
      <c r="B70" s="5"/>
      <c r="C70" s="1">
        <v>0.99060000000000004</v>
      </c>
      <c r="D70" s="11"/>
      <c r="E70" s="10"/>
      <c r="F70" s="5">
        <v>0.99409999999999998</v>
      </c>
      <c r="G70" s="5">
        <v>0.99550000000000005</v>
      </c>
      <c r="H70" s="2"/>
      <c r="J70" s="1"/>
      <c r="S70" s="1"/>
    </row>
    <row r="71" spans="1:19" x14ac:dyDescent="0.25">
      <c r="A71" s="5"/>
      <c r="B71" s="6">
        <v>0.95140000000000002</v>
      </c>
      <c r="C71" s="6"/>
      <c r="D71" s="3"/>
      <c r="E71" s="5"/>
      <c r="F71" s="5"/>
      <c r="G71" s="5"/>
      <c r="H71" s="2"/>
      <c r="J71" s="1"/>
      <c r="S71" s="1"/>
    </row>
    <row r="72" spans="1:19" x14ac:dyDescent="0.25">
      <c r="A72" s="1" t="s">
        <v>20</v>
      </c>
      <c r="B72" s="5"/>
      <c r="C72" s="5"/>
      <c r="D72" s="3"/>
      <c r="E72" s="5"/>
      <c r="F72" s="5"/>
      <c r="G72" s="5"/>
      <c r="H72" s="2"/>
      <c r="J72" s="1"/>
      <c r="S72" s="1"/>
    </row>
    <row r="73" spans="1:19" x14ac:dyDescent="0.25">
      <c r="A73" s="1" t="s">
        <v>21</v>
      </c>
      <c r="B73" s="5"/>
      <c r="C73" s="5"/>
      <c r="D73" s="3"/>
      <c r="E73" s="5"/>
      <c r="F73" s="5"/>
      <c r="G73" s="5"/>
      <c r="H73" s="2"/>
      <c r="J73" s="1"/>
      <c r="S73" s="1"/>
    </row>
    <row r="74" spans="1:19" x14ac:dyDescent="0.25">
      <c r="A74" s="1" t="s">
        <v>22</v>
      </c>
      <c r="B74" s="5"/>
      <c r="C74" s="5"/>
      <c r="D74" s="3"/>
      <c r="E74" s="5"/>
      <c r="F74" s="5"/>
      <c r="G74" s="5"/>
      <c r="H74" s="2"/>
      <c r="J74" s="1"/>
      <c r="S74" s="1"/>
    </row>
    <row r="75" spans="1:19" x14ac:dyDescent="0.25">
      <c r="A75" s="1" t="s">
        <v>23</v>
      </c>
      <c r="B75" s="5"/>
      <c r="C75" s="5"/>
      <c r="D75" s="3"/>
      <c r="E75" s="5"/>
      <c r="F75" s="5"/>
      <c r="G75" s="5"/>
      <c r="H75" s="2"/>
      <c r="J75" s="1"/>
      <c r="S75" s="1"/>
    </row>
    <row r="76" spans="1:19" x14ac:dyDescent="0.25">
      <c r="B76" s="6">
        <v>0.89070000000000005</v>
      </c>
      <c r="C76" s="6"/>
      <c r="D76" s="3"/>
      <c r="E76" s="5"/>
      <c r="F76" s="5"/>
      <c r="G76" s="5"/>
      <c r="H76" s="2"/>
      <c r="J76" s="1"/>
      <c r="S76" s="1"/>
    </row>
    <row r="77" spans="1:19" x14ac:dyDescent="0.25">
      <c r="A77" s="1" t="s">
        <v>24</v>
      </c>
      <c r="B77" s="5"/>
      <c r="C77" s="5"/>
      <c r="D77" s="3"/>
      <c r="E77" s="5"/>
      <c r="F77" s="5"/>
      <c r="G77" s="5"/>
      <c r="H77" s="2"/>
      <c r="J77" s="1"/>
      <c r="S77" s="1"/>
    </row>
    <row r="78" spans="1:19" x14ac:dyDescent="0.25">
      <c r="A78" s="1" t="s">
        <v>25</v>
      </c>
      <c r="B78" s="5"/>
      <c r="C78" s="5"/>
      <c r="D78" s="3"/>
      <c r="E78" s="5"/>
      <c r="F78" s="5"/>
      <c r="G78" s="5"/>
      <c r="H78" s="2"/>
      <c r="J78" s="1"/>
      <c r="S78" s="1"/>
    </row>
    <row r="79" spans="1:19" x14ac:dyDescent="0.25">
      <c r="A79" s="1" t="s">
        <v>26</v>
      </c>
      <c r="B79" s="5"/>
      <c r="C79" s="5"/>
      <c r="D79" s="3"/>
      <c r="E79" s="5"/>
      <c r="F79" s="5"/>
      <c r="G79" s="5"/>
      <c r="H79" s="2"/>
      <c r="J79" s="1"/>
      <c r="S79" s="1"/>
    </row>
    <row r="80" spans="1:19" x14ac:dyDescent="0.25">
      <c r="A80" s="1" t="s">
        <v>27</v>
      </c>
      <c r="B80" s="5"/>
      <c r="C80" s="5"/>
      <c r="D80" s="3"/>
      <c r="E80" s="5"/>
      <c r="F80" s="5"/>
      <c r="G80" s="5"/>
      <c r="H80" s="2"/>
      <c r="J80" s="1"/>
      <c r="S80" s="1"/>
    </row>
    <row r="81" spans="1:19" x14ac:dyDescent="0.25">
      <c r="B81" s="6">
        <v>0.82340000000000002</v>
      </c>
      <c r="C81" s="6"/>
      <c r="D81" s="3"/>
      <c r="E81" s="5"/>
      <c r="F81" s="5"/>
      <c r="G81" s="5"/>
      <c r="H81" s="2"/>
      <c r="J81" s="7" t="s">
        <v>43</v>
      </c>
      <c r="K81" s="8" t="s">
        <v>40</v>
      </c>
      <c r="L81" s="7" t="s">
        <v>35</v>
      </c>
      <c r="M81" s="29" t="s">
        <v>36</v>
      </c>
      <c r="N81" s="7" t="s">
        <v>37</v>
      </c>
      <c r="S81" s="1"/>
    </row>
    <row r="82" spans="1:19" x14ac:dyDescent="0.25">
      <c r="A82" s="1" t="s">
        <v>28</v>
      </c>
      <c r="B82" s="1"/>
      <c r="C82" s="12">
        <v>0.7944</v>
      </c>
      <c r="D82" s="12">
        <v>0.78959999999999997</v>
      </c>
      <c r="E82" s="12">
        <v>0.86719999999999997</v>
      </c>
      <c r="F82" s="12">
        <v>0.90759999999999996</v>
      </c>
      <c r="G82" s="7">
        <v>0.92</v>
      </c>
      <c r="H82" s="2"/>
      <c r="I82" s="1" t="s">
        <v>48</v>
      </c>
      <c r="J82" s="1"/>
      <c r="K82" s="1">
        <v>0.88480000000000003</v>
      </c>
      <c r="L82" s="1">
        <v>0.91039999999999999</v>
      </c>
      <c r="S82" s="1"/>
    </row>
    <row r="83" spans="1:19" x14ac:dyDescent="0.25">
      <c r="A83" s="1" t="s">
        <v>44</v>
      </c>
      <c r="B83" s="1"/>
      <c r="D83" s="1">
        <v>0.87590000000000001</v>
      </c>
      <c r="E83" s="1">
        <v>0.90439999999999998</v>
      </c>
      <c r="F83" s="1">
        <v>0.94579999999999997</v>
      </c>
      <c r="G83" s="1">
        <v>0.95209999999999995</v>
      </c>
      <c r="H83" s="2"/>
      <c r="J83" s="1"/>
      <c r="S83" s="1"/>
    </row>
    <row r="84" spans="1:19" x14ac:dyDescent="0.25">
      <c r="A84" s="1" t="s">
        <v>29</v>
      </c>
      <c r="B84" s="1"/>
      <c r="C84" s="1">
        <v>0.86319999999999997</v>
      </c>
      <c r="D84" s="1">
        <v>0.90449999999999997</v>
      </c>
      <c r="E84" s="1">
        <v>0.95860000000000001</v>
      </c>
      <c r="F84" s="1">
        <v>0.95109999999999995</v>
      </c>
      <c r="G84" s="1">
        <v>0.94750000000000001</v>
      </c>
      <c r="H84" s="2"/>
      <c r="J84" s="1"/>
      <c r="S84" s="1"/>
    </row>
    <row r="85" spans="1:19" x14ac:dyDescent="0.25">
      <c r="A85" s="1" t="s">
        <v>30</v>
      </c>
      <c r="B85" s="1"/>
      <c r="C85" s="1">
        <v>0.86360000000000003</v>
      </c>
      <c r="D85" s="1">
        <v>0.90649999999999997</v>
      </c>
      <c r="E85" s="1">
        <v>0.95809999999999995</v>
      </c>
      <c r="F85" s="1">
        <v>0.96709999999999996</v>
      </c>
      <c r="G85" s="1">
        <v>0.96760000000000002</v>
      </c>
      <c r="H85" s="2"/>
      <c r="I85" s="1" t="s">
        <v>49</v>
      </c>
      <c r="J85" s="1">
        <v>0.70989999999999998</v>
      </c>
      <c r="K85" s="12">
        <v>0.73329999999999995</v>
      </c>
      <c r="N85" s="1">
        <v>0.81120000000000003</v>
      </c>
      <c r="S85" s="1"/>
    </row>
    <row r="86" spans="1:19" x14ac:dyDescent="0.25">
      <c r="A86" s="1" t="s">
        <v>31</v>
      </c>
      <c r="B86" s="1"/>
      <c r="C86" s="1">
        <v>0.87909999999999999</v>
      </c>
      <c r="D86" s="1">
        <v>0.94440000000000002</v>
      </c>
      <c r="E86" s="1">
        <v>0.96870000000000001</v>
      </c>
      <c r="F86" s="1">
        <v>0.97519999999999996</v>
      </c>
      <c r="G86" s="1">
        <v>0.98029999999999995</v>
      </c>
      <c r="H86" s="2"/>
      <c r="J86" s="1"/>
      <c r="S86" s="1"/>
    </row>
    <row r="87" spans="1:19" ht="14.4" thickBot="1" x14ac:dyDescent="0.3">
      <c r="B87" s="1"/>
      <c r="F87" s="1"/>
      <c r="H87" s="2"/>
      <c r="J87" s="1"/>
      <c r="S87" s="1"/>
    </row>
    <row r="88" spans="1:19" ht="14.4" thickTop="1" x14ac:dyDescent="0.25">
      <c r="A88" s="14" t="s">
        <v>53</v>
      </c>
      <c r="B88" s="15"/>
      <c r="C88" s="15"/>
      <c r="D88" s="15"/>
      <c r="E88" s="25"/>
      <c r="F88" s="15"/>
      <c r="G88" s="15"/>
      <c r="H88" s="15"/>
      <c r="I88" s="16"/>
      <c r="J88" s="15"/>
      <c r="K88" s="15"/>
      <c r="L88" s="15"/>
      <c r="M88" s="26"/>
      <c r="S88" s="1"/>
    </row>
    <row r="89" spans="1:19" x14ac:dyDescent="0.25">
      <c r="A89" s="17" t="s">
        <v>57</v>
      </c>
      <c r="B89" s="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0"/>
      <c r="N89" s="7"/>
      <c r="S89" s="1"/>
    </row>
    <row r="90" spans="1:19" x14ac:dyDescent="0.25">
      <c r="A90" s="17"/>
      <c r="B90" s="4">
        <v>0.98180000000000001</v>
      </c>
      <c r="C90" s="22">
        <v>1</v>
      </c>
      <c r="D90" s="22">
        <v>2</v>
      </c>
      <c r="E90" s="22">
        <v>3</v>
      </c>
      <c r="F90" s="22">
        <v>4</v>
      </c>
      <c r="G90" s="22">
        <v>5</v>
      </c>
      <c r="H90" s="22">
        <v>6</v>
      </c>
      <c r="I90" s="22">
        <v>7</v>
      </c>
      <c r="J90" s="22">
        <v>8</v>
      </c>
      <c r="K90" s="22">
        <v>9</v>
      </c>
      <c r="L90" s="22">
        <v>10</v>
      </c>
      <c r="M90" s="30" t="s">
        <v>51</v>
      </c>
      <c r="S90" s="1"/>
    </row>
    <row r="91" spans="1:19" x14ac:dyDescent="0.25">
      <c r="A91" s="19" t="s">
        <v>41</v>
      </c>
      <c r="B91" s="23">
        <v>0.97219999999999995</v>
      </c>
      <c r="C91" s="10">
        <v>0.96040000000000003</v>
      </c>
      <c r="D91" s="11">
        <v>0.95</v>
      </c>
      <c r="E91" s="10">
        <v>0.95020000000000004</v>
      </c>
      <c r="F91" s="10">
        <v>0.98740000000000006</v>
      </c>
      <c r="G91" s="10">
        <v>0.94699999999999995</v>
      </c>
      <c r="H91" s="10">
        <v>0.95040000000000002</v>
      </c>
      <c r="I91" s="10">
        <v>0.96619999999999995</v>
      </c>
      <c r="J91" s="10">
        <v>0.96</v>
      </c>
      <c r="K91" s="10">
        <v>0.94869999999999999</v>
      </c>
      <c r="L91" s="10">
        <v>0.96379999999999999</v>
      </c>
      <c r="M91" s="27">
        <f>AVERAGEA(C91:L91)</f>
        <v>0.95840999999999998</v>
      </c>
      <c r="N91" s="34">
        <f>_xlfn.STDEV.P(C91:L91)</f>
        <v>1.1676510608910538E-2</v>
      </c>
      <c r="S91" s="1"/>
    </row>
    <row r="92" spans="1:19" x14ac:dyDescent="0.25">
      <c r="A92" s="19" t="s">
        <v>17</v>
      </c>
      <c r="B92" s="5"/>
      <c r="C92" s="10">
        <v>0.97030000000000005</v>
      </c>
      <c r="D92" s="11">
        <v>0.96289999999999998</v>
      </c>
      <c r="E92" s="10">
        <v>0.98570000000000002</v>
      </c>
      <c r="F92" s="10">
        <v>0.98570000000000002</v>
      </c>
      <c r="G92" s="10">
        <v>0.97619999999999996</v>
      </c>
      <c r="H92" s="10">
        <v>0.98819999999999997</v>
      </c>
      <c r="I92" s="10">
        <v>0.97060000000000002</v>
      </c>
      <c r="J92" s="10">
        <v>0.98729999999999996</v>
      </c>
      <c r="K92" s="10">
        <v>0.98380000000000001</v>
      </c>
      <c r="L92" s="10">
        <v>0.96319999999999995</v>
      </c>
      <c r="M92" s="27">
        <f>AVERAGEA(C92:L92)</f>
        <v>0.97739000000000009</v>
      </c>
      <c r="N92" s="34">
        <f>_xlfn.STDEV.P(C92:L92)</f>
        <v>9.5045725837619895E-3</v>
      </c>
      <c r="S92" s="1"/>
    </row>
    <row r="93" spans="1:19" x14ac:dyDescent="0.25">
      <c r="A93" s="19" t="s">
        <v>18</v>
      </c>
      <c r="B93" s="5"/>
      <c r="C93" s="10">
        <v>0.98040000000000005</v>
      </c>
      <c r="D93" s="11">
        <v>0.98799999999999999</v>
      </c>
      <c r="E93" s="10">
        <v>0.98819999999999997</v>
      </c>
      <c r="F93" s="10">
        <v>0.99099999999999999</v>
      </c>
      <c r="G93" s="10">
        <v>0.98640000000000005</v>
      </c>
      <c r="H93" s="10">
        <v>0.9819</v>
      </c>
      <c r="I93" s="10">
        <v>0.98580000000000001</v>
      </c>
      <c r="J93" s="10">
        <v>0.99039999999999995</v>
      </c>
      <c r="K93" s="10">
        <v>0.98740000000000006</v>
      </c>
      <c r="L93" s="10">
        <v>0.98599999999999999</v>
      </c>
      <c r="M93" s="27">
        <f>AVERAGEA(C93:L93)</f>
        <v>0.98655000000000004</v>
      </c>
      <c r="N93" s="34">
        <f>_xlfn.STDEV.P(C93:L93)</f>
        <v>3.1702523558858674E-3</v>
      </c>
      <c r="S93" s="1"/>
    </row>
    <row r="94" spans="1:19" x14ac:dyDescent="0.25">
      <c r="A94" s="17"/>
      <c r="B94" s="6">
        <v>0.95140000000000002</v>
      </c>
      <c r="C94" s="10"/>
      <c r="D94" s="11"/>
      <c r="E94" s="10"/>
      <c r="F94" s="10"/>
      <c r="G94" s="10"/>
      <c r="H94" s="10"/>
      <c r="I94" s="10"/>
      <c r="J94" s="10"/>
      <c r="K94" s="10"/>
      <c r="L94" s="10"/>
      <c r="M94" s="27"/>
      <c r="N94" s="34"/>
      <c r="S94" s="1"/>
    </row>
    <row r="95" spans="1:19" x14ac:dyDescent="0.25">
      <c r="A95" s="19" t="s">
        <v>50</v>
      </c>
      <c r="B95" s="2">
        <v>0.93910000000000005</v>
      </c>
      <c r="C95" s="10">
        <v>0.95389999999999997</v>
      </c>
      <c r="D95" s="11">
        <v>0.9577</v>
      </c>
      <c r="E95" s="10">
        <v>0.94440000000000002</v>
      </c>
      <c r="F95" s="10">
        <v>0.93840000000000001</v>
      </c>
      <c r="G95" s="10">
        <v>0.9506</v>
      </c>
      <c r="H95" s="10">
        <v>0.93940000000000001</v>
      </c>
      <c r="I95" s="10">
        <v>0.95879999999999999</v>
      </c>
      <c r="J95" s="10">
        <v>0.95540000000000003</v>
      </c>
      <c r="K95" s="10">
        <v>0.95299999999999996</v>
      </c>
      <c r="L95" s="10">
        <v>0.95169999999999999</v>
      </c>
      <c r="M95" s="27">
        <f>AVERAGEA(C95:L95)</f>
        <v>0.95033000000000012</v>
      </c>
      <c r="N95" s="34">
        <f t="shared" ref="N95:N155" si="1">_xlfn.STDEV.P(C95:L95)</f>
        <v>6.8595991136508752E-3</v>
      </c>
      <c r="S95" s="1"/>
    </row>
    <row r="96" spans="1:19" x14ac:dyDescent="0.25">
      <c r="A96" s="19" t="s">
        <v>21</v>
      </c>
      <c r="B96" s="5"/>
      <c r="C96" s="10">
        <v>0.97399999999999998</v>
      </c>
      <c r="D96" s="11">
        <v>0.95379999999999998</v>
      </c>
      <c r="E96" s="10">
        <v>0.97270000000000001</v>
      </c>
      <c r="F96" s="10">
        <v>0.94710000000000005</v>
      </c>
      <c r="G96" s="10">
        <v>0.95040000000000002</v>
      </c>
      <c r="H96" s="10">
        <v>0.95509999999999995</v>
      </c>
      <c r="I96" s="10">
        <v>0.96789999999999998</v>
      </c>
      <c r="J96" s="10">
        <v>0.95089999999999997</v>
      </c>
      <c r="K96" s="10">
        <v>0.96589999999999998</v>
      </c>
      <c r="L96" s="10">
        <v>0.96150000000000002</v>
      </c>
      <c r="M96" s="27">
        <f>AVERAGEA(C96:L96)</f>
        <v>0.95992999999999995</v>
      </c>
      <c r="N96" s="34">
        <f t="shared" si="1"/>
        <v>9.2765349134253713E-3</v>
      </c>
      <c r="S96" s="1"/>
    </row>
    <row r="97" spans="1:19" x14ac:dyDescent="0.25">
      <c r="A97" s="19" t="s">
        <v>22</v>
      </c>
      <c r="B97" s="5"/>
      <c r="C97" s="10">
        <v>0.97709999999999997</v>
      </c>
      <c r="D97" s="11">
        <v>0.97189999999999999</v>
      </c>
      <c r="E97" s="10">
        <v>0.97519999999999996</v>
      </c>
      <c r="F97" s="10">
        <v>0.97889999999999999</v>
      </c>
      <c r="G97" s="10">
        <v>0.97289999999999999</v>
      </c>
      <c r="H97" s="10">
        <v>0.9708</v>
      </c>
      <c r="I97" s="10">
        <v>0.97030000000000005</v>
      </c>
      <c r="J97" s="10">
        <v>0.97150000000000003</v>
      </c>
      <c r="K97" s="10">
        <v>0.97609999999999997</v>
      </c>
      <c r="L97" s="10">
        <v>0.97240000000000004</v>
      </c>
      <c r="M97" s="27">
        <f>AVERAGEA(C97:L97)</f>
        <v>0.97370999999999996</v>
      </c>
      <c r="N97" s="34">
        <f t="shared" si="1"/>
        <v>2.7746891717812085E-3</v>
      </c>
      <c r="S97" s="1"/>
    </row>
    <row r="98" spans="1:19" x14ac:dyDescent="0.25">
      <c r="A98" s="19"/>
      <c r="B98" s="6">
        <v>0.89070000000000005</v>
      </c>
      <c r="C98" s="10"/>
      <c r="D98" s="11"/>
      <c r="E98" s="10"/>
      <c r="F98" s="10"/>
      <c r="G98" s="10"/>
      <c r="H98" s="10"/>
      <c r="I98" s="10"/>
      <c r="J98" s="10"/>
      <c r="K98" s="10"/>
      <c r="L98" s="10"/>
      <c r="M98" s="27"/>
      <c r="N98" s="34"/>
      <c r="S98" s="1"/>
    </row>
    <row r="99" spans="1:19" x14ac:dyDescent="0.25">
      <c r="A99" s="19" t="s">
        <v>52</v>
      </c>
      <c r="B99" s="2">
        <v>0.89029999999999998</v>
      </c>
      <c r="C99" s="10">
        <v>0.91400000000000003</v>
      </c>
      <c r="D99" s="11">
        <v>0.89580000000000004</v>
      </c>
      <c r="E99" s="10">
        <v>0.89529999999999998</v>
      </c>
      <c r="F99" s="10">
        <v>0.91020000000000001</v>
      </c>
      <c r="G99" s="10">
        <v>0.90900000000000003</v>
      </c>
      <c r="H99" s="10">
        <v>0.91779999999999995</v>
      </c>
      <c r="I99" s="10">
        <v>0.89529999999999998</v>
      </c>
      <c r="J99" s="10">
        <v>0.90010000000000001</v>
      </c>
      <c r="K99" s="10">
        <v>0.90639999999999998</v>
      </c>
      <c r="L99" s="10">
        <v>0.8921</v>
      </c>
      <c r="M99" s="27">
        <f>AVERAGEA(C99:L99)</f>
        <v>0.90359999999999996</v>
      </c>
      <c r="N99" s="34">
        <f t="shared" si="1"/>
        <v>8.5643446918021674E-3</v>
      </c>
      <c r="S99" s="1"/>
    </row>
    <row r="100" spans="1:19" x14ac:dyDescent="0.25">
      <c r="A100" s="19" t="s">
        <v>25</v>
      </c>
      <c r="B100" s="5"/>
      <c r="C100" s="10">
        <v>0.91669999999999996</v>
      </c>
      <c r="D100" s="11">
        <v>0.94010000000000005</v>
      </c>
      <c r="E100" s="10">
        <v>0.91</v>
      </c>
      <c r="F100" s="10">
        <v>0.91859999999999997</v>
      </c>
      <c r="G100" s="10">
        <v>0.93779999999999997</v>
      </c>
      <c r="H100" s="10">
        <v>0.92559999999999998</v>
      </c>
      <c r="I100" s="10">
        <v>0.94730000000000003</v>
      </c>
      <c r="J100" s="10">
        <v>0.91300000000000003</v>
      </c>
      <c r="K100" s="10">
        <v>0.91720000000000002</v>
      </c>
      <c r="L100" s="10">
        <v>0.91920000000000002</v>
      </c>
      <c r="M100" s="27">
        <f t="shared" ref="M100:M105" si="2">AVERAGEA(C100:L100)</f>
        <v>0.92454999999999998</v>
      </c>
      <c r="N100" s="34">
        <f t="shared" si="1"/>
        <v>1.2086376628253815E-2</v>
      </c>
      <c r="S100" s="1"/>
    </row>
    <row r="101" spans="1:19" x14ac:dyDescent="0.25">
      <c r="A101" s="19" t="s">
        <v>26</v>
      </c>
      <c r="B101" s="5"/>
      <c r="C101" s="10">
        <v>0.94699999999999995</v>
      </c>
      <c r="D101" s="11">
        <v>0.94510000000000005</v>
      </c>
      <c r="E101" s="10">
        <v>0.94010000000000005</v>
      </c>
      <c r="F101" s="10">
        <v>0.93510000000000004</v>
      </c>
      <c r="G101" s="10">
        <v>0.95089999999999997</v>
      </c>
      <c r="H101" s="10">
        <v>0.93469999999999998</v>
      </c>
      <c r="I101" s="10">
        <v>0.94040000000000001</v>
      </c>
      <c r="J101" s="10">
        <v>0.93710000000000004</v>
      </c>
      <c r="K101" s="10">
        <v>0.94610000000000005</v>
      </c>
      <c r="L101" s="10">
        <v>0.94030000000000002</v>
      </c>
      <c r="M101" s="27">
        <f t="shared" si="2"/>
        <v>0.94168000000000018</v>
      </c>
      <c r="N101" s="34">
        <f t="shared" si="1"/>
        <v>5.1339653290609476E-3</v>
      </c>
      <c r="S101" s="1"/>
    </row>
    <row r="102" spans="1:19" x14ac:dyDescent="0.25">
      <c r="A102" s="19"/>
      <c r="B102" s="6">
        <v>0.82340000000000002</v>
      </c>
      <c r="C102" s="10"/>
      <c r="D102" s="11"/>
      <c r="E102" s="10"/>
      <c r="F102" s="10"/>
      <c r="G102" s="10"/>
      <c r="H102" s="10"/>
      <c r="I102" s="10"/>
      <c r="J102" s="10"/>
      <c r="K102" s="11"/>
      <c r="L102" s="10"/>
      <c r="M102" s="27"/>
      <c r="N102" s="34"/>
      <c r="S102" s="1"/>
    </row>
    <row r="103" spans="1:19" x14ac:dyDescent="0.25">
      <c r="A103" s="19" t="s">
        <v>44</v>
      </c>
      <c r="B103" s="2">
        <v>0.79369999999999996</v>
      </c>
      <c r="C103" s="10">
        <v>0.81420000000000003</v>
      </c>
      <c r="D103" s="10">
        <v>0.83440000000000003</v>
      </c>
      <c r="E103" s="10">
        <v>0.81240000000000001</v>
      </c>
      <c r="F103" s="10">
        <v>0.81799999999999995</v>
      </c>
      <c r="G103" s="10">
        <v>0.83809999999999996</v>
      </c>
      <c r="H103" s="10">
        <v>0.81469999999999998</v>
      </c>
      <c r="I103" s="10">
        <v>0.81389999999999996</v>
      </c>
      <c r="J103" s="10">
        <v>0.81950000000000001</v>
      </c>
      <c r="K103" s="10">
        <v>0.8337</v>
      </c>
      <c r="L103" s="10">
        <v>0.83140000000000003</v>
      </c>
      <c r="M103" s="27">
        <f t="shared" si="2"/>
        <v>0.82303000000000015</v>
      </c>
      <c r="N103" s="34">
        <f t="shared" si="1"/>
        <v>9.600838505047362E-3</v>
      </c>
      <c r="S103" s="1"/>
    </row>
    <row r="104" spans="1:19" x14ac:dyDescent="0.25">
      <c r="A104" s="19" t="s">
        <v>29</v>
      </c>
      <c r="B104" s="1"/>
      <c r="C104" s="10">
        <v>0.84350000000000003</v>
      </c>
      <c r="D104" s="10">
        <v>0.8256</v>
      </c>
      <c r="E104" s="10">
        <v>0.84819999999999995</v>
      </c>
      <c r="F104" s="10">
        <v>0.84870000000000001</v>
      </c>
      <c r="G104" s="10">
        <v>0.83740000000000003</v>
      </c>
      <c r="H104" s="10">
        <v>0.85040000000000004</v>
      </c>
      <c r="I104" s="10">
        <v>0.85050000000000003</v>
      </c>
      <c r="J104" s="10">
        <v>0.85489999999999999</v>
      </c>
      <c r="K104" s="10">
        <v>0.84630000000000005</v>
      </c>
      <c r="L104" s="10">
        <v>0.84140000000000004</v>
      </c>
      <c r="M104" s="27">
        <f>AVERAGEA(C104:L104)</f>
        <v>0.84469000000000016</v>
      </c>
      <c r="N104" s="34">
        <f t="shared" si="1"/>
        <v>7.9461248417074335E-3</v>
      </c>
      <c r="S104" s="1"/>
    </row>
    <row r="105" spans="1:19" ht="14.4" thickBot="1" x14ac:dyDescent="0.3">
      <c r="A105" s="20" t="s">
        <v>30</v>
      </c>
      <c r="B105" s="21"/>
      <c r="C105" s="24">
        <v>0.87119999999999997</v>
      </c>
      <c r="D105" s="24">
        <v>0.86399999999999999</v>
      </c>
      <c r="E105" s="24">
        <v>0.85570000000000002</v>
      </c>
      <c r="F105" s="24">
        <v>0.87719999999999998</v>
      </c>
      <c r="G105" s="24">
        <v>0.85680000000000001</v>
      </c>
      <c r="H105" s="24">
        <v>0.87660000000000005</v>
      </c>
      <c r="I105" s="24">
        <v>0.874</v>
      </c>
      <c r="J105" s="24">
        <v>0.85389999999999999</v>
      </c>
      <c r="K105" s="24">
        <v>0.85670000000000002</v>
      </c>
      <c r="L105" s="24">
        <v>0.86240000000000006</v>
      </c>
      <c r="M105" s="28">
        <f t="shared" si="2"/>
        <v>0.8648499999999999</v>
      </c>
      <c r="N105" s="34">
        <f t="shared" si="1"/>
        <v>8.6960048298054624E-3</v>
      </c>
      <c r="S105" s="1"/>
    </row>
    <row r="106" spans="1:19" ht="14.4" thickTop="1" x14ac:dyDescent="0.25">
      <c r="B106" s="1"/>
      <c r="F106" s="1"/>
      <c r="H106" s="2"/>
      <c r="J106" s="1"/>
      <c r="N106" s="33"/>
      <c r="S106" s="1"/>
    </row>
    <row r="107" spans="1:19" ht="14.4" thickBot="1" x14ac:dyDescent="0.3">
      <c r="B107" s="1"/>
      <c r="F107" s="1"/>
      <c r="H107" s="2"/>
      <c r="J107" s="1"/>
      <c r="N107" s="33"/>
      <c r="S107" s="1"/>
    </row>
    <row r="108" spans="1:19" ht="14.4" thickTop="1" x14ac:dyDescent="0.25">
      <c r="A108" s="14" t="s">
        <v>53</v>
      </c>
      <c r="B108" s="15"/>
      <c r="C108" s="15"/>
      <c r="D108" s="15"/>
      <c r="E108" s="15"/>
      <c r="F108" s="15"/>
      <c r="G108" s="15"/>
      <c r="H108" s="16"/>
      <c r="I108" s="15"/>
      <c r="J108" s="15"/>
      <c r="K108" s="15"/>
      <c r="L108" s="15"/>
      <c r="M108" s="26"/>
      <c r="N108" s="33"/>
      <c r="S108" s="1"/>
    </row>
    <row r="109" spans="1:19" x14ac:dyDescent="0.25">
      <c r="A109" s="17" t="s">
        <v>54</v>
      </c>
      <c r="B109" s="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0"/>
      <c r="N109" s="33"/>
      <c r="S109" s="1"/>
    </row>
    <row r="110" spans="1:19" x14ac:dyDescent="0.25">
      <c r="A110" s="17"/>
      <c r="B110" s="4">
        <v>0.98180000000000001</v>
      </c>
      <c r="C110" s="22">
        <v>1</v>
      </c>
      <c r="D110" s="22">
        <v>2</v>
      </c>
      <c r="E110" s="22">
        <v>3</v>
      </c>
      <c r="F110" s="22">
        <v>4</v>
      </c>
      <c r="G110" s="22">
        <v>5</v>
      </c>
      <c r="H110" s="22">
        <v>6</v>
      </c>
      <c r="I110" s="22">
        <v>7</v>
      </c>
      <c r="J110" s="22">
        <v>8</v>
      </c>
      <c r="K110" s="22">
        <v>9</v>
      </c>
      <c r="L110" s="22">
        <v>10</v>
      </c>
      <c r="M110" s="30" t="s">
        <v>51</v>
      </c>
      <c r="N110" s="33"/>
      <c r="S110" s="1"/>
    </row>
    <row r="111" spans="1:19" x14ac:dyDescent="0.25">
      <c r="A111" s="19" t="s">
        <v>41</v>
      </c>
      <c r="B111" s="23">
        <v>0.97219999999999995</v>
      </c>
      <c r="C111" s="10">
        <v>0.94299999999999995</v>
      </c>
      <c r="D111" s="11">
        <v>0.91969999999999996</v>
      </c>
      <c r="E111" s="10">
        <v>0.9637</v>
      </c>
      <c r="F111" s="10">
        <v>0.99019999999999997</v>
      </c>
      <c r="G111" s="10">
        <v>0.91210000000000002</v>
      </c>
      <c r="H111" s="10">
        <v>0.9143</v>
      </c>
      <c r="I111" s="10">
        <v>0.90769999999999995</v>
      </c>
      <c r="J111" s="10">
        <v>0.93079999999999996</v>
      </c>
      <c r="K111" s="10">
        <v>0.91590000000000005</v>
      </c>
      <c r="L111" s="10">
        <v>0.90769999999999995</v>
      </c>
      <c r="M111" s="27">
        <f>AVERAGEA(C111:L111)</f>
        <v>0.93050999999999995</v>
      </c>
      <c r="N111" s="34">
        <f t="shared" si="1"/>
        <v>2.6063670117617736E-2</v>
      </c>
    </row>
    <row r="112" spans="1:19" x14ac:dyDescent="0.25">
      <c r="A112" s="19" t="s">
        <v>17</v>
      </c>
      <c r="B112" s="5"/>
      <c r="C112" s="10">
        <v>0.94079999999999997</v>
      </c>
      <c r="D112" s="11">
        <v>0.94</v>
      </c>
      <c r="E112" s="10">
        <v>0.95779999999999998</v>
      </c>
      <c r="F112" s="10">
        <v>0.95750000000000002</v>
      </c>
      <c r="G112" s="10">
        <v>0.94420000000000004</v>
      </c>
      <c r="H112" s="10">
        <v>0.95579999999999998</v>
      </c>
      <c r="I112" s="10">
        <v>0.94830000000000003</v>
      </c>
      <c r="J112" s="10">
        <v>0.94299999999999995</v>
      </c>
      <c r="K112" s="10">
        <v>0.96289999999999998</v>
      </c>
      <c r="L112" s="10">
        <v>0.96260000000000001</v>
      </c>
      <c r="M112" s="27">
        <f>AVERAGEA(C112:L112)</f>
        <v>0.95128999999999986</v>
      </c>
      <c r="N112" s="34">
        <f t="shared" si="1"/>
        <v>8.5406615668811147E-3</v>
      </c>
    </row>
    <row r="113" spans="1:19" x14ac:dyDescent="0.25">
      <c r="A113" s="19" t="s">
        <v>18</v>
      </c>
      <c r="B113" s="5"/>
      <c r="C113" s="10">
        <v>0.98770000000000002</v>
      </c>
      <c r="D113" s="11">
        <v>0.98160000000000003</v>
      </c>
      <c r="E113" s="10">
        <v>0.98750000000000004</v>
      </c>
      <c r="F113" s="10">
        <v>0.98040000000000005</v>
      </c>
      <c r="G113" s="10">
        <v>0.98619999999999997</v>
      </c>
      <c r="H113" s="10">
        <v>0.98980000000000001</v>
      </c>
      <c r="I113" s="10">
        <v>0.98609999999999998</v>
      </c>
      <c r="J113" s="10">
        <v>0.98450000000000004</v>
      </c>
      <c r="K113" s="10">
        <v>0.98280000000000001</v>
      </c>
      <c r="L113" s="10">
        <v>0.98939999999999995</v>
      </c>
      <c r="M113" s="27">
        <f t="shared" ref="M113" si="3">AVERAGEA(C113:L113)</f>
        <v>0.98560000000000003</v>
      </c>
      <c r="N113" s="34">
        <f t="shared" si="1"/>
        <v>3.0463092423455474E-3</v>
      </c>
      <c r="O113" s="5"/>
    </row>
    <row r="114" spans="1:19" x14ac:dyDescent="0.25">
      <c r="A114" s="17"/>
      <c r="B114" s="6">
        <v>0.95140000000000002</v>
      </c>
      <c r="C114" s="10"/>
      <c r="D114" s="11"/>
      <c r="E114" s="10"/>
      <c r="F114" s="10"/>
      <c r="G114" s="10"/>
      <c r="H114" s="10"/>
      <c r="I114" s="10"/>
      <c r="J114" s="10"/>
      <c r="K114" s="10"/>
      <c r="L114" s="10"/>
      <c r="M114" s="27"/>
      <c r="N114" s="34"/>
    </row>
    <row r="115" spans="1:19" x14ac:dyDescent="0.25">
      <c r="A115" s="19" t="s">
        <v>50</v>
      </c>
      <c r="B115" s="2">
        <v>0.93910000000000005</v>
      </c>
      <c r="C115" s="10">
        <v>0.96220000000000006</v>
      </c>
      <c r="D115" s="11">
        <v>0.95089999999999997</v>
      </c>
      <c r="E115" s="10">
        <v>0.95420000000000005</v>
      </c>
      <c r="F115" s="10">
        <v>0.94830000000000003</v>
      </c>
      <c r="G115" s="10">
        <v>0.93469999999999998</v>
      </c>
      <c r="H115" s="10">
        <v>0.96120000000000005</v>
      </c>
      <c r="I115" s="10">
        <v>0.94569999999999999</v>
      </c>
      <c r="J115" s="10">
        <v>0.96040000000000003</v>
      </c>
      <c r="K115" s="10">
        <v>0.94989999999999997</v>
      </c>
      <c r="L115" s="10">
        <v>0.96460000000000001</v>
      </c>
      <c r="M115" s="27">
        <f>AVERAGEA(C115:L115)</f>
        <v>0.95321</v>
      </c>
      <c r="N115" s="34">
        <f t="shared" si="1"/>
        <v>8.7549357507637014E-3</v>
      </c>
    </row>
    <row r="116" spans="1:19" x14ac:dyDescent="0.25">
      <c r="A116" s="19" t="s">
        <v>21</v>
      </c>
      <c r="B116" s="5"/>
      <c r="C116" s="10">
        <v>0.97370000000000001</v>
      </c>
      <c r="D116" s="11">
        <v>0.95909999999999995</v>
      </c>
      <c r="E116" s="10">
        <v>0.95740000000000003</v>
      </c>
      <c r="F116" s="10">
        <v>0.96430000000000005</v>
      </c>
      <c r="G116" s="10">
        <v>0.95609999999999995</v>
      </c>
      <c r="H116" s="10">
        <v>0.96879999999999999</v>
      </c>
      <c r="I116" s="10">
        <v>0.97199999999999998</v>
      </c>
      <c r="J116" s="10">
        <v>0.96160000000000001</v>
      </c>
      <c r="K116" s="10">
        <v>0.95369999999999999</v>
      </c>
      <c r="L116" s="10">
        <v>0.95799999999999996</v>
      </c>
      <c r="M116" s="27">
        <f t="shared" ref="M116:M117" si="4">AVERAGEA(C116:L116)</f>
        <v>0.96247000000000005</v>
      </c>
      <c r="N116" s="34">
        <f t="shared" si="1"/>
        <v>6.6003105987521597E-3</v>
      </c>
    </row>
    <row r="117" spans="1:19" x14ac:dyDescent="0.25">
      <c r="A117" s="19" t="s">
        <v>22</v>
      </c>
      <c r="B117" s="5"/>
      <c r="C117" s="10">
        <v>0.97460000000000002</v>
      </c>
      <c r="D117" s="11">
        <v>0.97940000000000005</v>
      </c>
      <c r="E117" s="10">
        <v>0.98470000000000002</v>
      </c>
      <c r="F117" s="10">
        <v>0.9849</v>
      </c>
      <c r="G117" s="10">
        <v>0.97560000000000002</v>
      </c>
      <c r="H117" s="10">
        <v>0.9819</v>
      </c>
      <c r="I117" s="10">
        <v>0.9768</v>
      </c>
      <c r="J117" s="10">
        <v>0.98199999999999998</v>
      </c>
      <c r="K117" s="10">
        <v>0.98329999999999995</v>
      </c>
      <c r="L117" s="10">
        <v>0.97230000000000005</v>
      </c>
      <c r="M117" s="27">
        <f t="shared" si="4"/>
        <v>0.97955000000000003</v>
      </c>
      <c r="N117" s="34">
        <f t="shared" si="1"/>
        <v>4.2542331858984707E-3</v>
      </c>
    </row>
    <row r="118" spans="1:19" x14ac:dyDescent="0.25">
      <c r="A118" s="19"/>
      <c r="B118" s="6">
        <v>0.89070000000000005</v>
      </c>
      <c r="C118" s="10"/>
      <c r="D118" s="11"/>
      <c r="E118" s="10"/>
      <c r="F118" s="10"/>
      <c r="G118" s="10"/>
      <c r="H118" s="10"/>
      <c r="I118" s="10"/>
      <c r="J118" s="10"/>
      <c r="K118" s="10"/>
      <c r="L118" s="10"/>
      <c r="M118" s="27"/>
      <c r="N118" s="34"/>
    </row>
    <row r="119" spans="1:19" x14ac:dyDescent="0.25">
      <c r="A119" s="19" t="s">
        <v>52</v>
      </c>
      <c r="B119" s="2">
        <v>0.89029999999999998</v>
      </c>
      <c r="C119" s="10">
        <v>0.92330000000000001</v>
      </c>
      <c r="D119" s="11">
        <v>0.90690000000000004</v>
      </c>
      <c r="E119" s="10">
        <v>0.91149999999999998</v>
      </c>
      <c r="F119" s="10">
        <v>0.94640000000000002</v>
      </c>
      <c r="G119" s="10">
        <v>0.89080000000000004</v>
      </c>
      <c r="H119" s="10">
        <v>0.91669999999999996</v>
      </c>
      <c r="I119" s="10">
        <v>0.92600000000000005</v>
      </c>
      <c r="J119" s="10">
        <v>0.94869999999999999</v>
      </c>
      <c r="K119" s="10">
        <v>0.91839999999999999</v>
      </c>
      <c r="L119" s="10">
        <v>0.94969999999999999</v>
      </c>
      <c r="M119" s="27">
        <f t="shared" ref="M119:M121" si="5">AVERAGEA(C119:L119)</f>
        <v>0.92383999999999988</v>
      </c>
      <c r="N119" s="34">
        <f t="shared" si="1"/>
        <v>1.8471935469787669E-2</v>
      </c>
    </row>
    <row r="120" spans="1:19" x14ac:dyDescent="0.25">
      <c r="A120" s="19" t="s">
        <v>25</v>
      </c>
      <c r="B120" s="5"/>
      <c r="C120" s="10">
        <v>0.95730000000000004</v>
      </c>
      <c r="D120" s="11">
        <v>0.93879999999999997</v>
      </c>
      <c r="E120" s="10">
        <v>0.93079999999999996</v>
      </c>
      <c r="F120" s="10">
        <v>0.9113</v>
      </c>
      <c r="G120" s="10">
        <v>0.94379999999999997</v>
      </c>
      <c r="H120" s="10">
        <v>0.92449999999999999</v>
      </c>
      <c r="I120" s="10">
        <v>0.9486</v>
      </c>
      <c r="J120" s="10">
        <v>0.93730000000000002</v>
      </c>
      <c r="K120" s="10">
        <v>0.95440000000000003</v>
      </c>
      <c r="L120" s="10">
        <v>0.9244</v>
      </c>
      <c r="M120" s="27">
        <f t="shared" si="5"/>
        <v>0.93711999999999995</v>
      </c>
      <c r="N120" s="34">
        <f t="shared" si="1"/>
        <v>1.3830314530045955E-2</v>
      </c>
    </row>
    <row r="121" spans="1:19" x14ac:dyDescent="0.25">
      <c r="A121" s="19" t="s">
        <v>26</v>
      </c>
      <c r="B121" s="5"/>
      <c r="C121" s="10">
        <v>0.95830000000000004</v>
      </c>
      <c r="D121" s="11">
        <v>0.96150000000000002</v>
      </c>
      <c r="E121" s="10">
        <v>0.95909999999999995</v>
      </c>
      <c r="F121" s="10">
        <v>0.96</v>
      </c>
      <c r="G121" s="10">
        <v>0.9597</v>
      </c>
      <c r="H121" s="10">
        <v>0.96230000000000004</v>
      </c>
      <c r="I121" s="10">
        <v>0.95789999999999997</v>
      </c>
      <c r="J121" s="10">
        <v>0.95289999999999997</v>
      </c>
      <c r="K121" s="10">
        <v>0.9556</v>
      </c>
      <c r="L121" s="10">
        <v>0.96109999999999995</v>
      </c>
      <c r="M121" s="27">
        <f t="shared" si="5"/>
        <v>0.95884000000000003</v>
      </c>
      <c r="N121" s="34">
        <f t="shared" si="1"/>
        <v>2.706732347314755E-3</v>
      </c>
    </row>
    <row r="122" spans="1:19" x14ac:dyDescent="0.25">
      <c r="A122" s="19"/>
      <c r="B122" s="6">
        <v>0.82340000000000002</v>
      </c>
      <c r="C122" s="10"/>
      <c r="D122" s="11"/>
      <c r="E122" s="10"/>
      <c r="F122" s="10"/>
      <c r="G122" s="10"/>
      <c r="H122" s="10"/>
      <c r="I122" s="10"/>
      <c r="J122" s="10"/>
      <c r="K122" s="11"/>
      <c r="L122" s="10"/>
      <c r="M122" s="27"/>
      <c r="N122" s="34"/>
    </row>
    <row r="123" spans="1:19" x14ac:dyDescent="0.25">
      <c r="A123" s="19" t="s">
        <v>44</v>
      </c>
      <c r="B123" s="2">
        <v>0.79369999999999996</v>
      </c>
      <c r="C123" s="10">
        <v>0.84899999999999998</v>
      </c>
      <c r="D123" s="10">
        <v>0.82630000000000003</v>
      </c>
      <c r="E123" s="10">
        <v>0.8397</v>
      </c>
      <c r="F123" s="10">
        <v>0.86150000000000004</v>
      </c>
      <c r="G123" s="10">
        <v>0.85599999999999998</v>
      </c>
      <c r="H123" s="10">
        <v>0.85540000000000005</v>
      </c>
      <c r="I123" s="10">
        <v>0.84919999999999995</v>
      </c>
      <c r="J123" s="10">
        <v>0.83560000000000001</v>
      </c>
      <c r="K123" s="10">
        <v>0.84299999999999997</v>
      </c>
      <c r="L123" s="10">
        <v>0.82230000000000003</v>
      </c>
      <c r="M123" s="27">
        <f t="shared" ref="M123" si="6">AVERAGEA(C123:L123)</f>
        <v>0.84380000000000011</v>
      </c>
      <c r="N123" s="34">
        <f t="shared" si="1"/>
        <v>1.2272245108373606E-2</v>
      </c>
    </row>
    <row r="124" spans="1:19" x14ac:dyDescent="0.25">
      <c r="A124" s="19" t="s">
        <v>29</v>
      </c>
      <c r="B124" s="1"/>
      <c r="C124" s="10">
        <v>0.87439999999999996</v>
      </c>
      <c r="D124" s="10">
        <v>0.85809999999999997</v>
      </c>
      <c r="E124" s="10">
        <v>0.89449999999999996</v>
      </c>
      <c r="F124" s="10">
        <v>0.86990000000000001</v>
      </c>
      <c r="G124" s="10">
        <v>0.875</v>
      </c>
      <c r="H124" s="10">
        <v>0.87070000000000003</v>
      </c>
      <c r="I124" s="10">
        <v>0.87039999999999995</v>
      </c>
      <c r="J124" s="10">
        <v>0.86839999999999995</v>
      </c>
      <c r="K124" s="10">
        <v>0.87509999999999999</v>
      </c>
      <c r="L124" s="10">
        <v>0.86</v>
      </c>
      <c r="M124" s="27">
        <f>AVERAGEA(C124:L124)</f>
        <v>0.87165000000000004</v>
      </c>
      <c r="N124" s="34">
        <f t="shared" si="1"/>
        <v>9.4245689556605155E-3</v>
      </c>
    </row>
    <row r="125" spans="1:19" ht="14.4" thickBot="1" x14ac:dyDescent="0.3">
      <c r="A125" s="20" t="s">
        <v>30</v>
      </c>
      <c r="B125" s="21"/>
      <c r="C125" s="24">
        <v>0.91930000000000001</v>
      </c>
      <c r="D125" s="24">
        <v>0.9214</v>
      </c>
      <c r="E125" s="24">
        <v>0.90600000000000003</v>
      </c>
      <c r="F125" s="24">
        <v>0.90720000000000001</v>
      </c>
      <c r="G125" s="24">
        <v>0.90190000000000003</v>
      </c>
      <c r="H125" s="24">
        <v>0.92210000000000003</v>
      </c>
      <c r="I125" s="24">
        <v>0.9153</v>
      </c>
      <c r="J125" s="24">
        <v>0.90710000000000002</v>
      </c>
      <c r="K125" s="24">
        <v>0.90939999999999999</v>
      </c>
      <c r="L125" s="24">
        <v>0.91459999999999997</v>
      </c>
      <c r="M125" s="28">
        <f t="shared" ref="M125" si="7">AVERAGEA(C125:L125)</f>
        <v>0.91243000000000019</v>
      </c>
      <c r="N125" s="34">
        <f t="shared" si="1"/>
        <v>6.717745157417028E-3</v>
      </c>
    </row>
    <row r="126" spans="1:19" ht="14.4" thickTop="1" x14ac:dyDescent="0.25">
      <c r="B126" s="1"/>
      <c r="F126" s="1"/>
      <c r="H126" s="2"/>
      <c r="J126" s="1"/>
      <c r="N126" s="33"/>
    </row>
    <row r="127" spans="1:19" ht="14.4" thickBot="1" x14ac:dyDescent="0.3">
      <c r="B127" s="1"/>
      <c r="F127" s="1"/>
      <c r="H127" s="2"/>
      <c r="J127" s="1"/>
      <c r="N127" s="33"/>
      <c r="S127" s="4"/>
    </row>
    <row r="128" spans="1:19" ht="14.4" thickTop="1" x14ac:dyDescent="0.25">
      <c r="A128" s="14" t="s">
        <v>53</v>
      </c>
      <c r="B128" s="15"/>
      <c r="C128" s="15"/>
      <c r="D128" s="15"/>
      <c r="E128" s="15"/>
      <c r="F128" s="15"/>
      <c r="G128" s="15"/>
      <c r="H128" s="16"/>
      <c r="I128" s="15"/>
      <c r="J128" s="15"/>
      <c r="K128" s="15"/>
      <c r="L128" s="15"/>
      <c r="M128" s="26"/>
      <c r="N128" s="33"/>
      <c r="S128" s="4"/>
    </row>
    <row r="129" spans="1:19" x14ac:dyDescent="0.25">
      <c r="A129" s="17" t="s">
        <v>55</v>
      </c>
      <c r="B129" s="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0"/>
      <c r="N129" s="33"/>
      <c r="S129" s="4"/>
    </row>
    <row r="130" spans="1:19" x14ac:dyDescent="0.25">
      <c r="A130" s="17"/>
      <c r="B130" s="4">
        <v>0.98180000000000001</v>
      </c>
      <c r="C130" s="22">
        <v>1</v>
      </c>
      <c r="D130" s="22">
        <v>2</v>
      </c>
      <c r="E130" s="22">
        <v>3</v>
      </c>
      <c r="F130" s="22">
        <v>4</v>
      </c>
      <c r="G130" s="22">
        <v>5</v>
      </c>
      <c r="H130" s="22">
        <v>6</v>
      </c>
      <c r="I130" s="22">
        <v>7</v>
      </c>
      <c r="J130" s="22">
        <v>8</v>
      </c>
      <c r="K130" s="22">
        <v>9</v>
      </c>
      <c r="L130" s="22">
        <v>10</v>
      </c>
      <c r="M130" s="30" t="s">
        <v>51</v>
      </c>
      <c r="N130" s="33"/>
      <c r="S130" s="4"/>
    </row>
    <row r="131" spans="1:19" x14ac:dyDescent="0.25">
      <c r="A131" s="19" t="s">
        <v>41</v>
      </c>
      <c r="B131" s="23">
        <v>0.97219999999999995</v>
      </c>
      <c r="C131" s="10">
        <v>0.96250000000000002</v>
      </c>
      <c r="D131" s="11">
        <v>0.94299999999999995</v>
      </c>
      <c r="E131" s="10">
        <v>0.93100000000000005</v>
      </c>
      <c r="F131" s="10">
        <v>0.92230000000000001</v>
      </c>
      <c r="G131" s="10">
        <v>0.92979999999999996</v>
      </c>
      <c r="H131" s="10">
        <v>0.91320000000000001</v>
      </c>
      <c r="I131" s="10">
        <v>0.92230000000000001</v>
      </c>
      <c r="J131" s="10">
        <v>0.96389999999999998</v>
      </c>
      <c r="K131" s="10">
        <v>0.93069999999999997</v>
      </c>
      <c r="L131" s="10">
        <v>0.96779999999999999</v>
      </c>
      <c r="M131" s="27">
        <f>AVERAGEA(C131:L131)</f>
        <v>0.93864999999999998</v>
      </c>
      <c r="N131" s="34">
        <f t="shared" si="1"/>
        <v>1.8594152306572083E-2</v>
      </c>
      <c r="O131" s="1">
        <v>0.93779999999999997</v>
      </c>
      <c r="S131" s="4"/>
    </row>
    <row r="132" spans="1:19" x14ac:dyDescent="0.25">
      <c r="A132" s="19" t="s">
        <v>17</v>
      </c>
      <c r="B132" s="5"/>
      <c r="C132" s="10">
        <v>0.95930000000000004</v>
      </c>
      <c r="D132" s="11">
        <v>0.96519999999999995</v>
      </c>
      <c r="E132" s="10">
        <v>0.97589999999999999</v>
      </c>
      <c r="F132" s="10">
        <v>0.92059999999999997</v>
      </c>
      <c r="G132" s="10">
        <v>0.92020000000000002</v>
      </c>
      <c r="H132" s="10">
        <v>0.95909999999999995</v>
      </c>
      <c r="I132" s="10">
        <v>0.97489999999999999</v>
      </c>
      <c r="J132" s="10">
        <v>0.96889999999999998</v>
      </c>
      <c r="K132" s="10">
        <v>0.96050000000000002</v>
      </c>
      <c r="L132" s="10">
        <v>0.97589999999999999</v>
      </c>
      <c r="M132" s="27">
        <f t="shared" ref="M132:M133" si="8">AVERAGEA(C132:L132)</f>
        <v>0.95804999999999985</v>
      </c>
      <c r="N132" s="34">
        <f t="shared" si="1"/>
        <v>1.9833822122828467E-2</v>
      </c>
      <c r="O132" s="1">
        <v>0.90659999999999996</v>
      </c>
    </row>
    <row r="133" spans="1:19" x14ac:dyDescent="0.25">
      <c r="A133" s="19" t="s">
        <v>18</v>
      </c>
      <c r="B133" s="5"/>
      <c r="C133" s="10">
        <v>0.99170000000000003</v>
      </c>
      <c r="D133" s="11">
        <v>0.98870000000000002</v>
      </c>
      <c r="E133" s="10">
        <v>0.98299999999999998</v>
      </c>
      <c r="F133" s="10">
        <v>0.99150000000000005</v>
      </c>
      <c r="G133" s="10">
        <v>0.97789999999999999</v>
      </c>
      <c r="H133" s="10">
        <v>0.98109999999999997</v>
      </c>
      <c r="I133" s="10">
        <v>0.98450000000000004</v>
      </c>
      <c r="J133" s="10">
        <v>0.99160000000000004</v>
      </c>
      <c r="K133" s="10">
        <v>0.98160000000000003</v>
      </c>
      <c r="L133" s="10">
        <v>0.9849</v>
      </c>
      <c r="M133" s="27">
        <f t="shared" si="8"/>
        <v>0.98564999999999992</v>
      </c>
      <c r="N133" s="34">
        <f t="shared" si="1"/>
        <v>4.7074940254874633E-3</v>
      </c>
    </row>
    <row r="134" spans="1:19" x14ac:dyDescent="0.25">
      <c r="A134" s="17"/>
      <c r="B134" s="6">
        <v>0.95140000000000002</v>
      </c>
      <c r="C134" s="10"/>
      <c r="D134" s="11"/>
      <c r="E134" s="10"/>
      <c r="F134" s="10"/>
      <c r="G134" s="10"/>
      <c r="H134" s="10"/>
      <c r="I134" s="10"/>
      <c r="J134" s="10"/>
      <c r="K134" s="10"/>
      <c r="L134" s="10"/>
      <c r="M134" s="27"/>
      <c r="N134" s="34"/>
      <c r="S134" s="4"/>
    </row>
    <row r="135" spans="1:19" x14ac:dyDescent="0.25">
      <c r="A135" s="19" t="s">
        <v>50</v>
      </c>
      <c r="B135" s="2">
        <v>0.93910000000000005</v>
      </c>
      <c r="C135" s="10">
        <v>0.96050000000000002</v>
      </c>
      <c r="D135" s="11">
        <v>0.95299999999999996</v>
      </c>
      <c r="E135" s="10">
        <v>0.95509999999999995</v>
      </c>
      <c r="F135" s="10">
        <v>0.96309999999999996</v>
      </c>
      <c r="G135" s="10">
        <v>0.93669999999999998</v>
      </c>
      <c r="H135" s="10">
        <v>0.96430000000000005</v>
      </c>
      <c r="I135" s="10">
        <v>0.9516</v>
      </c>
      <c r="J135" s="10">
        <v>0.93530000000000002</v>
      </c>
      <c r="K135" s="10">
        <v>0.94679999999999997</v>
      </c>
      <c r="L135" s="10">
        <v>0.97170000000000001</v>
      </c>
      <c r="M135" s="27">
        <f t="shared" ref="M135:M137" si="9">AVERAGEA(C135:L135)</f>
        <v>0.95381000000000005</v>
      </c>
      <c r="N135" s="34">
        <f t="shared" si="1"/>
        <v>1.1193163091816366E-2</v>
      </c>
      <c r="O135" s="1">
        <v>0.91690000000000005</v>
      </c>
      <c r="S135" s="4"/>
    </row>
    <row r="136" spans="1:19" x14ac:dyDescent="0.25">
      <c r="A136" s="19" t="s">
        <v>21</v>
      </c>
      <c r="B136" s="5"/>
      <c r="C136" s="10">
        <v>0.96209999999999996</v>
      </c>
      <c r="D136" s="11">
        <v>0.95299999999999996</v>
      </c>
      <c r="E136" s="10">
        <v>0.95579999999999998</v>
      </c>
      <c r="F136" s="10">
        <v>0.95940000000000003</v>
      </c>
      <c r="G136" s="10">
        <v>0.9627</v>
      </c>
      <c r="H136" s="10">
        <v>0.94830000000000003</v>
      </c>
      <c r="I136" s="10">
        <v>0.96919999999999995</v>
      </c>
      <c r="J136" s="10">
        <v>0.97619999999999996</v>
      </c>
      <c r="K136" s="10">
        <v>0.96970000000000001</v>
      </c>
      <c r="L136" s="10">
        <v>0.95579999999999998</v>
      </c>
      <c r="M136" s="27">
        <f t="shared" si="9"/>
        <v>0.96121999999999996</v>
      </c>
      <c r="N136" s="34">
        <f t="shared" si="1"/>
        <v>8.1210590442380003E-3</v>
      </c>
      <c r="S136" s="4"/>
    </row>
    <row r="137" spans="1:19" x14ac:dyDescent="0.25">
      <c r="A137" s="19" t="s">
        <v>22</v>
      </c>
      <c r="B137" s="5"/>
      <c r="C137" s="10">
        <v>0.97860000000000003</v>
      </c>
      <c r="D137" s="11">
        <v>0.97899999999999998</v>
      </c>
      <c r="E137" s="10">
        <v>0.98440000000000005</v>
      </c>
      <c r="F137" s="10">
        <v>0.97860000000000003</v>
      </c>
      <c r="G137" s="10">
        <v>0.97030000000000005</v>
      </c>
      <c r="H137" s="10">
        <v>0.98040000000000005</v>
      </c>
      <c r="I137" s="10">
        <v>0.9718</v>
      </c>
      <c r="J137" s="10">
        <v>0.98070000000000002</v>
      </c>
      <c r="K137" s="10">
        <v>0.98199999999999998</v>
      </c>
      <c r="L137" s="10">
        <v>0.98</v>
      </c>
      <c r="M137" s="27">
        <f t="shared" si="9"/>
        <v>0.97858000000000001</v>
      </c>
      <c r="N137" s="34">
        <f t="shared" si="1"/>
        <v>4.124269632310669E-3</v>
      </c>
    </row>
    <row r="138" spans="1:19" x14ac:dyDescent="0.25">
      <c r="A138" s="19"/>
      <c r="B138" s="6">
        <v>0.89070000000000005</v>
      </c>
      <c r="C138" s="10"/>
      <c r="D138" s="11"/>
      <c r="E138" s="10"/>
      <c r="F138" s="10"/>
      <c r="G138" s="10"/>
      <c r="H138" s="10"/>
      <c r="I138" s="10"/>
      <c r="J138" s="10"/>
      <c r="K138" s="10"/>
      <c r="L138" s="10"/>
      <c r="M138" s="27"/>
      <c r="N138" s="34"/>
    </row>
    <row r="139" spans="1:19" x14ac:dyDescent="0.25">
      <c r="A139" s="19" t="s">
        <v>52</v>
      </c>
      <c r="B139" s="2">
        <v>0.89029999999999998</v>
      </c>
      <c r="C139" s="10">
        <v>0.95920000000000005</v>
      </c>
      <c r="D139" s="11">
        <v>0.9385</v>
      </c>
      <c r="E139" s="10">
        <v>0.91959999999999997</v>
      </c>
      <c r="F139" s="10">
        <v>0.95530000000000004</v>
      </c>
      <c r="G139" s="10">
        <v>0.91949999999999998</v>
      </c>
      <c r="H139" s="10">
        <v>0.90369999999999995</v>
      </c>
      <c r="I139" s="10">
        <v>0.93579999999999997</v>
      </c>
      <c r="J139" s="10">
        <v>0.96479999999999999</v>
      </c>
      <c r="K139" s="10">
        <v>0.90959999999999996</v>
      </c>
      <c r="L139" s="10">
        <v>0.94420000000000004</v>
      </c>
      <c r="M139" s="27">
        <f t="shared" ref="M139:M141" si="10">AVERAGEA(C139:L139)</f>
        <v>0.93501999999999996</v>
      </c>
      <c r="N139" s="34">
        <f t="shared" si="1"/>
        <v>2.0212758347143051E-2</v>
      </c>
    </row>
    <row r="140" spans="1:19" x14ac:dyDescent="0.25">
      <c r="A140" s="19" t="s">
        <v>25</v>
      </c>
      <c r="B140" s="5"/>
      <c r="C140" s="10">
        <v>0.93369999999999997</v>
      </c>
      <c r="D140" s="11">
        <v>0.96650000000000003</v>
      </c>
      <c r="E140" s="10">
        <v>0.94369999999999998</v>
      </c>
      <c r="F140" s="10">
        <v>0.94030000000000002</v>
      </c>
      <c r="G140" s="10">
        <v>0.96020000000000005</v>
      </c>
      <c r="H140" s="10">
        <v>0.94140000000000001</v>
      </c>
      <c r="I140" s="10">
        <v>0.95750000000000002</v>
      </c>
      <c r="J140" s="10">
        <v>0.96060000000000001</v>
      </c>
      <c r="K140" s="10">
        <v>0.96</v>
      </c>
      <c r="L140" s="10">
        <v>0.93679999999999997</v>
      </c>
      <c r="M140" s="27">
        <f t="shared" si="10"/>
        <v>0.95006999999999997</v>
      </c>
      <c r="N140" s="34">
        <f t="shared" si="1"/>
        <v>1.1368909358421338E-2</v>
      </c>
    </row>
    <row r="141" spans="1:19" x14ac:dyDescent="0.25">
      <c r="A141" s="19" t="s">
        <v>26</v>
      </c>
      <c r="B141" s="5"/>
      <c r="C141" s="10">
        <v>0.97170000000000001</v>
      </c>
      <c r="D141" s="11">
        <v>0.96409999999999996</v>
      </c>
      <c r="E141" s="10">
        <v>0.96919999999999995</v>
      </c>
      <c r="F141" s="10">
        <v>0.96579999999999999</v>
      </c>
      <c r="G141" s="10">
        <v>0.96689999999999998</v>
      </c>
      <c r="H141" s="10">
        <v>0.97360000000000002</v>
      </c>
      <c r="I141" s="10">
        <v>0.9748</v>
      </c>
      <c r="J141" s="10">
        <v>0.96499999999999997</v>
      </c>
      <c r="K141" s="10">
        <v>0.97150000000000003</v>
      </c>
      <c r="L141" s="10">
        <v>0.98080000000000001</v>
      </c>
      <c r="M141" s="27">
        <f t="shared" si="10"/>
        <v>0.97033999999999998</v>
      </c>
      <c r="N141" s="34">
        <f t="shared" si="1"/>
        <v>4.9429141202331391E-3</v>
      </c>
    </row>
    <row r="142" spans="1:19" x14ac:dyDescent="0.25">
      <c r="A142" s="19"/>
      <c r="B142" s="6">
        <v>0.82340000000000002</v>
      </c>
      <c r="C142" s="10"/>
      <c r="D142" s="11"/>
      <c r="E142" s="10"/>
      <c r="F142" s="10"/>
      <c r="G142" s="10"/>
      <c r="H142" s="10"/>
      <c r="I142" s="10"/>
      <c r="J142" s="10"/>
      <c r="K142" s="11"/>
      <c r="L142" s="10"/>
      <c r="M142" s="27"/>
      <c r="N142" s="34"/>
    </row>
    <row r="143" spans="1:19" x14ac:dyDescent="0.25">
      <c r="A143" s="19" t="s">
        <v>44</v>
      </c>
      <c r="B143" s="2">
        <v>0.79369999999999996</v>
      </c>
      <c r="C143" s="10">
        <v>0.90129999999999999</v>
      </c>
      <c r="D143" s="10">
        <v>0.88660000000000005</v>
      </c>
      <c r="E143" s="10">
        <v>0.88790000000000002</v>
      </c>
      <c r="F143" s="10">
        <v>0.89610000000000001</v>
      </c>
      <c r="G143" s="10">
        <v>0.89400000000000002</v>
      </c>
      <c r="H143" s="10">
        <v>0.91759999999999997</v>
      </c>
      <c r="I143" s="10">
        <v>0.88770000000000004</v>
      </c>
      <c r="J143" s="10">
        <v>0.9032</v>
      </c>
      <c r="K143" s="10">
        <v>0.91469999999999996</v>
      </c>
      <c r="L143" s="10">
        <v>0.91010000000000002</v>
      </c>
      <c r="M143" s="27">
        <f t="shared" ref="M143" si="11">AVERAGEA(C143:L143)</f>
        <v>0.89992000000000005</v>
      </c>
      <c r="N143" s="34">
        <f t="shared" si="1"/>
        <v>1.0808311616529172E-2</v>
      </c>
    </row>
    <row r="144" spans="1:19" x14ac:dyDescent="0.25">
      <c r="A144" s="19" t="s">
        <v>29</v>
      </c>
      <c r="B144" s="1"/>
      <c r="C144" s="10">
        <v>0.9254</v>
      </c>
      <c r="D144" s="10">
        <v>0.93769999999999998</v>
      </c>
      <c r="E144" s="10">
        <v>0.92730000000000001</v>
      </c>
      <c r="F144" s="10">
        <v>0.93869999999999998</v>
      </c>
      <c r="G144" s="10">
        <v>0.92479999999999996</v>
      </c>
      <c r="H144" s="10">
        <v>0.92720000000000002</v>
      </c>
      <c r="I144" s="10">
        <v>0.93730000000000002</v>
      </c>
      <c r="J144" s="10">
        <v>0.93130000000000002</v>
      </c>
      <c r="K144" s="10">
        <v>0.91010000000000002</v>
      </c>
      <c r="L144" s="10">
        <v>0.92959999999999998</v>
      </c>
      <c r="M144" s="27">
        <f>AVERAGEA(C144:L144)</f>
        <v>0.9289400000000001</v>
      </c>
      <c r="N144" s="34">
        <f t="shared" si="1"/>
        <v>7.9888922886718113E-3</v>
      </c>
    </row>
    <row r="145" spans="1:18" ht="14.4" thickBot="1" x14ac:dyDescent="0.3">
      <c r="A145" s="20" t="s">
        <v>30</v>
      </c>
      <c r="B145" s="21"/>
      <c r="C145" s="24">
        <v>0.95640000000000003</v>
      </c>
      <c r="D145" s="24">
        <v>0.94450000000000001</v>
      </c>
      <c r="E145" s="24">
        <v>0.94230000000000003</v>
      </c>
      <c r="F145" s="24">
        <v>0.95440000000000003</v>
      </c>
      <c r="G145" s="24">
        <v>0.9425</v>
      </c>
      <c r="H145" s="24">
        <v>0.9405</v>
      </c>
      <c r="I145" s="24">
        <v>0.94830000000000003</v>
      </c>
      <c r="J145" s="24">
        <v>0.94750000000000001</v>
      </c>
      <c r="K145" s="24">
        <v>0.95709999999999995</v>
      </c>
      <c r="L145" s="24">
        <v>0.93889999999999996</v>
      </c>
      <c r="M145" s="28">
        <f t="shared" ref="M145" si="12">AVERAGEA(C145:L145)</f>
        <v>0.94724000000000008</v>
      </c>
      <c r="N145" s="34">
        <f t="shared" si="1"/>
        <v>6.3477870159607619E-3</v>
      </c>
    </row>
    <row r="146" spans="1:18" ht="14.4" thickTop="1" x14ac:dyDescent="0.25">
      <c r="B146" s="1"/>
      <c r="F146" s="1"/>
      <c r="H146" s="2"/>
      <c r="J146" s="1"/>
      <c r="N146" s="34"/>
    </row>
    <row r="147" spans="1:18" ht="14.4" thickBot="1" x14ac:dyDescent="0.3">
      <c r="B147" s="1"/>
      <c r="F147" s="1"/>
      <c r="J147" s="1"/>
      <c r="L147" s="6"/>
      <c r="N147" s="34"/>
    </row>
    <row r="148" spans="1:18" ht="14.4" thickTop="1" x14ac:dyDescent="0.25">
      <c r="A148" s="14" t="s">
        <v>53</v>
      </c>
      <c r="B148" s="15"/>
      <c r="C148" s="15"/>
      <c r="D148" s="15"/>
      <c r="E148" s="15"/>
      <c r="F148" s="15"/>
      <c r="G148" s="15"/>
      <c r="H148" s="16"/>
      <c r="I148" s="15"/>
      <c r="J148" s="15"/>
      <c r="K148" s="15"/>
      <c r="L148" s="15"/>
      <c r="M148" s="26"/>
      <c r="N148" s="34"/>
    </row>
    <row r="149" spans="1:18" x14ac:dyDescent="0.25">
      <c r="A149" s="17" t="s">
        <v>56</v>
      </c>
      <c r="B149" s="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30"/>
      <c r="N149" s="34"/>
      <c r="O149" s="3"/>
      <c r="P149" s="4"/>
      <c r="Q149" s="3"/>
      <c r="R149" s="3"/>
    </row>
    <row r="150" spans="1:18" x14ac:dyDescent="0.25">
      <c r="A150" s="17"/>
      <c r="B150" s="4">
        <v>0.98180000000000001</v>
      </c>
      <c r="C150" s="22">
        <v>1</v>
      </c>
      <c r="D150" s="22">
        <v>2</v>
      </c>
      <c r="E150" s="22">
        <v>3</v>
      </c>
      <c r="F150" s="22">
        <v>4</v>
      </c>
      <c r="G150" s="22">
        <v>5</v>
      </c>
      <c r="H150" s="22">
        <v>6</v>
      </c>
      <c r="I150" s="22">
        <v>7</v>
      </c>
      <c r="J150" s="22">
        <v>8</v>
      </c>
      <c r="K150" s="22">
        <v>9</v>
      </c>
      <c r="L150" s="22">
        <v>10</v>
      </c>
      <c r="M150" s="30" t="s">
        <v>51</v>
      </c>
      <c r="N150" s="34"/>
      <c r="O150" s="3"/>
      <c r="P150" s="4"/>
      <c r="Q150" s="3"/>
      <c r="R150" s="3"/>
    </row>
    <row r="151" spans="1:18" x14ac:dyDescent="0.25">
      <c r="A151" s="19" t="s">
        <v>41</v>
      </c>
      <c r="B151" s="23">
        <v>0.97219999999999995</v>
      </c>
      <c r="C151" s="10">
        <v>0.92649999999999999</v>
      </c>
      <c r="D151" s="11">
        <v>0.97819999999999996</v>
      </c>
      <c r="E151" s="10">
        <v>0.93730000000000002</v>
      </c>
      <c r="F151" s="10">
        <v>0.95230000000000004</v>
      </c>
      <c r="G151" s="10">
        <v>0.97289999999999999</v>
      </c>
      <c r="H151" s="10">
        <v>0.92179999999999995</v>
      </c>
      <c r="I151" s="10">
        <v>0.94469999999999998</v>
      </c>
      <c r="J151" s="10">
        <v>0.93420000000000003</v>
      </c>
      <c r="K151" s="10">
        <v>0.90659999999999996</v>
      </c>
      <c r="L151" s="10">
        <v>0.93700000000000006</v>
      </c>
      <c r="M151" s="27">
        <f>AVERAGEA(C151:L151)</f>
        <v>0.94114999999999982</v>
      </c>
      <c r="N151" s="34">
        <f t="shared" si="1"/>
        <v>2.0930324889977224E-2</v>
      </c>
      <c r="O151" s="3"/>
      <c r="P151" s="6">
        <v>0.92020000000000002</v>
      </c>
      <c r="Q151" s="5">
        <v>0.91320000000000001</v>
      </c>
      <c r="R151" s="5"/>
    </row>
    <row r="152" spans="1:18" x14ac:dyDescent="0.25">
      <c r="A152" s="19" t="s">
        <v>17</v>
      </c>
      <c r="B152" s="5"/>
      <c r="C152" s="10">
        <v>0.97640000000000005</v>
      </c>
      <c r="D152" s="11">
        <v>0.99270000000000003</v>
      </c>
      <c r="E152" s="10">
        <v>0.98119999999999996</v>
      </c>
      <c r="F152" s="10">
        <v>0.98740000000000006</v>
      </c>
      <c r="G152" s="10">
        <v>0.94440000000000002</v>
      </c>
      <c r="H152" s="10">
        <v>0.99229999999999996</v>
      </c>
      <c r="I152" s="10">
        <v>0.99280000000000002</v>
      </c>
      <c r="J152" s="10">
        <v>0.95620000000000005</v>
      </c>
      <c r="K152" s="10">
        <v>0.98740000000000006</v>
      </c>
      <c r="L152" s="10">
        <v>0.9556</v>
      </c>
      <c r="M152" s="27">
        <f t="shared" ref="M152:M153" si="13">AVERAGEA(C152:L152)</f>
        <v>0.97664000000000006</v>
      </c>
      <c r="N152" s="34">
        <f t="shared" si="1"/>
        <v>1.7078067806400109E-2</v>
      </c>
      <c r="O152" s="3"/>
      <c r="P152" s="6"/>
      <c r="Q152" s="5"/>
      <c r="R152" s="5"/>
    </row>
    <row r="153" spans="1:18" x14ac:dyDescent="0.25">
      <c r="A153" s="19" t="s">
        <v>18</v>
      </c>
      <c r="B153" s="5"/>
      <c r="C153" s="10">
        <v>0.9899</v>
      </c>
      <c r="D153" s="11">
        <v>0.98540000000000005</v>
      </c>
      <c r="E153" s="10">
        <v>0.99439999999999995</v>
      </c>
      <c r="F153" s="10">
        <v>0.99219999999999997</v>
      </c>
      <c r="G153" s="10">
        <v>0.99199999999999999</v>
      </c>
      <c r="H153" s="10">
        <v>0.9919</v>
      </c>
      <c r="I153" s="10">
        <v>0.99260000000000004</v>
      </c>
      <c r="J153" s="10">
        <v>0.9889</v>
      </c>
      <c r="K153" s="10">
        <v>0.99509999999999998</v>
      </c>
      <c r="L153" s="10">
        <v>0.99580000000000002</v>
      </c>
      <c r="M153" s="27">
        <f t="shared" si="13"/>
        <v>0.99182000000000026</v>
      </c>
      <c r="N153" s="34">
        <f t="shared" si="1"/>
        <v>2.9576341896860592E-3</v>
      </c>
      <c r="O153" s="3"/>
      <c r="P153" s="4"/>
      <c r="Q153" s="3"/>
      <c r="R153" s="3"/>
    </row>
    <row r="154" spans="1:18" x14ac:dyDescent="0.25">
      <c r="A154" s="17"/>
      <c r="B154" s="6">
        <v>0.95140000000000002</v>
      </c>
      <c r="C154" s="10"/>
      <c r="D154" s="11"/>
      <c r="E154" s="10"/>
      <c r="F154" s="10"/>
      <c r="G154" s="10"/>
      <c r="H154" s="10"/>
      <c r="I154" s="10"/>
      <c r="J154" s="10"/>
      <c r="K154" s="10"/>
      <c r="L154" s="10"/>
      <c r="M154" s="27"/>
      <c r="N154" s="34"/>
    </row>
    <row r="155" spans="1:18" x14ac:dyDescent="0.25">
      <c r="A155" s="19" t="s">
        <v>50</v>
      </c>
      <c r="B155" s="2">
        <v>0.93910000000000005</v>
      </c>
      <c r="C155" s="10">
        <v>0.95630000000000004</v>
      </c>
      <c r="D155" s="11">
        <v>0.94369999999999998</v>
      </c>
      <c r="E155" s="10">
        <v>0.9627</v>
      </c>
      <c r="F155" s="10">
        <v>0.94189999999999996</v>
      </c>
      <c r="G155" s="10">
        <v>0.9647</v>
      </c>
      <c r="H155" s="10">
        <v>0.95289999999999997</v>
      </c>
      <c r="I155" s="10">
        <v>0.94940000000000002</v>
      </c>
      <c r="J155" s="10">
        <v>0.95199999999999996</v>
      </c>
      <c r="K155" s="10">
        <v>0.94689999999999996</v>
      </c>
      <c r="L155" s="10">
        <v>0.9748</v>
      </c>
      <c r="M155" s="27">
        <f t="shared" ref="M155:M157" si="14">AVERAGEA(C155:L155)</f>
        <v>0.95452999999999988</v>
      </c>
      <c r="N155" s="34">
        <f t="shared" si="1"/>
        <v>9.7702661171536268E-3</v>
      </c>
      <c r="P155" s="2">
        <v>0.93</v>
      </c>
      <c r="Q155" s="1">
        <v>0.93400000000000005</v>
      </c>
    </row>
    <row r="156" spans="1:18" x14ac:dyDescent="0.25">
      <c r="A156" s="19" t="s">
        <v>21</v>
      </c>
      <c r="B156" s="5"/>
      <c r="C156" s="10">
        <v>0.9677</v>
      </c>
      <c r="D156" s="11">
        <v>0.97050000000000003</v>
      </c>
      <c r="E156" s="10">
        <v>0.96779999999999999</v>
      </c>
      <c r="F156" s="10">
        <v>0.97340000000000004</v>
      </c>
      <c r="G156" s="10">
        <v>0.96619999999999995</v>
      </c>
      <c r="H156" s="10">
        <v>0.96089999999999998</v>
      </c>
      <c r="I156" s="10">
        <v>0.98199999999999998</v>
      </c>
      <c r="J156" s="10">
        <v>0.98160000000000003</v>
      </c>
      <c r="K156" s="10">
        <v>0.9819</v>
      </c>
      <c r="L156" s="10">
        <v>0.95409999999999995</v>
      </c>
      <c r="M156" s="27">
        <f t="shared" si="14"/>
        <v>0.97061000000000008</v>
      </c>
      <c r="N156" s="34">
        <f t="shared" ref="N156:N185" si="15">_xlfn.STDEV.P(C156:L156)</f>
        <v>8.8794650739782918E-3</v>
      </c>
      <c r="O156" s="3"/>
      <c r="P156" s="4"/>
      <c r="Q156" s="3"/>
      <c r="R156" s="3"/>
    </row>
    <row r="157" spans="1:18" x14ac:dyDescent="0.25">
      <c r="A157" s="19" t="s">
        <v>22</v>
      </c>
      <c r="B157" s="5"/>
      <c r="C157" s="10">
        <v>0.98519999999999996</v>
      </c>
      <c r="D157" s="11">
        <v>0.98280000000000001</v>
      </c>
      <c r="E157" s="10">
        <v>0.98440000000000005</v>
      </c>
      <c r="F157" s="10">
        <v>0.97560000000000002</v>
      </c>
      <c r="G157" s="10">
        <v>0.98099999999999998</v>
      </c>
      <c r="H157" s="10">
        <v>0.97960000000000003</v>
      </c>
      <c r="I157" s="10">
        <v>0.97109999999999996</v>
      </c>
      <c r="J157" s="10">
        <v>0.98450000000000004</v>
      </c>
      <c r="K157" s="10">
        <v>0.98150000000000004</v>
      </c>
      <c r="L157" s="10">
        <v>0.98529999999999995</v>
      </c>
      <c r="M157" s="27">
        <f t="shared" si="14"/>
        <v>0.98109999999999997</v>
      </c>
      <c r="N157" s="34">
        <f t="shared" si="15"/>
        <v>4.3870263277076471E-3</v>
      </c>
      <c r="O157" s="3"/>
      <c r="P157" s="4"/>
      <c r="Q157" s="3"/>
      <c r="R157" s="3"/>
    </row>
    <row r="158" spans="1:18" x14ac:dyDescent="0.25">
      <c r="A158" s="19" t="s">
        <v>59</v>
      </c>
      <c r="B158" s="6">
        <v>0.89070000000000005</v>
      </c>
      <c r="C158" s="10"/>
      <c r="D158" s="11"/>
      <c r="E158" s="10"/>
      <c r="F158" s="10"/>
      <c r="G158" s="10"/>
      <c r="H158" s="10"/>
      <c r="I158" s="10"/>
      <c r="J158" s="10"/>
      <c r="K158" s="10"/>
      <c r="L158" s="10"/>
      <c r="M158" s="31"/>
      <c r="N158" s="34"/>
      <c r="O158" s="3"/>
      <c r="P158" s="4"/>
      <c r="Q158" s="3"/>
      <c r="R158" s="3"/>
    </row>
    <row r="159" spans="1:18" x14ac:dyDescent="0.25">
      <c r="A159" s="19" t="s">
        <v>52</v>
      </c>
      <c r="B159" s="2">
        <v>0.89029999999999998</v>
      </c>
      <c r="C159" s="10">
        <v>0.95699999999999996</v>
      </c>
      <c r="D159" s="11">
        <v>0.90400000000000003</v>
      </c>
      <c r="E159" s="10">
        <v>0.94969999999999999</v>
      </c>
      <c r="F159" s="10">
        <v>0.89939999999999998</v>
      </c>
      <c r="G159" s="10">
        <v>0.96419999999999995</v>
      </c>
      <c r="H159" s="10">
        <v>0.93520000000000003</v>
      </c>
      <c r="I159" s="10">
        <v>0.94389999999999996</v>
      </c>
      <c r="J159" s="10">
        <v>0.97030000000000005</v>
      </c>
      <c r="K159" s="10">
        <v>0.9204</v>
      </c>
      <c r="L159" s="10">
        <v>0.97030000000000005</v>
      </c>
      <c r="M159" s="27">
        <f t="shared" ref="M159:M161" si="16">AVERAGEA(C159:L159)</f>
        <v>0.94144000000000005</v>
      </c>
      <c r="N159" s="34">
        <f t="shared" si="15"/>
        <v>2.4801096749942332E-2</v>
      </c>
    </row>
    <row r="160" spans="1:18" x14ac:dyDescent="0.25">
      <c r="A160" s="19" t="s">
        <v>25</v>
      </c>
      <c r="B160" s="5"/>
      <c r="C160" s="10">
        <v>0.96430000000000005</v>
      </c>
      <c r="D160" s="11">
        <v>0.9738</v>
      </c>
      <c r="E160" s="10">
        <v>0.95569999999999999</v>
      </c>
      <c r="F160" s="10">
        <v>0.96750000000000003</v>
      </c>
      <c r="G160" s="10">
        <v>0.97270000000000001</v>
      </c>
      <c r="H160" s="10">
        <v>0.96799999999999997</v>
      </c>
      <c r="I160" s="10">
        <v>0.97550000000000003</v>
      </c>
      <c r="J160" s="10">
        <v>0.9708</v>
      </c>
      <c r="K160" s="10">
        <v>0.96560000000000001</v>
      </c>
      <c r="L160" s="10">
        <v>0.96399999999999997</v>
      </c>
      <c r="M160" s="27">
        <f t="shared" si="16"/>
        <v>0.96778999999999993</v>
      </c>
      <c r="N160" s="34">
        <f t="shared" si="15"/>
        <v>5.5350609752738995E-3</v>
      </c>
    </row>
    <row r="161" spans="1:17" x14ac:dyDescent="0.25">
      <c r="A161" s="19" t="s">
        <v>26</v>
      </c>
      <c r="B161" s="5"/>
      <c r="C161" s="10">
        <v>0.97709999999999997</v>
      </c>
      <c r="D161" s="10">
        <v>0.97789999999999999</v>
      </c>
      <c r="E161" s="10">
        <v>0.97489999999999999</v>
      </c>
      <c r="F161" s="10">
        <v>0.9758</v>
      </c>
      <c r="G161" s="10">
        <v>0.97399999999999998</v>
      </c>
      <c r="H161" s="10">
        <v>0.97970000000000002</v>
      </c>
      <c r="I161" s="10">
        <v>0.97670000000000001</v>
      </c>
      <c r="J161" s="10">
        <v>0.98119999999999996</v>
      </c>
      <c r="K161" s="10">
        <v>0.97350000000000003</v>
      </c>
      <c r="L161" s="10">
        <v>0.97409999999999997</v>
      </c>
      <c r="M161" s="27">
        <f t="shared" si="16"/>
        <v>0.97649000000000008</v>
      </c>
      <c r="N161" s="34">
        <f t="shared" si="15"/>
        <v>2.4238193001954538E-3</v>
      </c>
    </row>
    <row r="162" spans="1:17" x14ac:dyDescent="0.25">
      <c r="A162" s="19"/>
      <c r="B162" s="6">
        <v>0.82340000000000002</v>
      </c>
      <c r="C162" s="10"/>
      <c r="D162" s="11"/>
      <c r="E162" s="10"/>
      <c r="F162" s="10"/>
      <c r="G162" s="10"/>
      <c r="H162" s="10"/>
      <c r="I162" s="10"/>
      <c r="J162" s="10"/>
      <c r="K162" s="11"/>
      <c r="L162" s="10"/>
      <c r="M162" s="31"/>
      <c r="N162" s="34"/>
    </row>
    <row r="163" spans="1:17" x14ac:dyDescent="0.25">
      <c r="A163" s="19" t="s">
        <v>44</v>
      </c>
      <c r="B163" s="2">
        <v>0.79369999999999996</v>
      </c>
      <c r="C163" s="10">
        <v>0.92669999999999997</v>
      </c>
      <c r="D163" s="10">
        <v>0.9415</v>
      </c>
      <c r="E163" s="10">
        <v>0.92079999999999995</v>
      </c>
      <c r="F163" s="10">
        <v>0.9415</v>
      </c>
      <c r="G163" s="10">
        <v>0.92789999999999995</v>
      </c>
      <c r="H163" s="10">
        <v>0.93049999999999999</v>
      </c>
      <c r="I163" s="10">
        <v>0.93889999999999996</v>
      </c>
      <c r="J163" s="10">
        <v>0.9395</v>
      </c>
      <c r="K163" s="1">
        <v>0.93169999999999997</v>
      </c>
      <c r="L163" s="10">
        <v>0.91520000000000001</v>
      </c>
      <c r="M163" s="27">
        <f t="shared" ref="M163" si="17">AVERAGEA(C163:L163)</f>
        <v>0.93141999999999991</v>
      </c>
      <c r="N163" s="34">
        <f t="shared" si="15"/>
        <v>8.5785546568172E-3</v>
      </c>
      <c r="P163" s="2">
        <v>0.94020000000000004</v>
      </c>
    </row>
    <row r="164" spans="1:17" x14ac:dyDescent="0.25">
      <c r="A164" s="19" t="s">
        <v>29</v>
      </c>
      <c r="B164" s="1"/>
      <c r="C164" s="10">
        <v>0.94530000000000003</v>
      </c>
      <c r="D164" s="10">
        <v>0.95530000000000004</v>
      </c>
      <c r="E164" s="10">
        <v>0.93149999999999999</v>
      </c>
      <c r="F164" s="10">
        <v>0.9627</v>
      </c>
      <c r="G164" s="10">
        <v>0.95079999999999998</v>
      </c>
      <c r="H164" s="10">
        <v>0.95350000000000001</v>
      </c>
      <c r="I164" s="10">
        <v>0.95250000000000001</v>
      </c>
      <c r="J164" s="10">
        <v>0.92989999999999995</v>
      </c>
      <c r="K164" s="10">
        <v>0.95779999999999998</v>
      </c>
      <c r="L164" s="10">
        <v>0.92989999999999995</v>
      </c>
      <c r="M164" s="27">
        <f>AVERAGEA(C164:L164)</f>
        <v>0.94691999999999987</v>
      </c>
      <c r="N164" s="34">
        <f t="shared" si="15"/>
        <v>1.1605412530367044E-2</v>
      </c>
      <c r="O164" s="1">
        <v>0.96260000000000001</v>
      </c>
      <c r="P164" s="2">
        <v>0.94010000000000005</v>
      </c>
    </row>
    <row r="165" spans="1:17" ht="14.4" thickBot="1" x14ac:dyDescent="0.3">
      <c r="A165" s="20" t="s">
        <v>30</v>
      </c>
      <c r="B165" s="21"/>
      <c r="C165" s="24">
        <v>0.96899999999999997</v>
      </c>
      <c r="D165" s="24">
        <v>0.95779999999999998</v>
      </c>
      <c r="E165" s="24">
        <v>0.97360000000000002</v>
      </c>
      <c r="F165" s="24">
        <v>0.95250000000000001</v>
      </c>
      <c r="G165" s="24">
        <v>0.96689999999999998</v>
      </c>
      <c r="H165" s="24">
        <v>0.96309999999999996</v>
      </c>
      <c r="I165" s="24">
        <v>0.95640000000000003</v>
      </c>
      <c r="J165" s="24">
        <v>0.96279999999999999</v>
      </c>
      <c r="K165" s="24">
        <v>0.95369999999999999</v>
      </c>
      <c r="L165" s="24">
        <v>0.97130000000000005</v>
      </c>
      <c r="M165" s="28">
        <f t="shared" ref="M165" si="18">AVERAGEA(C165:L165)</f>
        <v>0.96271000000000007</v>
      </c>
      <c r="N165" s="34">
        <f t="shared" si="15"/>
        <v>7.0640569080380466E-3</v>
      </c>
      <c r="P165" s="2">
        <v>0.96060000000000001</v>
      </c>
    </row>
    <row r="166" spans="1:17" ht="14.4" thickTop="1" x14ac:dyDescent="0.25">
      <c r="A166" s="19"/>
      <c r="B166" s="1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27"/>
      <c r="N166" s="34"/>
    </row>
    <row r="167" spans="1:17" ht="14.4" thickBot="1" x14ac:dyDescent="0.3">
      <c r="A167" s="19"/>
      <c r="B167" s="1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27"/>
      <c r="N167" s="34"/>
    </row>
    <row r="168" spans="1:17" ht="14.4" thickTop="1" x14ac:dyDescent="0.25">
      <c r="A168" s="14" t="s">
        <v>59</v>
      </c>
      <c r="B168" s="15"/>
      <c r="C168" s="15"/>
      <c r="D168" s="15"/>
      <c r="E168" s="15"/>
      <c r="F168" s="15"/>
      <c r="G168" s="15"/>
      <c r="H168" s="16"/>
      <c r="I168" s="15"/>
      <c r="J168" s="15"/>
      <c r="K168" s="15"/>
      <c r="L168" s="15"/>
      <c r="M168" s="26"/>
      <c r="N168" s="34"/>
    </row>
    <row r="169" spans="1:17" x14ac:dyDescent="0.25">
      <c r="A169" s="17" t="s">
        <v>58</v>
      </c>
      <c r="B169" s="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30"/>
      <c r="N169" s="34"/>
    </row>
    <row r="170" spans="1:17" x14ac:dyDescent="0.25">
      <c r="A170" s="17"/>
      <c r="B170" s="4">
        <v>0.98180000000000001</v>
      </c>
      <c r="C170" s="22">
        <v>1</v>
      </c>
      <c r="D170" s="22">
        <v>2</v>
      </c>
      <c r="E170" s="22">
        <v>3</v>
      </c>
      <c r="F170" s="22">
        <v>4</v>
      </c>
      <c r="G170" s="22">
        <v>5</v>
      </c>
      <c r="H170" s="22">
        <v>6</v>
      </c>
      <c r="I170" s="22">
        <v>7</v>
      </c>
      <c r="J170" s="22">
        <v>8</v>
      </c>
      <c r="K170" s="22">
        <v>9</v>
      </c>
      <c r="L170" s="22">
        <v>10</v>
      </c>
      <c r="M170" s="30" t="s">
        <v>51</v>
      </c>
      <c r="N170" s="34"/>
    </row>
    <row r="171" spans="1:17" x14ac:dyDescent="0.25">
      <c r="A171" s="19" t="s">
        <v>41</v>
      </c>
      <c r="B171" s="23">
        <v>0.97219999999999995</v>
      </c>
      <c r="C171" s="10">
        <v>0.92410000000000003</v>
      </c>
      <c r="D171" s="11">
        <v>0.93630000000000002</v>
      </c>
      <c r="E171" s="10">
        <v>0.98119999999999996</v>
      </c>
      <c r="F171" s="10">
        <v>0.93100000000000005</v>
      </c>
      <c r="G171" s="10">
        <v>0.98850000000000005</v>
      </c>
      <c r="H171" s="10">
        <v>0.96</v>
      </c>
      <c r="I171" s="10">
        <v>0.99050000000000005</v>
      </c>
      <c r="J171" s="10">
        <v>0.92159999999999997</v>
      </c>
      <c r="K171" s="10">
        <v>0.99229999999999996</v>
      </c>
      <c r="L171" s="6">
        <v>0.95530000000000004</v>
      </c>
      <c r="M171" s="30">
        <f>AVERAGEA(C171:L171)</f>
        <v>0.95807999999999982</v>
      </c>
      <c r="N171" s="34">
        <f t="shared" si="15"/>
        <v>2.7178145632106684E-2</v>
      </c>
      <c r="P171" s="2">
        <v>0.8891</v>
      </c>
    </row>
    <row r="172" spans="1:17" x14ac:dyDescent="0.25">
      <c r="A172" s="19" t="s">
        <v>17</v>
      </c>
      <c r="B172" s="5"/>
      <c r="C172" s="10">
        <v>0.97130000000000005</v>
      </c>
      <c r="D172" s="11">
        <v>0.99170000000000003</v>
      </c>
      <c r="E172" s="10">
        <v>0.98240000000000005</v>
      </c>
      <c r="F172" s="10">
        <v>0.9829</v>
      </c>
      <c r="G172" s="10">
        <v>0.98729999999999996</v>
      </c>
      <c r="H172" s="10">
        <v>0.95009999999999994</v>
      </c>
      <c r="I172" s="10">
        <v>0.98219999999999996</v>
      </c>
      <c r="J172" s="10">
        <v>0.95009999999999994</v>
      </c>
      <c r="K172" s="10">
        <v>0.95179999999999998</v>
      </c>
      <c r="L172" s="10">
        <v>0.96150000000000002</v>
      </c>
      <c r="M172" s="30">
        <v>0.97109999999999996</v>
      </c>
      <c r="N172" s="34">
        <f>_xlfn.STDEV.P(C172:L172)</f>
        <v>1.5567983170597292E-2</v>
      </c>
      <c r="P172" s="2">
        <v>0.97109999999999996</v>
      </c>
      <c r="Q172" s="1">
        <v>0.96899999999999997</v>
      </c>
    </row>
    <row r="173" spans="1:17" x14ac:dyDescent="0.25">
      <c r="A173" s="19" t="s">
        <v>18</v>
      </c>
      <c r="B173" s="5"/>
      <c r="C173" s="10">
        <v>0.99509999999999998</v>
      </c>
      <c r="D173" s="11">
        <v>0.99219999999999997</v>
      </c>
      <c r="E173" s="10">
        <v>0.99360000000000004</v>
      </c>
      <c r="F173" s="10">
        <v>0.99070000000000003</v>
      </c>
      <c r="G173" s="10">
        <v>0.99419999999999997</v>
      </c>
      <c r="H173" s="10">
        <v>0.99429999999999996</v>
      </c>
      <c r="I173" s="10">
        <v>0.98429999999999995</v>
      </c>
      <c r="J173" s="10">
        <v>0.99380000000000002</v>
      </c>
      <c r="K173" s="10">
        <v>0.99470000000000003</v>
      </c>
      <c r="L173" s="10">
        <v>0.9919</v>
      </c>
      <c r="M173" s="18">
        <v>0.99250000000000005</v>
      </c>
      <c r="N173" s="34">
        <f t="shared" si="15"/>
        <v>3.0258222023113097E-3</v>
      </c>
    </row>
    <row r="174" spans="1:17" x14ac:dyDescent="0.25">
      <c r="A174" s="17"/>
      <c r="B174" s="6">
        <v>0.95140000000000002</v>
      </c>
      <c r="C174" s="10"/>
      <c r="D174" s="11"/>
      <c r="E174" s="10"/>
      <c r="F174" s="10"/>
      <c r="G174" s="10"/>
      <c r="H174" s="10"/>
      <c r="I174" s="10"/>
      <c r="J174" s="10"/>
      <c r="K174" s="10"/>
      <c r="L174" s="10"/>
      <c r="M174" s="30"/>
      <c r="N174" s="34"/>
    </row>
    <row r="175" spans="1:17" x14ac:dyDescent="0.25">
      <c r="A175" s="19" t="s">
        <v>50</v>
      </c>
      <c r="B175" s="2">
        <v>0.93910000000000005</v>
      </c>
      <c r="C175" s="10">
        <v>0.95440000000000003</v>
      </c>
      <c r="D175" s="11">
        <v>0.96599999999999997</v>
      </c>
      <c r="E175" s="10">
        <v>0.96160000000000001</v>
      </c>
      <c r="F175" s="10">
        <v>0.93510000000000004</v>
      </c>
      <c r="G175" s="10">
        <v>0.96030000000000004</v>
      </c>
      <c r="H175" s="10">
        <v>0.92349999999999999</v>
      </c>
      <c r="I175" s="10">
        <v>0.9788</v>
      </c>
      <c r="J175" s="10">
        <v>0.94689999999999996</v>
      </c>
      <c r="K175" s="10">
        <v>0.91969999999999996</v>
      </c>
      <c r="L175" s="10">
        <v>0.96140000000000003</v>
      </c>
      <c r="M175" s="30">
        <f t="shared" ref="M175" si="19">AVERAGEA(C175:L175)</f>
        <v>0.95077</v>
      </c>
      <c r="N175" s="34">
        <f t="shared" si="15"/>
        <v>1.8224820986775161E-2</v>
      </c>
      <c r="P175" s="2">
        <v>0.93930000000000002</v>
      </c>
      <c r="Q175" s="1">
        <v>0.9244</v>
      </c>
    </row>
    <row r="176" spans="1:17" x14ac:dyDescent="0.25">
      <c r="A176" s="19" t="s">
        <v>21</v>
      </c>
      <c r="B176" s="5"/>
      <c r="C176" s="10">
        <v>0.97250000000000003</v>
      </c>
      <c r="D176" s="11">
        <v>0.98050000000000004</v>
      </c>
      <c r="E176" s="10">
        <v>0.9849</v>
      </c>
      <c r="F176" s="10">
        <v>0.96760000000000002</v>
      </c>
      <c r="G176" s="10">
        <v>0.98780000000000001</v>
      </c>
      <c r="H176" s="10">
        <v>0.98309999999999997</v>
      </c>
      <c r="I176" s="10">
        <v>0.98380000000000001</v>
      </c>
      <c r="J176" s="10">
        <v>0.97729999999999995</v>
      </c>
      <c r="K176" s="10">
        <v>0.9617</v>
      </c>
      <c r="L176" s="10">
        <v>0.96579999999999999</v>
      </c>
      <c r="M176" s="30">
        <v>0.97650000000000003</v>
      </c>
      <c r="N176" s="34">
        <f t="shared" si="15"/>
        <v>8.6051147580959077E-3</v>
      </c>
      <c r="P176" s="2">
        <v>0.97650000000000003</v>
      </c>
    </row>
    <row r="177" spans="1:20" x14ac:dyDescent="0.25">
      <c r="A177" s="19" t="s">
        <v>22</v>
      </c>
      <c r="B177" s="5"/>
      <c r="C177" s="10">
        <v>0.98729999999999996</v>
      </c>
      <c r="D177" s="11">
        <v>0.98219999999999996</v>
      </c>
      <c r="E177" s="10">
        <v>0.98909999999999998</v>
      </c>
      <c r="F177" s="10">
        <v>0.98599999999999999</v>
      </c>
      <c r="G177" s="10">
        <v>0.98780000000000001</v>
      </c>
      <c r="H177" s="10">
        <v>0.98060000000000003</v>
      </c>
      <c r="I177" s="10">
        <v>0.98619999999999997</v>
      </c>
      <c r="J177" s="10">
        <v>0.98929999999999996</v>
      </c>
      <c r="K177" s="10">
        <v>0.98519999999999996</v>
      </c>
      <c r="L177" s="10">
        <v>0.98160000000000003</v>
      </c>
      <c r="M177" s="30">
        <v>0.98550000000000004</v>
      </c>
      <c r="N177" s="34">
        <f t="shared" si="15"/>
        <v>2.9472190281687439E-3</v>
      </c>
      <c r="P177" s="2">
        <v>0.98550000000000004</v>
      </c>
    </row>
    <row r="178" spans="1:20" x14ac:dyDescent="0.25">
      <c r="A178" s="19"/>
      <c r="B178" s="6">
        <v>0.89070000000000005</v>
      </c>
      <c r="C178" s="10"/>
      <c r="D178" s="11"/>
      <c r="E178" s="10"/>
      <c r="F178" s="10"/>
      <c r="G178" s="10"/>
      <c r="H178" s="10"/>
      <c r="I178" s="10"/>
      <c r="J178" s="10"/>
      <c r="K178" s="10"/>
      <c r="L178" s="10"/>
      <c r="M178" s="27"/>
      <c r="N178" s="34"/>
    </row>
    <row r="179" spans="1:20" x14ac:dyDescent="0.25">
      <c r="A179" s="19" t="s">
        <v>52</v>
      </c>
      <c r="B179" s="2">
        <v>0.89029999999999998</v>
      </c>
      <c r="C179" s="10">
        <v>0.94489999999999996</v>
      </c>
      <c r="D179" s="11">
        <v>0.91479999999999995</v>
      </c>
      <c r="E179" s="10">
        <v>0.95530000000000004</v>
      </c>
      <c r="F179" s="10">
        <v>0.92579999999999996</v>
      </c>
      <c r="G179" s="10">
        <v>0.91190000000000004</v>
      </c>
      <c r="H179" s="10">
        <v>0.96699999999999997</v>
      </c>
      <c r="I179" s="10">
        <v>0.90849999999999997</v>
      </c>
      <c r="J179" s="10">
        <v>0.95920000000000005</v>
      </c>
      <c r="K179" s="10">
        <v>0.93330000000000002</v>
      </c>
      <c r="L179" s="10">
        <v>0.94430000000000003</v>
      </c>
      <c r="M179" s="35">
        <f t="shared" ref="M179" si="20">AVERAGEA(C179:L179)</f>
        <v>0.9365</v>
      </c>
      <c r="N179" s="34">
        <f t="shared" si="15"/>
        <v>1.9786763252235075E-2</v>
      </c>
      <c r="P179" s="2">
        <v>0.91569999999999996</v>
      </c>
    </row>
    <row r="180" spans="1:20" x14ac:dyDescent="0.25">
      <c r="A180" s="19" t="s">
        <v>25</v>
      </c>
      <c r="B180" s="5"/>
      <c r="C180" s="10">
        <v>0.97019999999999995</v>
      </c>
      <c r="D180" s="11">
        <v>0.98309999999999997</v>
      </c>
      <c r="E180" s="10">
        <v>0.9677</v>
      </c>
      <c r="F180" s="10">
        <v>0.96970000000000001</v>
      </c>
      <c r="G180" s="10">
        <v>0.97099999999999997</v>
      </c>
      <c r="H180" s="10">
        <v>0.93789999999999996</v>
      </c>
      <c r="I180" s="10">
        <v>0.96450000000000002</v>
      </c>
      <c r="J180" s="10">
        <v>0.97160000000000002</v>
      </c>
      <c r="K180" s="10">
        <v>0.96730000000000005</v>
      </c>
      <c r="L180" s="10">
        <v>0.97619999999999996</v>
      </c>
      <c r="M180" s="27">
        <v>0.96789999999999998</v>
      </c>
      <c r="N180" s="34">
        <f t="shared" si="15"/>
        <v>1.1152201576370474E-2</v>
      </c>
      <c r="P180" s="2">
        <v>0.96789999999999998</v>
      </c>
    </row>
    <row r="181" spans="1:20" x14ac:dyDescent="0.25">
      <c r="A181" s="19" t="s">
        <v>26</v>
      </c>
      <c r="B181" s="5"/>
      <c r="C181" s="10">
        <v>0.97040000000000004</v>
      </c>
      <c r="D181" s="11">
        <v>0.97150000000000003</v>
      </c>
      <c r="E181" s="10">
        <v>0.97519999999999996</v>
      </c>
      <c r="F181" s="10">
        <v>0.97889999999999999</v>
      </c>
      <c r="G181" s="10">
        <v>0.98429999999999995</v>
      </c>
      <c r="H181" s="10">
        <v>0.97519999999999996</v>
      </c>
      <c r="I181" s="10">
        <v>0.98180000000000001</v>
      </c>
      <c r="J181" s="10">
        <v>0.98140000000000005</v>
      </c>
      <c r="K181" s="10">
        <v>0.98199999999999998</v>
      </c>
      <c r="L181" s="10">
        <v>0.97489999999999999</v>
      </c>
      <c r="M181" s="27">
        <v>0.97760000000000002</v>
      </c>
      <c r="N181" s="34">
        <f t="shared" si="15"/>
        <v>4.5372238207961393E-3</v>
      </c>
      <c r="P181" s="2">
        <v>0.97760000000000002</v>
      </c>
    </row>
    <row r="182" spans="1:20" x14ac:dyDescent="0.25">
      <c r="A182" s="19"/>
      <c r="B182" s="6">
        <v>0.82340000000000002</v>
      </c>
      <c r="C182" s="10"/>
      <c r="D182" s="11"/>
      <c r="E182" s="10"/>
      <c r="F182" s="10"/>
      <c r="G182" s="10"/>
      <c r="H182" s="10"/>
      <c r="I182" s="10"/>
      <c r="J182" s="10"/>
      <c r="K182" s="11"/>
      <c r="L182" s="10"/>
      <c r="M182" s="27"/>
      <c r="N182" s="34"/>
    </row>
    <row r="183" spans="1:20" x14ac:dyDescent="0.25">
      <c r="A183" s="19" t="s">
        <v>44</v>
      </c>
      <c r="B183" s="2">
        <v>0.79369999999999996</v>
      </c>
      <c r="C183" s="10">
        <v>0.92110000000000003</v>
      </c>
      <c r="D183" s="10">
        <v>0.91039999999999999</v>
      </c>
      <c r="E183" s="10">
        <v>0.93330000000000002</v>
      </c>
      <c r="F183" s="10">
        <v>0.95369999999999999</v>
      </c>
      <c r="G183" s="10">
        <v>0.92589999999999995</v>
      </c>
      <c r="H183" s="10">
        <v>0.95420000000000005</v>
      </c>
      <c r="I183" s="10">
        <v>0.94410000000000005</v>
      </c>
      <c r="J183" s="10">
        <v>0.95589999999999997</v>
      </c>
      <c r="K183" s="10">
        <v>0.95389999999999997</v>
      </c>
      <c r="L183" s="10">
        <v>0.93759999999999999</v>
      </c>
      <c r="M183" s="27">
        <f t="shared" ref="M183" si="21">AVERAGEA(C183:L183)</f>
        <v>0.93901000000000001</v>
      </c>
      <c r="N183" s="34">
        <f t="shared" si="15"/>
        <v>1.5248570424797207E-2</v>
      </c>
      <c r="P183" s="6">
        <v>0.93359999999999999</v>
      </c>
    </row>
    <row r="184" spans="1:20" x14ac:dyDescent="0.25">
      <c r="A184" s="19" t="s">
        <v>29</v>
      </c>
      <c r="B184" s="1"/>
      <c r="C184" s="10">
        <v>0.96250000000000002</v>
      </c>
      <c r="D184" s="10">
        <v>0.96089999999999998</v>
      </c>
      <c r="E184" s="10">
        <v>0.94540000000000002</v>
      </c>
      <c r="F184" s="10">
        <v>0.94920000000000004</v>
      </c>
      <c r="G184" s="10">
        <v>0.94399999999999995</v>
      </c>
      <c r="H184" s="10">
        <v>0.95660000000000001</v>
      </c>
      <c r="I184" s="10">
        <v>0.94040000000000001</v>
      </c>
      <c r="J184" s="10">
        <v>0.95630000000000004</v>
      </c>
      <c r="K184" s="10">
        <v>0.95640000000000003</v>
      </c>
      <c r="L184" s="6">
        <v>0.95530000000000004</v>
      </c>
      <c r="M184" s="27">
        <f>AVERAGEA(C184:L184)</f>
        <v>0.95269999999999988</v>
      </c>
      <c r="N184" s="34">
        <f t="shared" si="15"/>
        <v>7.102253163609424E-3</v>
      </c>
      <c r="P184" s="6">
        <v>0.95530000000000004</v>
      </c>
    </row>
    <row r="185" spans="1:20" ht="14.4" thickBot="1" x14ac:dyDescent="0.3">
      <c r="A185" s="20" t="s">
        <v>30</v>
      </c>
      <c r="B185" s="21"/>
      <c r="C185" s="24">
        <v>0.96830000000000005</v>
      </c>
      <c r="D185" s="24">
        <v>0.95809999999999995</v>
      </c>
      <c r="E185" s="24">
        <v>0.97030000000000005</v>
      </c>
      <c r="F185" s="24">
        <v>0.9637</v>
      </c>
      <c r="G185" s="24">
        <v>0.97560000000000002</v>
      </c>
      <c r="H185" s="24">
        <v>0.96099999999999997</v>
      </c>
      <c r="I185" s="24">
        <v>0.96099999999999997</v>
      </c>
      <c r="J185" s="24">
        <v>0.97060000000000002</v>
      </c>
      <c r="K185" s="24">
        <v>0.96889999999999998</v>
      </c>
      <c r="L185" s="24">
        <v>0.96209999999999996</v>
      </c>
      <c r="M185" s="28">
        <f>AVERAGEA(C185:L185)</f>
        <v>0.96596000000000015</v>
      </c>
      <c r="N185" s="34">
        <f t="shared" si="15"/>
        <v>5.2764002880752231E-3</v>
      </c>
      <c r="P185" s="6">
        <v>0.96599999999999997</v>
      </c>
    </row>
    <row r="186" spans="1:20" ht="14.4" thickTop="1" x14ac:dyDescent="0.25">
      <c r="B186" s="1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6"/>
      <c r="N186" s="33"/>
    </row>
    <row r="187" spans="1:20" ht="14.4" thickBot="1" x14ac:dyDescent="0.3">
      <c r="B187" s="1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6"/>
      <c r="N187" s="33"/>
    </row>
    <row r="188" spans="1:20" ht="15" thickTop="1" thickBot="1" x14ac:dyDescent="0.3">
      <c r="B188" s="1"/>
      <c r="F188" s="1"/>
      <c r="H188" s="14" t="s">
        <v>68</v>
      </c>
      <c r="I188" s="15">
        <v>1</v>
      </c>
      <c r="J188" s="15">
        <v>2</v>
      </c>
      <c r="K188" s="15">
        <v>3</v>
      </c>
      <c r="L188" s="15">
        <v>4</v>
      </c>
      <c r="M188" s="15">
        <v>5</v>
      </c>
      <c r="N188" s="15">
        <v>6</v>
      </c>
      <c r="O188" s="15">
        <v>7</v>
      </c>
      <c r="P188" s="15">
        <v>8</v>
      </c>
      <c r="Q188" s="15">
        <v>9</v>
      </c>
      <c r="R188" s="15">
        <v>10</v>
      </c>
      <c r="S188" s="15" t="s">
        <v>5</v>
      </c>
      <c r="T188" s="51"/>
    </row>
    <row r="189" spans="1:20" ht="14.4" thickTop="1" x14ac:dyDescent="0.25">
      <c r="A189" s="14" t="s">
        <v>65</v>
      </c>
      <c r="B189" s="40"/>
      <c r="C189" s="43" t="s">
        <v>5</v>
      </c>
      <c r="D189" s="33"/>
      <c r="H189" s="19" t="s">
        <v>69</v>
      </c>
      <c r="I189" s="1">
        <v>0.98660000000000003</v>
      </c>
      <c r="J189" s="1">
        <v>0.97870000000000001</v>
      </c>
      <c r="K189" s="1">
        <v>0.97750000000000004</v>
      </c>
      <c r="L189" s="1">
        <v>0.98180000000000001</v>
      </c>
      <c r="M189" s="1">
        <v>0.96719999999999995</v>
      </c>
      <c r="N189" s="1">
        <v>0.96779999999999999</v>
      </c>
      <c r="P189" s="1"/>
      <c r="S189" s="5">
        <f t="shared" ref="S189:S191" si="22">AVERAGEA(I189:R189)</f>
        <v>0.97660000000000002</v>
      </c>
      <c r="T189" s="47">
        <f t="shared" ref="T189:T191" si="23">_xlfn.STDEV.P(I189:R189)</f>
        <v>7.0481676105685074E-3</v>
      </c>
    </row>
    <row r="190" spans="1:20" x14ac:dyDescent="0.25">
      <c r="A190" s="19" t="s">
        <v>42</v>
      </c>
      <c r="B190" s="5">
        <v>0.67800000000000005</v>
      </c>
      <c r="C190" s="31"/>
      <c r="D190" s="33"/>
      <c r="H190" s="19" t="s">
        <v>70</v>
      </c>
      <c r="I190" s="1">
        <v>0.95140000000000002</v>
      </c>
      <c r="J190" s="1">
        <v>0.94110000000000005</v>
      </c>
      <c r="K190" s="1">
        <v>0.92469999999999997</v>
      </c>
      <c r="L190" s="1">
        <v>0.91500000000000004</v>
      </c>
      <c r="M190" s="1">
        <v>0.94710000000000005</v>
      </c>
      <c r="N190" s="1">
        <v>0.96479999999999999</v>
      </c>
      <c r="O190" s="1">
        <v>0.94410000000000005</v>
      </c>
      <c r="P190" s="1">
        <v>0.97019999999999995</v>
      </c>
      <c r="Q190" s="1">
        <v>0.93320000000000003</v>
      </c>
      <c r="R190" s="1">
        <v>0.96419999999999995</v>
      </c>
      <c r="S190" s="5">
        <f t="shared" si="22"/>
        <v>0.94557999999999998</v>
      </c>
      <c r="T190" s="47">
        <f t="shared" si="23"/>
        <v>1.7044283499167673E-2</v>
      </c>
    </row>
    <row r="191" spans="1:20" x14ac:dyDescent="0.25">
      <c r="A191" s="19" t="s">
        <v>60</v>
      </c>
      <c r="B191" s="1"/>
      <c r="C191" s="31">
        <v>0.85199999999999998</v>
      </c>
      <c r="D191" s="34">
        <v>6.6900000000000001E-2</v>
      </c>
      <c r="H191" s="19" t="s">
        <v>71</v>
      </c>
      <c r="I191" s="1">
        <v>0.88949999999999996</v>
      </c>
      <c r="J191" s="1">
        <v>0.89070000000000005</v>
      </c>
      <c r="K191" s="1">
        <v>0.89070000000000005</v>
      </c>
      <c r="M191" s="1">
        <v>0.89980000000000004</v>
      </c>
      <c r="O191" s="1">
        <v>0.94540000000000002</v>
      </c>
      <c r="P191" s="1">
        <v>0.90410000000000001</v>
      </c>
      <c r="S191" s="5">
        <f t="shared" si="22"/>
        <v>0.90336666666666654</v>
      </c>
      <c r="T191" s="47">
        <f t="shared" si="23"/>
        <v>1.9550078147044722E-2</v>
      </c>
    </row>
    <row r="192" spans="1:20" x14ac:dyDescent="0.25">
      <c r="A192" s="19" t="s">
        <v>17</v>
      </c>
      <c r="B192" s="1"/>
      <c r="C192" s="31">
        <v>0.91920000000000002</v>
      </c>
      <c r="D192" s="34">
        <v>1.4999999999999999E-2</v>
      </c>
      <c r="H192" s="19" t="s">
        <v>72</v>
      </c>
      <c r="I192" s="1">
        <v>0.82340000000000002</v>
      </c>
      <c r="J192" s="1">
        <v>0.81310000000000004</v>
      </c>
      <c r="K192" s="1">
        <v>0.81669999999999998</v>
      </c>
      <c r="L192" s="1">
        <v>0.78639999999999999</v>
      </c>
      <c r="M192" s="1"/>
      <c r="N192" s="1">
        <v>0.79249999999999998</v>
      </c>
      <c r="O192" s="1">
        <v>0.78820000000000001</v>
      </c>
      <c r="P192" s="1"/>
      <c r="R192" s="1">
        <v>0.83740000000000003</v>
      </c>
      <c r="S192" s="5">
        <f>AVERAGEA(I192:R192)</f>
        <v>0.80824285714285704</v>
      </c>
      <c r="T192" s="47">
        <f>_xlfn.STDEV.P(I192:R192)</f>
        <v>1.8133068225352999E-2</v>
      </c>
    </row>
    <row r="193" spans="1:20" x14ac:dyDescent="0.25">
      <c r="A193" s="19" t="s">
        <v>18</v>
      </c>
      <c r="B193" s="1"/>
      <c r="C193" s="31">
        <v>0.95450000000000002</v>
      </c>
      <c r="D193" s="50">
        <v>7.4000000000000003E-3</v>
      </c>
      <c r="H193" s="19"/>
      <c r="J193" s="1"/>
      <c r="M193" s="1"/>
      <c r="P193" s="1"/>
      <c r="S193" s="5"/>
      <c r="T193" s="47"/>
    </row>
    <row r="194" spans="1:20" x14ac:dyDescent="0.25">
      <c r="A194" s="17"/>
      <c r="B194" s="1">
        <v>0.73829999999999996</v>
      </c>
      <c r="C194" s="31"/>
      <c r="D194" s="33"/>
      <c r="H194" s="19" t="s">
        <v>73</v>
      </c>
      <c r="I194" s="1">
        <v>1</v>
      </c>
      <c r="J194" s="1">
        <v>2</v>
      </c>
      <c r="K194" s="1">
        <v>3</v>
      </c>
      <c r="L194" s="1">
        <v>4</v>
      </c>
      <c r="M194" s="1">
        <v>5</v>
      </c>
      <c r="N194" s="1">
        <v>6</v>
      </c>
      <c r="O194" s="1">
        <v>7</v>
      </c>
      <c r="P194" s="1">
        <v>8</v>
      </c>
      <c r="Q194" s="1">
        <v>9</v>
      </c>
      <c r="R194" s="1">
        <v>10</v>
      </c>
      <c r="S194" s="5" t="s">
        <v>5</v>
      </c>
      <c r="T194" s="47"/>
    </row>
    <row r="195" spans="1:20" x14ac:dyDescent="0.25">
      <c r="A195" s="19" t="s">
        <v>50</v>
      </c>
      <c r="B195" s="1"/>
      <c r="C195" s="31">
        <v>0.73680000000000001</v>
      </c>
      <c r="D195" s="34">
        <v>5.1700000000000003E-2</v>
      </c>
      <c r="H195" s="19" t="s">
        <v>69</v>
      </c>
      <c r="I195" s="1">
        <v>0.67190000000000005</v>
      </c>
      <c r="J195" s="1">
        <v>0.64880000000000004</v>
      </c>
      <c r="K195" s="1">
        <v>0.70469999999999999</v>
      </c>
      <c r="L195" s="1">
        <v>0.6361</v>
      </c>
      <c r="M195" s="1">
        <v>0.71450000000000002</v>
      </c>
      <c r="N195" s="1">
        <v>0.72660000000000002</v>
      </c>
      <c r="O195" s="1">
        <v>0.69320000000000004</v>
      </c>
      <c r="P195" s="1">
        <v>0.71509999999999996</v>
      </c>
      <c r="Q195" s="1">
        <v>0.65010000000000001</v>
      </c>
      <c r="R195" s="1">
        <v>0.70350000000000001</v>
      </c>
      <c r="S195" s="5">
        <f t="shared" ref="S195:S210" si="24">AVERAGEA(I195:R195)</f>
        <v>0.68645</v>
      </c>
      <c r="T195" s="47">
        <f t="shared" ref="T195" si="25">_xlfn.STDEV.P(I195:R195)</f>
        <v>3.0618042066729214E-2</v>
      </c>
    </row>
    <row r="196" spans="1:20" x14ac:dyDescent="0.25">
      <c r="A196" s="19" t="s">
        <v>21</v>
      </c>
      <c r="B196" s="1"/>
      <c r="C196" s="31">
        <v>0.8327</v>
      </c>
      <c r="D196" s="34">
        <v>3.2399999999999998E-2</v>
      </c>
      <c r="H196" s="19" t="s">
        <v>70</v>
      </c>
      <c r="I196" s="1">
        <v>0.66</v>
      </c>
      <c r="J196" s="1">
        <v>0.74009999999999998</v>
      </c>
      <c r="K196" s="1">
        <v>0.69099999999999995</v>
      </c>
      <c r="L196" s="1">
        <v>0.68179999999999996</v>
      </c>
      <c r="M196" s="1">
        <v>0.64480000000000004</v>
      </c>
      <c r="N196" s="1">
        <v>0.64600000000000002</v>
      </c>
      <c r="O196" s="1">
        <v>0.74070000000000003</v>
      </c>
      <c r="P196" s="1">
        <v>0.67149999999999999</v>
      </c>
      <c r="Q196" s="1">
        <v>0.68489999999999995</v>
      </c>
      <c r="R196" s="1">
        <v>0.73529999999999995</v>
      </c>
      <c r="S196" s="5">
        <f t="shared" si="24"/>
        <v>0.68960999999999995</v>
      </c>
      <c r="T196" s="47">
        <f t="shared" ref="T196:T210" si="26">_xlfn.STDEV.P(I196:R196)</f>
        <v>3.5279751983255198E-2</v>
      </c>
    </row>
    <row r="197" spans="1:20" x14ac:dyDescent="0.25">
      <c r="A197" s="19" t="s">
        <v>22</v>
      </c>
      <c r="B197" s="1"/>
      <c r="C197" s="31">
        <v>0.90949999999999998</v>
      </c>
      <c r="D197" s="34">
        <v>1.77E-2</v>
      </c>
      <c r="H197" s="19" t="s">
        <v>71</v>
      </c>
      <c r="I197" s="1">
        <v>0.59740000000000004</v>
      </c>
      <c r="J197" s="1">
        <v>0.62960000000000005</v>
      </c>
      <c r="K197" s="1">
        <v>0.60529999999999995</v>
      </c>
      <c r="L197" s="1">
        <v>0.56469999999999998</v>
      </c>
      <c r="M197" s="1">
        <v>0.74070000000000003</v>
      </c>
      <c r="N197" s="1">
        <v>0.57189999999999996</v>
      </c>
      <c r="O197" s="1">
        <v>0.62960000000000005</v>
      </c>
      <c r="P197" s="1">
        <v>0.58230000000000004</v>
      </c>
      <c r="Q197" s="1">
        <v>0.69340000000000002</v>
      </c>
      <c r="R197" s="1">
        <v>0.66300000000000003</v>
      </c>
      <c r="S197" s="5">
        <f t="shared" si="24"/>
        <v>0.62779000000000007</v>
      </c>
      <c r="T197" s="47">
        <f t="shared" si="26"/>
        <v>5.376092354117442E-2</v>
      </c>
    </row>
    <row r="198" spans="1:20" x14ac:dyDescent="0.25">
      <c r="A198" s="19"/>
      <c r="B198" s="1">
        <v>0.54220000000000002</v>
      </c>
      <c r="C198" s="31"/>
      <c r="D198" s="33"/>
      <c r="H198" s="19" t="s">
        <v>72</v>
      </c>
      <c r="I198" s="1">
        <v>0.42780000000000001</v>
      </c>
      <c r="J198" s="1">
        <v>0.50729999999999997</v>
      </c>
      <c r="K198" s="1">
        <v>0.4017</v>
      </c>
      <c r="L198" s="1">
        <v>0.38290000000000002</v>
      </c>
      <c r="M198" s="1">
        <v>0.39929999999999999</v>
      </c>
      <c r="N198" s="1">
        <v>0.42420000000000002</v>
      </c>
      <c r="O198" s="1">
        <v>0.39019999999999999</v>
      </c>
      <c r="P198" s="1">
        <v>0.45269999999999999</v>
      </c>
      <c r="Q198" s="1">
        <v>0.44900000000000001</v>
      </c>
      <c r="R198" s="1">
        <v>0.43330000000000002</v>
      </c>
      <c r="S198" s="5">
        <f t="shared" si="24"/>
        <v>0.42684</v>
      </c>
      <c r="T198" s="47">
        <f t="shared" si="26"/>
        <v>3.5138190050143445E-2</v>
      </c>
    </row>
    <row r="199" spans="1:20" x14ac:dyDescent="0.25">
      <c r="A199" s="19" t="s">
        <v>52</v>
      </c>
      <c r="B199" s="1"/>
      <c r="C199" s="31">
        <v>0.78149999999999997</v>
      </c>
      <c r="D199" s="34">
        <v>3.6799999999999999E-2</v>
      </c>
      <c r="H199" s="19"/>
      <c r="J199" s="1"/>
      <c r="M199" s="1"/>
      <c r="P199" s="1"/>
      <c r="S199" s="5"/>
      <c r="T199" s="47"/>
    </row>
    <row r="200" spans="1:20" x14ac:dyDescent="0.25">
      <c r="A200" s="19" t="s">
        <v>25</v>
      </c>
      <c r="B200" s="1"/>
      <c r="C200" s="31">
        <v>0.84550000000000003</v>
      </c>
      <c r="D200" s="34">
        <v>3.8800000000000001E-2</v>
      </c>
      <c r="H200" s="19" t="s">
        <v>75</v>
      </c>
      <c r="I200" s="1">
        <v>1</v>
      </c>
      <c r="J200" s="1">
        <v>2</v>
      </c>
      <c r="K200" s="1">
        <v>3</v>
      </c>
      <c r="L200" s="1">
        <v>4</v>
      </c>
      <c r="M200" s="1">
        <v>5</v>
      </c>
      <c r="N200" s="1">
        <v>6</v>
      </c>
      <c r="O200" s="1">
        <v>7</v>
      </c>
      <c r="P200" s="1">
        <v>8</v>
      </c>
      <c r="Q200" s="1">
        <v>9</v>
      </c>
      <c r="R200" s="1">
        <v>10</v>
      </c>
      <c r="S200" s="5" t="s">
        <v>5</v>
      </c>
      <c r="T200" s="47"/>
    </row>
    <row r="201" spans="1:20" x14ac:dyDescent="0.25">
      <c r="A201" s="19" t="s">
        <v>26</v>
      </c>
      <c r="B201" s="1"/>
      <c r="C201" s="27">
        <v>0.91300000000000003</v>
      </c>
      <c r="D201" s="49">
        <v>1.2E-2</v>
      </c>
      <c r="H201" s="19" t="s">
        <v>69</v>
      </c>
      <c r="I201" s="1">
        <v>0.68469999999999998</v>
      </c>
      <c r="J201" s="1">
        <v>0.7278</v>
      </c>
      <c r="K201" s="1">
        <v>0.73939999999999995</v>
      </c>
      <c r="L201" s="1">
        <v>0.79530000000000001</v>
      </c>
      <c r="M201" s="1">
        <v>0.58320000000000005</v>
      </c>
      <c r="N201" s="1">
        <v>0.75460000000000005</v>
      </c>
      <c r="O201" s="1">
        <v>0.45929999999999999</v>
      </c>
      <c r="P201" s="1">
        <v>0.76910000000000001</v>
      </c>
      <c r="Q201" s="1">
        <v>0.58440000000000003</v>
      </c>
      <c r="R201" s="1">
        <v>0.52669999999999995</v>
      </c>
      <c r="S201" s="5">
        <f t="shared" si="24"/>
        <v>0.66244999999999998</v>
      </c>
      <c r="T201" s="47">
        <f t="shared" si="26"/>
        <v>0.10966873073032304</v>
      </c>
    </row>
    <row r="202" spans="1:20" x14ac:dyDescent="0.25">
      <c r="A202" s="19"/>
      <c r="B202" s="1">
        <v>0.51639999999999997</v>
      </c>
      <c r="C202" s="27"/>
      <c r="H202" s="19" t="s">
        <v>70</v>
      </c>
      <c r="I202" s="1">
        <v>0.70369999999999999</v>
      </c>
      <c r="J202" s="1">
        <v>0.80389999999999995</v>
      </c>
      <c r="K202" s="1">
        <v>0.75770000000000004</v>
      </c>
      <c r="L202" s="1">
        <v>0.76680000000000004</v>
      </c>
      <c r="M202" s="1">
        <v>0.69399999999999995</v>
      </c>
      <c r="N202" s="1">
        <v>0.70430000000000004</v>
      </c>
      <c r="O202" s="1">
        <v>0.79169999999999996</v>
      </c>
      <c r="P202" s="1">
        <v>0.71160000000000001</v>
      </c>
      <c r="Q202" s="1">
        <v>0.748</v>
      </c>
      <c r="R202" s="1">
        <v>0.70920000000000005</v>
      </c>
      <c r="S202" s="5">
        <f t="shared" si="24"/>
        <v>0.73908999999999991</v>
      </c>
      <c r="T202" s="47">
        <f t="shared" si="26"/>
        <v>3.7824236938767172E-2</v>
      </c>
    </row>
    <row r="203" spans="1:20" x14ac:dyDescent="0.25">
      <c r="A203" s="19" t="s">
        <v>61</v>
      </c>
      <c r="B203" s="1"/>
      <c r="C203" s="27">
        <v>0.75980000000000003</v>
      </c>
      <c r="D203" s="49">
        <v>4.1099999999999998E-2</v>
      </c>
      <c r="H203" s="19" t="s">
        <v>71</v>
      </c>
      <c r="I203" s="1">
        <v>0.59319999999999995</v>
      </c>
      <c r="J203" s="1">
        <v>0.72499999999999998</v>
      </c>
      <c r="K203" s="1">
        <v>0.70799999999999996</v>
      </c>
      <c r="L203" s="1">
        <v>0.77959999999999996</v>
      </c>
      <c r="M203" s="1">
        <v>0.65820000000000001</v>
      </c>
      <c r="N203" s="1">
        <v>0.8276</v>
      </c>
      <c r="O203" s="1">
        <v>0.74199999999999999</v>
      </c>
      <c r="P203" s="1">
        <v>0.71709999999999996</v>
      </c>
      <c r="Q203" s="1">
        <v>0.52759999999999996</v>
      </c>
      <c r="R203" s="1">
        <v>0.67210000000000003</v>
      </c>
      <c r="S203" s="5">
        <f t="shared" si="24"/>
        <v>0.69503999999999999</v>
      </c>
      <c r="T203" s="47">
        <f t="shared" si="26"/>
        <v>8.2928260562970577E-2</v>
      </c>
    </row>
    <row r="204" spans="1:20" x14ac:dyDescent="0.25">
      <c r="A204" s="19" t="s">
        <v>29</v>
      </c>
      <c r="B204" s="1"/>
      <c r="C204" s="27">
        <v>0.82950000000000002</v>
      </c>
      <c r="D204" s="49">
        <v>3.32E-2</v>
      </c>
      <c r="E204" s="1">
        <v>0.8357</v>
      </c>
      <c r="F204" s="46">
        <v>3.85E-2</v>
      </c>
      <c r="H204" s="19" t="s">
        <v>72</v>
      </c>
      <c r="I204" s="1">
        <v>0.53400000000000003</v>
      </c>
      <c r="J204" s="1">
        <v>0.57650000000000001</v>
      </c>
      <c r="K204" s="1">
        <v>0.48480000000000001</v>
      </c>
      <c r="L204" s="1">
        <v>0.59830000000000005</v>
      </c>
      <c r="M204" s="1">
        <v>0.50419999999999998</v>
      </c>
      <c r="N204" s="1">
        <v>0.41020000000000001</v>
      </c>
      <c r="O204" s="1">
        <v>0.50729999999999997</v>
      </c>
      <c r="P204" s="1">
        <v>0.4254</v>
      </c>
      <c r="Q204" s="1">
        <v>0.69720000000000004</v>
      </c>
      <c r="R204" s="1">
        <v>0.35499999999999998</v>
      </c>
      <c r="S204" s="5">
        <f t="shared" si="24"/>
        <v>0.50929000000000002</v>
      </c>
      <c r="T204" s="47">
        <f t="shared" si="26"/>
        <v>9.4684797618202698E-2</v>
      </c>
    </row>
    <row r="205" spans="1:20" ht="14.4" thickBot="1" x14ac:dyDescent="0.3">
      <c r="A205" s="20" t="s">
        <v>30</v>
      </c>
      <c r="B205" s="21"/>
      <c r="C205" s="28">
        <v>0.90300000000000002</v>
      </c>
      <c r="D205" s="49">
        <v>1.72E-2</v>
      </c>
      <c r="H205" s="19"/>
      <c r="J205" s="1"/>
      <c r="M205" s="1"/>
      <c r="P205" s="1"/>
      <c r="S205" s="5"/>
      <c r="T205" s="47"/>
    </row>
    <row r="206" spans="1:20" ht="14.4" thickTop="1" x14ac:dyDescent="0.25">
      <c r="B206" s="1"/>
      <c r="F206" s="1"/>
      <c r="H206" s="19" t="s">
        <v>74</v>
      </c>
      <c r="I206" s="1">
        <v>1</v>
      </c>
      <c r="J206" s="1">
        <v>2</v>
      </c>
      <c r="K206" s="1">
        <v>3</v>
      </c>
      <c r="L206" s="1">
        <v>4</v>
      </c>
      <c r="M206" s="1">
        <v>5</v>
      </c>
      <c r="N206" s="1">
        <v>6</v>
      </c>
      <c r="O206" s="1">
        <v>7</v>
      </c>
      <c r="P206" s="1">
        <v>8</v>
      </c>
      <c r="Q206" s="1">
        <v>9</v>
      </c>
      <c r="R206" s="1">
        <v>10</v>
      </c>
      <c r="S206" s="5" t="s">
        <v>5</v>
      </c>
      <c r="T206" s="47"/>
    </row>
    <row r="207" spans="1:20" x14ac:dyDescent="0.25">
      <c r="B207" s="1"/>
      <c r="F207" s="1"/>
      <c r="H207" s="19" t="s">
        <v>69</v>
      </c>
      <c r="I207" s="1">
        <v>0.83779999999999999</v>
      </c>
      <c r="J207" s="1">
        <v>0.76119999999999999</v>
      </c>
      <c r="K207" s="1">
        <v>0.80559999999999998</v>
      </c>
      <c r="L207" s="1">
        <v>0.6744</v>
      </c>
      <c r="M207" s="1">
        <v>0.76459999999999995</v>
      </c>
      <c r="N207" s="1">
        <v>0.77459999999999996</v>
      </c>
      <c r="O207" s="1">
        <v>0.82930000000000004</v>
      </c>
      <c r="P207" s="1">
        <v>0.74539999999999995</v>
      </c>
      <c r="Q207" s="1">
        <v>0.73939999999999995</v>
      </c>
      <c r="R207" s="1">
        <v>0.81230000000000002</v>
      </c>
      <c r="S207" s="5">
        <f t="shared" si="24"/>
        <v>0.77446000000000004</v>
      </c>
      <c r="T207" s="47">
        <f t="shared" si="26"/>
        <v>4.666873043055704E-2</v>
      </c>
    </row>
    <row r="208" spans="1:20" x14ac:dyDescent="0.25">
      <c r="B208" s="1"/>
      <c r="F208" s="1"/>
      <c r="H208" s="19" t="s">
        <v>70</v>
      </c>
      <c r="I208" s="1">
        <v>0.87490000000000001</v>
      </c>
      <c r="J208" s="1">
        <v>0.81240000000000001</v>
      </c>
      <c r="K208" s="1">
        <v>0.81720000000000004</v>
      </c>
      <c r="L208" s="1">
        <v>0.85250000000000004</v>
      </c>
      <c r="M208" s="1">
        <v>0.83609999999999995</v>
      </c>
      <c r="N208" s="1">
        <v>0.81299999999999994</v>
      </c>
      <c r="O208" s="1">
        <v>0.86819999999999997</v>
      </c>
      <c r="P208" s="1">
        <v>0.84819999999999995</v>
      </c>
      <c r="Q208" s="1">
        <v>0.81789999999999996</v>
      </c>
      <c r="R208" s="1">
        <v>0.79110000000000003</v>
      </c>
      <c r="S208" s="5">
        <f t="shared" si="24"/>
        <v>0.83315000000000006</v>
      </c>
      <c r="T208" s="47">
        <f t="shared" si="26"/>
        <v>2.5832044053849083E-2</v>
      </c>
    </row>
    <row r="209" spans="1:20" ht="14.4" thickBot="1" x14ac:dyDescent="0.3">
      <c r="B209" s="1"/>
      <c r="E209" s="2"/>
      <c r="F209" s="1"/>
      <c r="G209" s="5"/>
      <c r="H209" s="19" t="s">
        <v>71</v>
      </c>
      <c r="I209" s="1">
        <v>0.80149999999999999</v>
      </c>
      <c r="J209" s="1">
        <v>0.86099999999999999</v>
      </c>
      <c r="K209" s="1">
        <v>0.78449999999999998</v>
      </c>
      <c r="L209" s="1">
        <v>0.81359999999999999</v>
      </c>
      <c r="M209" s="1">
        <v>0.80449999999999999</v>
      </c>
      <c r="N209" s="1">
        <v>0.82640000000000002</v>
      </c>
      <c r="O209" s="1">
        <v>0.85309999999999997</v>
      </c>
      <c r="P209" s="1">
        <v>0.80869999999999997</v>
      </c>
      <c r="Q209" s="1">
        <v>0.80389999999999995</v>
      </c>
      <c r="R209" s="1">
        <v>0.83179999999999998</v>
      </c>
      <c r="S209" s="5">
        <f t="shared" si="24"/>
        <v>0.81889999999999996</v>
      </c>
      <c r="T209" s="47">
        <f t="shared" si="26"/>
        <v>2.283707511920036E-2</v>
      </c>
    </row>
    <row r="210" spans="1:20" ht="15" thickTop="1" thickBot="1" x14ac:dyDescent="0.3">
      <c r="A210" s="14" t="s">
        <v>65</v>
      </c>
      <c r="B210" s="40"/>
      <c r="C210" s="16"/>
      <c r="D210" s="38"/>
      <c r="H210" s="20" t="s">
        <v>72</v>
      </c>
      <c r="I210" s="21">
        <v>0.65290000000000004</v>
      </c>
      <c r="J210" s="21">
        <v>0.67659999999999998</v>
      </c>
      <c r="K210" s="21">
        <v>0.66439999999999999</v>
      </c>
      <c r="L210" s="21">
        <v>0.65469999999999995</v>
      </c>
      <c r="M210" s="21">
        <v>0.6905</v>
      </c>
      <c r="N210" s="21">
        <v>0.62380000000000002</v>
      </c>
      <c r="O210" s="21">
        <v>0.62009999999999998</v>
      </c>
      <c r="P210" s="21">
        <v>0.62619999999999998</v>
      </c>
      <c r="Q210" s="21">
        <v>0.66320000000000001</v>
      </c>
      <c r="R210" s="21">
        <v>0.62319999999999998</v>
      </c>
      <c r="S210" s="5">
        <f t="shared" si="24"/>
        <v>0.64955999999999992</v>
      </c>
      <c r="T210" s="47">
        <f t="shared" si="26"/>
        <v>2.3713084995419725E-2</v>
      </c>
    </row>
    <row r="211" spans="1:20" ht="14.4" thickTop="1" x14ac:dyDescent="0.25">
      <c r="A211" s="19" t="s">
        <v>63</v>
      </c>
      <c r="B211" s="1">
        <v>0.62209999999999999</v>
      </c>
      <c r="C211" s="2" t="s">
        <v>5</v>
      </c>
      <c r="D211" s="39" t="s">
        <v>64</v>
      </c>
      <c r="I211" s="2"/>
      <c r="J211" s="1"/>
      <c r="M211" s="1"/>
      <c r="P211" s="1"/>
      <c r="S211" s="1"/>
    </row>
    <row r="212" spans="1:20" x14ac:dyDescent="0.25">
      <c r="A212" s="19" t="s">
        <v>60</v>
      </c>
      <c r="B212" s="1"/>
      <c r="C212" s="6">
        <v>0.81979999999999997</v>
      </c>
      <c r="D212" s="47">
        <v>2.7699999999999999E-2</v>
      </c>
      <c r="I212" s="2"/>
      <c r="J212" s="1"/>
      <c r="M212" s="1"/>
      <c r="P212" s="1"/>
      <c r="S212" s="1"/>
    </row>
    <row r="213" spans="1:20" x14ac:dyDescent="0.25">
      <c r="A213" s="19" t="s">
        <v>17</v>
      </c>
      <c r="B213" s="1"/>
      <c r="C213" s="6">
        <v>0.91779999999999995</v>
      </c>
      <c r="D213" s="47">
        <v>2.3400000000000001E-2</v>
      </c>
      <c r="I213" s="2"/>
      <c r="J213" s="1"/>
      <c r="M213" s="1"/>
      <c r="P213" s="1"/>
      <c r="S213" s="1"/>
    </row>
    <row r="214" spans="1:20" x14ac:dyDescent="0.25">
      <c r="A214" s="19" t="s">
        <v>18</v>
      </c>
      <c r="B214" s="1"/>
      <c r="C214" s="6">
        <v>0.95750000000000002</v>
      </c>
      <c r="D214" s="47">
        <v>7.1000000000000004E-3</v>
      </c>
      <c r="I214" s="2"/>
      <c r="J214" s="1"/>
      <c r="M214" s="1"/>
      <c r="P214" s="1"/>
      <c r="S214" s="1"/>
    </row>
    <row r="215" spans="1:20" x14ac:dyDescent="0.25">
      <c r="A215" s="17"/>
      <c r="B215" s="1">
        <v>0.76680000000000004</v>
      </c>
      <c r="C215" s="6"/>
      <c r="D215" s="39"/>
      <c r="I215" s="2"/>
      <c r="J215" s="1"/>
      <c r="M215" s="1"/>
      <c r="P215" s="1"/>
      <c r="S215" s="1"/>
    </row>
    <row r="216" spans="1:20" x14ac:dyDescent="0.25">
      <c r="A216" s="19" t="s">
        <v>50</v>
      </c>
      <c r="B216" s="1"/>
      <c r="C216" s="6">
        <v>0.78069999999999995</v>
      </c>
      <c r="D216" s="46">
        <v>3.9600000000000003E-2</v>
      </c>
      <c r="F216" s="46"/>
      <c r="I216" s="2"/>
      <c r="J216" s="1"/>
      <c r="M216" s="1"/>
      <c r="P216" s="1"/>
      <c r="S216" s="1"/>
    </row>
    <row r="217" spans="1:20" x14ac:dyDescent="0.25">
      <c r="A217" s="19" t="s">
        <v>21</v>
      </c>
      <c r="B217" s="1"/>
      <c r="C217" s="6">
        <v>0.89570000000000005</v>
      </c>
      <c r="D217" s="47">
        <v>1.61E-2</v>
      </c>
      <c r="I217" s="2"/>
      <c r="J217" s="1"/>
      <c r="M217" s="1"/>
      <c r="P217" s="1"/>
      <c r="S217" s="1"/>
    </row>
    <row r="218" spans="1:20" x14ac:dyDescent="0.25">
      <c r="A218" s="19" t="s">
        <v>22</v>
      </c>
      <c r="B218" s="1"/>
      <c r="C218" s="6">
        <v>0.92400000000000004</v>
      </c>
      <c r="D218" s="47">
        <v>1.6E-2</v>
      </c>
      <c r="E218" s="1">
        <v>0.92910000000000004</v>
      </c>
      <c r="F218" s="46">
        <v>1.34E-2</v>
      </c>
      <c r="I218" s="2"/>
      <c r="J218" s="1"/>
      <c r="M218" s="1"/>
      <c r="P218" s="1"/>
      <c r="S218" s="1"/>
    </row>
    <row r="219" spans="1:20" x14ac:dyDescent="0.25">
      <c r="A219" s="19"/>
      <c r="B219" s="1">
        <v>0.65349999999999997</v>
      </c>
      <c r="C219" s="6"/>
      <c r="D219" s="39"/>
      <c r="I219" s="2"/>
      <c r="J219" s="1"/>
      <c r="M219" s="1"/>
      <c r="P219" s="1"/>
      <c r="S219" s="1"/>
    </row>
    <row r="220" spans="1:20" x14ac:dyDescent="0.25">
      <c r="A220" s="19" t="s">
        <v>52</v>
      </c>
      <c r="B220" s="5"/>
      <c r="C220" s="6">
        <v>0.71870000000000001</v>
      </c>
      <c r="D220" s="47">
        <v>6.7900000000000002E-2</v>
      </c>
      <c r="I220" s="2"/>
      <c r="J220" s="1"/>
      <c r="M220" s="1"/>
      <c r="P220" s="1"/>
      <c r="S220" s="1"/>
    </row>
    <row r="221" spans="1:20" x14ac:dyDescent="0.25">
      <c r="A221" s="19" t="s">
        <v>25</v>
      </c>
      <c r="B221" s="1"/>
      <c r="C221" s="6">
        <v>0.85760000000000003</v>
      </c>
      <c r="D221" s="47">
        <v>2.2499999999999999E-2</v>
      </c>
      <c r="I221" s="2"/>
      <c r="J221" s="1"/>
      <c r="M221" s="1"/>
      <c r="P221" s="1"/>
      <c r="S221" s="1"/>
    </row>
    <row r="222" spans="1:20" x14ac:dyDescent="0.25">
      <c r="A222" s="19" t="s">
        <v>26</v>
      </c>
      <c r="B222" s="1"/>
      <c r="C222" s="6">
        <v>0.90159999999999996</v>
      </c>
      <c r="D222" s="47">
        <v>1.5699999999999999E-2</v>
      </c>
      <c r="I222" s="2"/>
      <c r="J222" s="1"/>
      <c r="M222" s="1"/>
      <c r="P222" s="1"/>
      <c r="S222" s="1"/>
    </row>
    <row r="223" spans="1:20" x14ac:dyDescent="0.25">
      <c r="A223" s="19" t="s">
        <v>66</v>
      </c>
      <c r="B223" s="1">
        <v>0.53029999999999999</v>
      </c>
      <c r="C223" s="4"/>
      <c r="D223" s="39"/>
      <c r="I223" s="2"/>
      <c r="J223" s="1"/>
      <c r="M223" s="1"/>
      <c r="P223" s="1"/>
      <c r="S223" s="1"/>
    </row>
    <row r="224" spans="1:20" x14ac:dyDescent="0.25">
      <c r="A224" s="19" t="s">
        <v>61</v>
      </c>
      <c r="B224" s="1"/>
      <c r="C224" s="4">
        <v>0.74160000000000004</v>
      </c>
      <c r="D224" s="47">
        <v>1.6299999999999999E-2</v>
      </c>
      <c r="F224" s="46"/>
      <c r="I224" s="2"/>
      <c r="J224" s="1"/>
      <c r="M224" s="1"/>
      <c r="P224" s="1"/>
      <c r="S224" s="1"/>
    </row>
    <row r="225" spans="1:19" x14ac:dyDescent="0.25">
      <c r="A225" s="19" t="s">
        <v>29</v>
      </c>
      <c r="B225" s="1"/>
      <c r="C225" s="6">
        <v>0.78969999999999996</v>
      </c>
      <c r="D225" s="47">
        <v>1.12E-2</v>
      </c>
      <c r="F225" s="46"/>
      <c r="H225" s="49"/>
      <c r="I225" s="2"/>
      <c r="J225" s="1"/>
      <c r="M225" s="1"/>
      <c r="P225" s="1"/>
      <c r="S225" s="1"/>
    </row>
    <row r="226" spans="1:19" ht="14.4" thickBot="1" x14ac:dyDescent="0.3">
      <c r="A226" s="20" t="s">
        <v>30</v>
      </c>
      <c r="B226" s="36"/>
      <c r="C226" s="37">
        <v>0.82879999999999998</v>
      </c>
      <c r="D226" s="48">
        <v>6.4999999999999997E-3</v>
      </c>
      <c r="E226" s="1">
        <v>0.8236</v>
      </c>
      <c r="F226" s="46">
        <v>8.3999999999999995E-3</v>
      </c>
      <c r="I226" s="2"/>
      <c r="J226" s="1"/>
      <c r="M226" s="1"/>
      <c r="P226" s="1"/>
      <c r="S226" s="1"/>
    </row>
    <row r="227" spans="1:19" ht="15" thickTop="1" thickBot="1" x14ac:dyDescent="0.3"/>
    <row r="228" spans="1:19" ht="14.4" thickTop="1" x14ac:dyDescent="0.25">
      <c r="A228" s="14" t="s">
        <v>62</v>
      </c>
      <c r="B228" s="40"/>
      <c r="C228" s="26" t="s">
        <v>5</v>
      </c>
    </row>
    <row r="229" spans="1:19" x14ac:dyDescent="0.25">
      <c r="A229" s="19" t="s">
        <v>39</v>
      </c>
      <c r="B229" s="5"/>
      <c r="C229" s="31"/>
    </row>
    <row r="230" spans="1:19" x14ac:dyDescent="0.25">
      <c r="A230" s="19" t="s">
        <v>60</v>
      </c>
      <c r="B230" s="1"/>
      <c r="C230" s="31">
        <v>0.7278</v>
      </c>
      <c r="D230" s="49">
        <v>2.6200000000000001E-2</v>
      </c>
      <c r="F230" s="46"/>
    </row>
    <row r="231" spans="1:19" x14ac:dyDescent="0.25">
      <c r="A231" s="19" t="s">
        <v>17</v>
      </c>
      <c r="B231" s="1"/>
      <c r="C231" s="31">
        <v>0.81310000000000004</v>
      </c>
      <c r="D231" s="49">
        <v>1.01E-2</v>
      </c>
      <c r="F231" s="46"/>
      <c r="I231" s="2"/>
      <c r="J231" s="1"/>
      <c r="M231" s="1"/>
      <c r="P231" s="1"/>
      <c r="S231" s="1"/>
    </row>
    <row r="232" spans="1:19" x14ac:dyDescent="0.25">
      <c r="A232" s="19" t="s">
        <v>18</v>
      </c>
      <c r="B232" s="1"/>
      <c r="C232" s="31">
        <v>0.88009999999999999</v>
      </c>
      <c r="D232" s="49">
        <v>7.7000000000000002E-3</v>
      </c>
      <c r="F232" s="46"/>
      <c r="I232" s="2"/>
      <c r="J232" s="1"/>
      <c r="M232" s="1"/>
      <c r="P232" s="1"/>
      <c r="S232" s="1"/>
    </row>
    <row r="233" spans="1:19" x14ac:dyDescent="0.25">
      <c r="A233" s="17"/>
      <c r="B233" s="1"/>
      <c r="C233" s="31"/>
      <c r="I233" s="2"/>
      <c r="J233" s="1"/>
      <c r="M233" s="1"/>
      <c r="P233" s="1"/>
      <c r="S233" s="1"/>
    </row>
    <row r="234" spans="1:19" x14ac:dyDescent="0.25">
      <c r="A234" s="19" t="s">
        <v>50</v>
      </c>
      <c r="B234" s="1"/>
      <c r="C234" s="31">
        <v>0.78969999999999996</v>
      </c>
      <c r="D234" s="49">
        <v>1.3299999999999999E-2</v>
      </c>
      <c r="F234" s="46"/>
      <c r="I234" s="2"/>
      <c r="J234" s="1"/>
      <c r="M234" s="1"/>
      <c r="P234" s="1"/>
      <c r="S234" s="1"/>
    </row>
    <row r="235" spans="1:19" x14ac:dyDescent="0.25">
      <c r="A235" s="19" t="s">
        <v>21</v>
      </c>
      <c r="B235" s="1"/>
      <c r="C235" s="31">
        <v>0.85519999999999996</v>
      </c>
      <c r="D235" s="49">
        <v>1.04E-2</v>
      </c>
      <c r="F235" s="46"/>
      <c r="I235" s="2"/>
      <c r="J235" s="1"/>
      <c r="M235" s="1"/>
      <c r="P235" s="1"/>
      <c r="S235" s="1"/>
    </row>
    <row r="236" spans="1:19" x14ac:dyDescent="0.25">
      <c r="A236" s="19" t="s">
        <v>22</v>
      </c>
      <c r="B236" s="5"/>
      <c r="C236" s="31">
        <v>0.90429999999999999</v>
      </c>
      <c r="D236" s="49">
        <v>5.7999999999999996E-3</v>
      </c>
      <c r="F236" s="46"/>
      <c r="I236" s="2"/>
      <c r="J236" s="1"/>
      <c r="M236" s="1"/>
      <c r="P236" s="1"/>
      <c r="S236" s="1"/>
    </row>
    <row r="237" spans="1:19" x14ac:dyDescent="0.25">
      <c r="A237" s="19"/>
      <c r="B237" s="5"/>
      <c r="C237" s="31"/>
      <c r="I237" s="2"/>
      <c r="J237" s="1"/>
      <c r="M237" s="1"/>
      <c r="P237" s="1"/>
      <c r="S237" s="1"/>
    </row>
    <row r="238" spans="1:19" x14ac:dyDescent="0.25">
      <c r="A238" s="19" t="s">
        <v>52</v>
      </c>
      <c r="B238" s="5"/>
      <c r="C238" s="31">
        <v>0.83709999999999996</v>
      </c>
      <c r="D238" s="49">
        <v>2.3400000000000001E-2</v>
      </c>
      <c r="F238" s="46"/>
      <c r="I238" s="2"/>
      <c r="J238" s="1"/>
      <c r="M238" s="1"/>
      <c r="P238" s="1"/>
      <c r="S238" s="1"/>
    </row>
    <row r="239" spans="1:19" x14ac:dyDescent="0.25">
      <c r="A239" s="19" t="s">
        <v>25</v>
      </c>
      <c r="B239" s="1"/>
      <c r="C239" s="31">
        <v>0.88990000000000002</v>
      </c>
      <c r="D239" s="49">
        <v>1.2800000000000001E-2</v>
      </c>
      <c r="F239" s="46"/>
      <c r="I239" s="2"/>
      <c r="J239" s="1"/>
      <c r="M239" s="1"/>
      <c r="P239" s="1"/>
      <c r="S239" s="1"/>
    </row>
    <row r="240" spans="1:19" x14ac:dyDescent="0.25">
      <c r="A240" s="19" t="s">
        <v>26</v>
      </c>
      <c r="B240" s="1"/>
      <c r="C240" s="31">
        <v>0.92500000000000004</v>
      </c>
      <c r="D240" s="49">
        <v>6.4000000000000003E-3</v>
      </c>
      <c r="F240" s="46"/>
      <c r="I240" s="2"/>
      <c r="J240" s="1"/>
      <c r="M240" s="1"/>
      <c r="P240" s="1"/>
      <c r="S240" s="1"/>
    </row>
    <row r="241" spans="1:19" x14ac:dyDescent="0.25">
      <c r="A241" s="19"/>
      <c r="B241" s="1"/>
      <c r="C241" s="41"/>
      <c r="I241" s="2"/>
      <c r="J241" s="1"/>
      <c r="M241" s="1"/>
      <c r="P241" s="1"/>
      <c r="S241" s="1"/>
    </row>
    <row r="242" spans="1:19" x14ac:dyDescent="0.25">
      <c r="A242" s="19" t="s">
        <v>61</v>
      </c>
      <c r="B242" s="1"/>
      <c r="C242" s="41">
        <v>0.58050000000000002</v>
      </c>
      <c r="D242" s="49">
        <v>2.46E-2</v>
      </c>
      <c r="I242" s="2"/>
      <c r="J242" s="1"/>
      <c r="M242" s="1"/>
      <c r="P242" s="1"/>
      <c r="S242" s="1"/>
    </row>
    <row r="243" spans="1:19" x14ac:dyDescent="0.25">
      <c r="A243" s="19" t="s">
        <v>29</v>
      </c>
      <c r="B243" s="1"/>
      <c r="C243" s="27">
        <v>0.6583</v>
      </c>
      <c r="D243" s="49">
        <v>1.2999999999999999E-2</v>
      </c>
      <c r="I243" s="2"/>
      <c r="J243" s="1"/>
      <c r="M243" s="1"/>
      <c r="P243" s="1"/>
      <c r="S243" s="1"/>
    </row>
    <row r="244" spans="1:19" ht="14.4" thickBot="1" x14ac:dyDescent="0.3">
      <c r="A244" s="20" t="s">
        <v>30</v>
      </c>
      <c r="B244" s="36"/>
      <c r="C244" s="42">
        <v>0.75760000000000005</v>
      </c>
      <c r="D244" s="49">
        <v>6.1999999999999998E-3</v>
      </c>
      <c r="I244" s="2"/>
      <c r="J244" s="1"/>
      <c r="M244" s="1"/>
      <c r="P244" s="1"/>
      <c r="S244" s="1"/>
    </row>
    <row r="245" spans="1:19" ht="14.4" thickTop="1" x14ac:dyDescent="0.25">
      <c r="I245" s="2"/>
      <c r="J245" s="1"/>
      <c r="M245" s="1"/>
      <c r="P245" s="1"/>
      <c r="S245" s="1"/>
    </row>
    <row r="246" spans="1:19" x14ac:dyDescent="0.25">
      <c r="I246" s="2"/>
      <c r="J246" s="1"/>
      <c r="M246" s="1"/>
      <c r="P246" s="1"/>
      <c r="S246" s="1"/>
    </row>
    <row r="247" spans="1:19" ht="14.4" thickBot="1" x14ac:dyDescent="0.3">
      <c r="A247" s="21"/>
      <c r="I247" s="2"/>
      <c r="J247" s="1"/>
      <c r="M247" s="1"/>
      <c r="P247" s="1"/>
      <c r="S247" s="1"/>
    </row>
    <row r="248" spans="1:19" ht="14.4" thickTop="1" x14ac:dyDescent="0.25">
      <c r="A248" s="14" t="s">
        <v>62</v>
      </c>
      <c r="B248" s="40"/>
      <c r="C248" s="26" t="s">
        <v>5</v>
      </c>
    </row>
    <row r="249" spans="1:19" x14ac:dyDescent="0.25">
      <c r="A249" s="19" t="s">
        <v>67</v>
      </c>
      <c r="B249" s="5">
        <v>0.66890000000000005</v>
      </c>
      <c r="C249" s="31"/>
    </row>
    <row r="250" spans="1:19" x14ac:dyDescent="0.25">
      <c r="A250" s="19" t="s">
        <v>60</v>
      </c>
      <c r="B250" s="1"/>
      <c r="C250" s="31"/>
      <c r="D250" s="49"/>
      <c r="F250" s="46"/>
    </row>
    <row r="251" spans="1:19" x14ac:dyDescent="0.25">
      <c r="A251" s="19" t="s">
        <v>17</v>
      </c>
      <c r="B251" s="1"/>
      <c r="C251" s="31"/>
      <c r="D251" s="49"/>
      <c r="F251" s="46"/>
    </row>
    <row r="252" spans="1:19" x14ac:dyDescent="0.25">
      <c r="A252" s="19" t="s">
        <v>18</v>
      </c>
      <c r="B252" s="1"/>
      <c r="C252" s="31"/>
      <c r="D252" s="49"/>
      <c r="F252" s="46"/>
    </row>
    <row r="253" spans="1:19" x14ac:dyDescent="0.25">
      <c r="A253" s="17"/>
      <c r="B253" s="1">
        <v>0.87190000000000001</v>
      </c>
      <c r="C253" s="31"/>
    </row>
    <row r="254" spans="1:19" x14ac:dyDescent="0.25">
      <c r="A254" s="19" t="s">
        <v>50</v>
      </c>
      <c r="B254" s="1"/>
      <c r="C254" s="31"/>
      <c r="D254" s="49"/>
      <c r="F254" s="46"/>
    </row>
    <row r="255" spans="1:19" x14ac:dyDescent="0.25">
      <c r="A255" s="19" t="s">
        <v>21</v>
      </c>
      <c r="B255" s="1"/>
      <c r="C255" s="31"/>
      <c r="D255" s="49"/>
      <c r="F255" s="46"/>
    </row>
    <row r="256" spans="1:19" x14ac:dyDescent="0.25">
      <c r="A256" s="19" t="s">
        <v>22</v>
      </c>
      <c r="B256" s="5"/>
      <c r="C256" s="31"/>
      <c r="D256" s="49"/>
      <c r="F256" s="46"/>
    </row>
    <row r="257" spans="1:13" x14ac:dyDescent="0.25">
      <c r="A257" s="19"/>
      <c r="B257" s="5">
        <v>0.86399999999999999</v>
      </c>
      <c r="C257" s="31"/>
    </row>
    <row r="258" spans="1:13" x14ac:dyDescent="0.25">
      <c r="A258" s="19" t="s">
        <v>52</v>
      </c>
      <c r="B258" s="5"/>
      <c r="C258" s="31"/>
      <c r="D258" s="49"/>
      <c r="F258" s="46"/>
    </row>
    <row r="259" spans="1:13" x14ac:dyDescent="0.25">
      <c r="A259" s="19" t="s">
        <v>25</v>
      </c>
      <c r="B259" s="1"/>
      <c r="C259" s="31"/>
      <c r="D259" s="49"/>
      <c r="F259" s="46"/>
      <c r="G259" s="45"/>
      <c r="H259" s="45"/>
      <c r="I259" s="45"/>
      <c r="J259" s="45"/>
      <c r="K259" s="45"/>
      <c r="L259" s="5"/>
      <c r="M259" s="46"/>
    </row>
    <row r="260" spans="1:13" x14ac:dyDescent="0.25">
      <c r="A260" s="19" t="s">
        <v>26</v>
      </c>
      <c r="B260" s="1"/>
      <c r="C260" s="31"/>
      <c r="D260" s="49"/>
      <c r="F260" s="46"/>
    </row>
    <row r="261" spans="1:13" x14ac:dyDescent="0.25">
      <c r="A261" s="19"/>
      <c r="B261" s="1">
        <v>0.61229999999999996</v>
      </c>
      <c r="C261" s="41"/>
    </row>
    <row r="262" spans="1:13" x14ac:dyDescent="0.25">
      <c r="A262" s="19" t="s">
        <v>61</v>
      </c>
      <c r="B262" s="1"/>
      <c r="C262" s="41"/>
    </row>
    <row r="263" spans="1:13" x14ac:dyDescent="0.25">
      <c r="A263" s="19" t="s">
        <v>29</v>
      </c>
      <c r="B263" s="1"/>
      <c r="C263" s="27"/>
    </row>
    <row r="264" spans="1:13" ht="14.4" thickBot="1" x14ac:dyDescent="0.3">
      <c r="A264" s="20" t="s">
        <v>30</v>
      </c>
      <c r="B264" s="36"/>
      <c r="C264" s="42">
        <v>0.82930000000000004</v>
      </c>
      <c r="D264" s="49">
        <v>6.8999999999999999E-3</v>
      </c>
    </row>
    <row r="265" spans="1:13" ht="14.4" thickTop="1" x14ac:dyDescent="0.25"/>
    <row r="276" spans="1:6" x14ac:dyDescent="0.25">
      <c r="A276" s="44"/>
      <c r="B276" s="45"/>
      <c r="C276" s="45"/>
      <c r="D276" s="45"/>
      <c r="E276" s="45"/>
      <c r="F276" s="45"/>
    </row>
  </sheetData>
  <phoneticPr fontId="1" type="noConversion"/>
  <pageMargins left="0.7" right="0.7" top="0.75" bottom="0.75" header="0.3" footer="0.3"/>
  <pageSetup paperSize="9" orientation="portrait" verticalDpi="0" r:id="rId1"/>
  <ignoredErrors>
    <ignoredError sqref="M94 M100:M105 M98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806E2-DFE7-41B8-81D5-7350CC3B44B2}">
  <dimension ref="A3:R32"/>
  <sheetViews>
    <sheetView tabSelected="1" zoomScaleNormal="100" workbookViewId="0">
      <selection activeCell="U15" sqref="U15"/>
    </sheetView>
  </sheetViews>
  <sheetFormatPr defaultRowHeight="13.8" x14ac:dyDescent="0.25"/>
  <cols>
    <col min="1" max="1" width="15.77734375" style="52" customWidth="1"/>
    <col min="2" max="13" width="10.77734375" style="52" customWidth="1"/>
  </cols>
  <sheetData>
    <row r="3" spans="1:18" x14ac:dyDescent="0.25">
      <c r="A3" s="52" t="s">
        <v>86</v>
      </c>
    </row>
    <row r="4" spans="1:18" x14ac:dyDescent="0.25">
      <c r="C4" s="52" t="s">
        <v>76</v>
      </c>
      <c r="D4" s="52" t="s">
        <v>83</v>
      </c>
      <c r="E4" s="52" t="s">
        <v>87</v>
      </c>
      <c r="F4" s="52" t="s">
        <v>88</v>
      </c>
      <c r="G4" s="52" t="s">
        <v>89</v>
      </c>
      <c r="H4" s="52" t="s">
        <v>77</v>
      </c>
      <c r="I4" s="52" t="s">
        <v>83</v>
      </c>
      <c r="J4" s="52" t="s">
        <v>87</v>
      </c>
      <c r="K4" s="52" t="s">
        <v>88</v>
      </c>
      <c r="L4" s="52" t="s">
        <v>89</v>
      </c>
      <c r="M4" s="52" t="s">
        <v>78</v>
      </c>
      <c r="N4" s="52" t="s">
        <v>83</v>
      </c>
      <c r="O4" s="52" t="s">
        <v>87</v>
      </c>
      <c r="P4" s="52" t="s">
        <v>88</v>
      </c>
      <c r="Q4" s="52" t="s">
        <v>89</v>
      </c>
    </row>
    <row r="5" spans="1:18" x14ac:dyDescent="0.25">
      <c r="A5" s="52" t="s">
        <v>79</v>
      </c>
    </row>
    <row r="6" spans="1:18" x14ac:dyDescent="0.25">
      <c r="A6" s="52" t="s">
        <v>81</v>
      </c>
    </row>
    <row r="7" spans="1:18" x14ac:dyDescent="0.25">
      <c r="A7" s="52" t="s">
        <v>80</v>
      </c>
      <c r="N7" s="52"/>
    </row>
    <row r="8" spans="1:18" x14ac:dyDescent="0.25">
      <c r="A8" s="52" t="s">
        <v>82</v>
      </c>
    </row>
    <row r="11" spans="1:18" x14ac:dyDescent="0.25">
      <c r="A11" s="56" t="s">
        <v>84</v>
      </c>
      <c r="B11" s="56"/>
      <c r="C11" s="56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</row>
    <row r="12" spans="1:18" x14ac:dyDescent="0.25">
      <c r="A12" s="57"/>
      <c r="B12" s="57"/>
      <c r="C12" s="57" t="s">
        <v>76</v>
      </c>
      <c r="D12" s="57" t="s">
        <v>83</v>
      </c>
      <c r="E12" s="57" t="s">
        <v>87</v>
      </c>
      <c r="F12" s="57" t="s">
        <v>88</v>
      </c>
      <c r="G12" s="57" t="s">
        <v>89</v>
      </c>
      <c r="H12" s="57" t="s">
        <v>77</v>
      </c>
      <c r="I12" s="57" t="s">
        <v>83</v>
      </c>
      <c r="J12" s="57" t="s">
        <v>87</v>
      </c>
      <c r="K12" s="57" t="s">
        <v>88</v>
      </c>
      <c r="L12" s="57" t="s">
        <v>89</v>
      </c>
      <c r="M12" s="57" t="s">
        <v>78</v>
      </c>
      <c r="N12" s="57" t="s">
        <v>83</v>
      </c>
      <c r="O12" s="57" t="s">
        <v>87</v>
      </c>
      <c r="P12" s="57" t="s">
        <v>88</v>
      </c>
      <c r="Q12" s="57" t="s">
        <v>89</v>
      </c>
      <c r="R12" s="53"/>
    </row>
    <row r="13" spans="1:18" x14ac:dyDescent="0.25">
      <c r="A13" s="57" t="s">
        <v>79</v>
      </c>
      <c r="B13" s="57"/>
      <c r="C13" s="57">
        <v>0.99360000000000004</v>
      </c>
      <c r="D13" s="58">
        <v>1.1999999999999999E-3</v>
      </c>
      <c r="E13" s="57">
        <v>0.99360000000000004</v>
      </c>
      <c r="F13" s="57">
        <v>0.99360000000000004</v>
      </c>
      <c r="G13" s="57">
        <v>0.99360000000000004</v>
      </c>
      <c r="H13" s="57">
        <v>0.99460000000000004</v>
      </c>
      <c r="I13" s="58">
        <v>5.9999999999999995E-4</v>
      </c>
      <c r="J13" s="57">
        <v>0.99460000000000004</v>
      </c>
      <c r="K13" s="57">
        <v>0.99460000000000004</v>
      </c>
      <c r="L13" s="57">
        <v>0.99460000000000004</v>
      </c>
      <c r="M13" s="57">
        <v>0.99560000000000004</v>
      </c>
      <c r="N13" s="58">
        <v>8.9999999999999998E-4</v>
      </c>
      <c r="O13" s="57">
        <v>0.99560000000000004</v>
      </c>
      <c r="P13" s="57">
        <v>0.99560000000000004</v>
      </c>
      <c r="Q13" s="57">
        <v>0.99560000000000004</v>
      </c>
      <c r="R13" s="53"/>
    </row>
    <row r="14" spans="1:18" x14ac:dyDescent="0.25">
      <c r="A14" s="57" t="s">
        <v>81</v>
      </c>
      <c r="B14" s="57"/>
      <c r="C14" s="57">
        <v>0.9839</v>
      </c>
      <c r="D14" s="58">
        <v>1.9E-3</v>
      </c>
      <c r="E14" s="57">
        <v>0.9839</v>
      </c>
      <c r="F14" s="57">
        <v>0.9839</v>
      </c>
      <c r="G14" s="57">
        <v>0.98380000000000001</v>
      </c>
      <c r="H14" s="57">
        <v>0.98680000000000001</v>
      </c>
      <c r="I14" s="58">
        <v>2.5000000000000001E-3</v>
      </c>
      <c r="J14" s="57">
        <v>0.98680000000000001</v>
      </c>
      <c r="K14" s="57">
        <v>0.98680000000000001</v>
      </c>
      <c r="L14" s="57">
        <v>0.98670000000000002</v>
      </c>
      <c r="M14" s="57">
        <v>0.98980000000000001</v>
      </c>
      <c r="N14" s="58">
        <v>1.9E-3</v>
      </c>
      <c r="O14" s="57">
        <v>0.98980000000000001</v>
      </c>
      <c r="P14" s="57">
        <v>0.98980000000000001</v>
      </c>
      <c r="Q14" s="57">
        <v>0.98980000000000001</v>
      </c>
      <c r="R14" s="53"/>
    </row>
    <row r="15" spans="1:18" x14ac:dyDescent="0.25">
      <c r="A15" s="57" t="s">
        <v>80</v>
      </c>
      <c r="B15" s="57"/>
      <c r="C15" s="57">
        <v>0.94040000000000001</v>
      </c>
      <c r="D15" s="58">
        <v>6.6E-3</v>
      </c>
      <c r="E15" s="57">
        <v>0.94040000000000001</v>
      </c>
      <c r="F15" s="57">
        <v>0.94040000000000001</v>
      </c>
      <c r="G15" s="57">
        <v>0.93910000000000005</v>
      </c>
      <c r="H15" s="57">
        <v>0.95269999999999999</v>
      </c>
      <c r="I15" s="58">
        <v>7.1999999999999998E-3</v>
      </c>
      <c r="J15" s="57">
        <v>0.95389999999999997</v>
      </c>
      <c r="K15" s="57">
        <v>0.95269999999999999</v>
      </c>
      <c r="L15" s="57">
        <v>0.95179999999999998</v>
      </c>
      <c r="M15" s="57">
        <v>0.97219999999999995</v>
      </c>
      <c r="N15" s="58">
        <v>3.5000000000000001E-3</v>
      </c>
      <c r="O15" s="57">
        <v>0.97219999999999995</v>
      </c>
      <c r="P15" s="57">
        <v>0.97219999999999995</v>
      </c>
      <c r="Q15" s="57">
        <v>0.9718</v>
      </c>
      <c r="R15" s="53"/>
    </row>
    <row r="16" spans="1:18" x14ac:dyDescent="0.25">
      <c r="A16" s="57" t="s">
        <v>82</v>
      </c>
      <c r="B16" s="57"/>
      <c r="C16" s="57">
        <v>0.91269999999999996</v>
      </c>
      <c r="D16" s="58">
        <v>8.8999999999999999E-3</v>
      </c>
      <c r="E16" s="57">
        <v>0.91269999999999996</v>
      </c>
      <c r="F16" s="57">
        <v>0.91269999999999996</v>
      </c>
      <c r="G16" s="57">
        <v>0.91220000000000001</v>
      </c>
      <c r="H16" s="57">
        <v>0.94940000000000002</v>
      </c>
      <c r="I16" s="58">
        <v>1.0200000000000001E-2</v>
      </c>
      <c r="J16" s="57">
        <v>0.94969999999999999</v>
      </c>
      <c r="K16" s="57">
        <v>0.94940000000000002</v>
      </c>
      <c r="L16" s="57">
        <v>0.94930000000000003</v>
      </c>
      <c r="M16" s="57">
        <v>0.97860000000000003</v>
      </c>
      <c r="N16" s="58">
        <v>3.0999999999999999E-3</v>
      </c>
      <c r="O16" s="57">
        <v>0.97860000000000003</v>
      </c>
      <c r="P16" s="57">
        <v>0.97860000000000003</v>
      </c>
      <c r="Q16" s="57">
        <v>0.97850000000000004</v>
      </c>
      <c r="R16" s="53"/>
    </row>
    <row r="17" spans="1:17" x14ac:dyDescent="0.25">
      <c r="N17" s="52"/>
      <c r="O17" s="52"/>
      <c r="P17" s="52"/>
      <c r="Q17" s="52"/>
    </row>
    <row r="18" spans="1:17" x14ac:dyDescent="0.25">
      <c r="N18" s="52"/>
      <c r="O18" s="52"/>
      <c r="P18" s="52"/>
      <c r="Q18" s="52"/>
    </row>
    <row r="19" spans="1:17" x14ac:dyDescent="0.25">
      <c r="A19" s="52" t="s">
        <v>90</v>
      </c>
      <c r="N19" s="52"/>
      <c r="O19" s="52"/>
      <c r="P19" s="52"/>
      <c r="Q19" s="52"/>
    </row>
    <row r="20" spans="1:17" x14ac:dyDescent="0.25">
      <c r="C20" s="52" t="s">
        <v>76</v>
      </c>
      <c r="D20" s="52" t="s">
        <v>83</v>
      </c>
      <c r="E20" s="52" t="s">
        <v>91</v>
      </c>
      <c r="F20" s="52" t="s">
        <v>88</v>
      </c>
      <c r="G20" s="52" t="s">
        <v>89</v>
      </c>
      <c r="H20" s="52" t="s">
        <v>77</v>
      </c>
      <c r="I20" s="52" t="s">
        <v>83</v>
      </c>
      <c r="J20" s="52" t="s">
        <v>87</v>
      </c>
      <c r="K20" s="52" t="s">
        <v>88</v>
      </c>
      <c r="L20" s="52" t="s">
        <v>89</v>
      </c>
      <c r="M20" s="52" t="s">
        <v>78</v>
      </c>
      <c r="N20" s="52" t="s">
        <v>83</v>
      </c>
      <c r="O20" s="52" t="s">
        <v>87</v>
      </c>
      <c r="P20" s="52" t="s">
        <v>88</v>
      </c>
      <c r="Q20" s="52" t="s">
        <v>89</v>
      </c>
    </row>
    <row r="21" spans="1:17" x14ac:dyDescent="0.25">
      <c r="A21" s="52" t="s">
        <v>79</v>
      </c>
      <c r="C21" s="55">
        <v>0.98329999999999995</v>
      </c>
      <c r="D21" s="54">
        <v>4.4999999999999997E-3</v>
      </c>
      <c r="E21" s="55">
        <v>0.98329999999999995</v>
      </c>
      <c r="F21" s="55">
        <v>0.98329999999999995</v>
      </c>
      <c r="G21" s="55">
        <v>0.98319999999999996</v>
      </c>
      <c r="H21" s="55">
        <v>0.98550000000000004</v>
      </c>
      <c r="I21" s="54">
        <v>4.3E-3</v>
      </c>
      <c r="J21" s="55">
        <v>0.98550000000000004</v>
      </c>
      <c r="K21" s="55">
        <v>0.98550000000000004</v>
      </c>
      <c r="L21" s="55">
        <v>0.98550000000000004</v>
      </c>
      <c r="M21" s="52">
        <v>0.99019999999999997</v>
      </c>
      <c r="N21" s="54">
        <v>1.1999999999999999E-3</v>
      </c>
      <c r="O21" s="52">
        <v>0.99019999999999997</v>
      </c>
      <c r="P21" s="52">
        <v>0.99019999999999997</v>
      </c>
      <c r="Q21" s="52">
        <v>0.99019999999999997</v>
      </c>
    </row>
    <row r="22" spans="1:17" x14ac:dyDescent="0.25">
      <c r="A22" s="52" t="s">
        <v>81</v>
      </c>
      <c r="C22" s="55">
        <v>0.96560000000000001</v>
      </c>
      <c r="D22" s="54">
        <v>3.7000000000000002E-3</v>
      </c>
      <c r="E22" s="55">
        <v>0.96560000000000001</v>
      </c>
      <c r="F22" s="55">
        <v>0.96560000000000001</v>
      </c>
      <c r="G22" s="55">
        <v>0.96540000000000004</v>
      </c>
      <c r="H22" s="55">
        <v>0.96889999999999998</v>
      </c>
      <c r="I22" s="54">
        <v>4.4999999999999997E-3</v>
      </c>
      <c r="J22" s="55">
        <v>0.96889999999999998</v>
      </c>
      <c r="K22" s="55">
        <v>0.96889999999999998</v>
      </c>
      <c r="L22" s="55">
        <v>0.96879999999999999</v>
      </c>
      <c r="M22" s="52">
        <v>0.97260000000000002</v>
      </c>
      <c r="N22" s="54">
        <v>3.5999999999999999E-3</v>
      </c>
      <c r="O22" s="52">
        <v>0.97260000000000002</v>
      </c>
      <c r="P22" s="52">
        <v>0.97260000000000002</v>
      </c>
      <c r="Q22" s="52">
        <v>0.97250000000000003</v>
      </c>
    </row>
    <row r="23" spans="1:17" x14ac:dyDescent="0.25">
      <c r="A23" s="52" t="s">
        <v>80</v>
      </c>
      <c r="C23" s="55">
        <v>0.96640000000000004</v>
      </c>
      <c r="D23" s="54">
        <v>5.5999999999999999E-3</v>
      </c>
      <c r="E23" s="55">
        <v>0.96640000000000004</v>
      </c>
      <c r="F23" s="55">
        <v>0.96640000000000004</v>
      </c>
      <c r="G23" s="55">
        <v>0.96630000000000005</v>
      </c>
      <c r="H23" s="55">
        <v>0.97</v>
      </c>
      <c r="I23" s="54">
        <v>4.7999999999999996E-3</v>
      </c>
      <c r="J23" s="55">
        <v>0.97</v>
      </c>
      <c r="K23" s="55">
        <v>0.97</v>
      </c>
      <c r="L23" s="55">
        <v>0.96989999999999998</v>
      </c>
      <c r="M23" s="55">
        <v>0.97499999999999998</v>
      </c>
      <c r="N23" s="54">
        <v>4.1999999999999997E-3</v>
      </c>
      <c r="O23" s="55">
        <v>0.97499999999999998</v>
      </c>
      <c r="P23" s="55">
        <v>0.97499999999999998</v>
      </c>
      <c r="Q23" s="55">
        <v>0.97489999999999999</v>
      </c>
    </row>
    <row r="24" spans="1:17" x14ac:dyDescent="0.25">
      <c r="A24" s="52" t="s">
        <v>82</v>
      </c>
      <c r="C24" s="52">
        <v>0.83650000000000002</v>
      </c>
      <c r="D24" s="54">
        <v>1.6199999999999999E-2</v>
      </c>
      <c r="E24" s="52">
        <v>0.83650000000000002</v>
      </c>
      <c r="F24" s="52">
        <v>0.83650000000000002</v>
      </c>
      <c r="G24" s="52">
        <v>0.83609999999999995</v>
      </c>
      <c r="H24" s="52">
        <v>0.85019999999999996</v>
      </c>
      <c r="I24" s="54">
        <v>1.26E-2</v>
      </c>
      <c r="J24" s="52">
        <v>0.85019999999999996</v>
      </c>
      <c r="K24" s="52">
        <v>0.85019999999999996</v>
      </c>
      <c r="L24" s="52">
        <v>0.8488</v>
      </c>
      <c r="M24" s="52">
        <v>0.87160000000000004</v>
      </c>
      <c r="N24" s="54">
        <v>5.0000000000000001E-3</v>
      </c>
      <c r="O24" s="52">
        <v>0.87160000000000004</v>
      </c>
      <c r="P24" s="52">
        <v>0.87160000000000004</v>
      </c>
      <c r="Q24" s="52">
        <v>0.87070000000000003</v>
      </c>
    </row>
    <row r="27" spans="1:17" x14ac:dyDescent="0.25">
      <c r="A27" s="52" t="s">
        <v>85</v>
      </c>
    </row>
    <row r="28" spans="1:17" x14ac:dyDescent="0.25">
      <c r="C28" s="52" t="s">
        <v>76</v>
      </c>
      <c r="D28" s="52" t="s">
        <v>83</v>
      </c>
      <c r="E28" s="52" t="s">
        <v>87</v>
      </c>
      <c r="F28" s="52" t="s">
        <v>88</v>
      </c>
      <c r="G28" s="52" t="s">
        <v>89</v>
      </c>
      <c r="H28" s="52" t="s">
        <v>77</v>
      </c>
      <c r="I28" s="52" t="s">
        <v>83</v>
      </c>
      <c r="J28" s="52" t="s">
        <v>87</v>
      </c>
      <c r="K28" s="52" t="s">
        <v>88</v>
      </c>
      <c r="L28" s="52" t="s">
        <v>89</v>
      </c>
      <c r="M28" s="52" t="s">
        <v>78</v>
      </c>
      <c r="N28" s="52" t="s">
        <v>83</v>
      </c>
      <c r="O28" s="52" t="s">
        <v>87</v>
      </c>
      <c r="P28" s="52" t="s">
        <v>88</v>
      </c>
      <c r="Q28" s="52" t="s">
        <v>89</v>
      </c>
    </row>
    <row r="29" spans="1:17" x14ac:dyDescent="0.25">
      <c r="A29" s="52" t="s">
        <v>79</v>
      </c>
    </row>
    <row r="30" spans="1:17" x14ac:dyDescent="0.25">
      <c r="A30" s="52" t="s">
        <v>81</v>
      </c>
    </row>
    <row r="31" spans="1:17" x14ac:dyDescent="0.25">
      <c r="A31" s="52" t="s">
        <v>80</v>
      </c>
    </row>
    <row r="32" spans="1:17" x14ac:dyDescent="0.25">
      <c r="A32" s="52" t="s">
        <v>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Tser</dc:creator>
  <cp:lastModifiedBy>Jay Tser</cp:lastModifiedBy>
  <dcterms:created xsi:type="dcterms:W3CDTF">2015-06-05T18:19:34Z</dcterms:created>
  <dcterms:modified xsi:type="dcterms:W3CDTF">2024-12-21T14:00:48Z</dcterms:modified>
</cp:coreProperties>
</file>