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hed\OneDrive\Documents\risk analysis\"/>
    </mc:Choice>
  </mc:AlternateContent>
  <xr:revisionPtr revIDLastSave="0" documentId="13_ncr:1_{7FCBBE10-D2B6-4842-80B0-69CB44955C12}" xr6:coauthVersionLast="47" xr6:coauthVersionMax="47" xr10:uidLastSave="{00000000-0000-0000-0000-000000000000}"/>
  <bookViews>
    <workbookView xWindow="-120" yWindow="-120" windowWidth="20730" windowHeight="11760" xr2:uid="{D70B9C17-E0C5-46D7-AA19-9106B53FF104}"/>
  </bookViews>
  <sheets>
    <sheet name="Sheet1" sheetId="1" r:id="rId1"/>
    <sheet name="Sheet2" sheetId="2" r:id="rId2"/>
  </sheets>
  <definedNames>
    <definedName name="_xlnm._FilterDatabase" localSheetId="0" hidden="1">Sheet1!$A$1:$I$3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R13" i="1"/>
  <c r="U13" i="1"/>
  <c r="T13" i="1"/>
  <c r="S13" i="1"/>
  <c r="P14" i="1"/>
  <c r="P18" i="1"/>
  <c r="P17" i="1"/>
  <c r="P16" i="1"/>
  <c r="P15" i="1"/>
  <c r="M6" i="1" l="1"/>
  <c r="M7" i="1"/>
  <c r="M11" i="1"/>
  <c r="M15" i="1"/>
  <c r="M5" i="1"/>
  <c r="M12" i="1"/>
  <c r="M16" i="1"/>
  <c r="H5" i="1"/>
  <c r="M9" i="1"/>
  <c r="M13" i="1"/>
  <c r="M17" i="1"/>
  <c r="M10" i="1"/>
  <c r="M14" i="1"/>
  <c r="M18" i="1"/>
  <c r="M8" i="1"/>
  <c r="H9" i="1"/>
  <c r="H12" i="1"/>
  <c r="H8" i="1"/>
  <c r="H6" i="1"/>
  <c r="H15" i="1"/>
  <c r="H11" i="1"/>
  <c r="H7" i="1"/>
  <c r="H17" i="1"/>
  <c r="H13" i="1"/>
  <c r="H16" i="1"/>
  <c r="H14" i="1"/>
  <c r="H10" i="1"/>
  <c r="S5" i="1" l="1"/>
  <c r="S3" i="1"/>
  <c r="S4" i="1"/>
  <c r="S6" i="1"/>
</calcChain>
</file>

<file path=xl/sharedStrings.xml><?xml version="1.0" encoding="utf-8"?>
<sst xmlns="http://schemas.openxmlformats.org/spreadsheetml/2006/main" count="144" uniqueCount="66">
  <si>
    <t>Risk assessment</t>
  </si>
  <si>
    <t xml:space="preserve"> unique id</t>
  </si>
  <si>
    <t>Risk description</t>
  </si>
  <si>
    <t xml:space="preserve"> risk </t>
  </si>
  <si>
    <t>contrrols</t>
  </si>
  <si>
    <t>probability</t>
  </si>
  <si>
    <t>High</t>
  </si>
  <si>
    <t>moderate</t>
  </si>
  <si>
    <t>Moderate</t>
  </si>
  <si>
    <t>Impact</t>
  </si>
  <si>
    <t>Low</t>
  </si>
  <si>
    <t>limpact</t>
  </si>
  <si>
    <t>phishing</t>
  </si>
  <si>
    <t>Social engineering</t>
  </si>
  <si>
    <t>Hacking</t>
  </si>
  <si>
    <t>posibility</t>
  </si>
  <si>
    <t>Very High</t>
  </si>
  <si>
    <t>Very Low</t>
  </si>
  <si>
    <t xml:space="preserve"> SQL-injection attack</t>
  </si>
  <si>
    <t>insider attack</t>
  </si>
  <si>
    <t>server hardware failure</t>
  </si>
  <si>
    <t>unauthorised access to database</t>
  </si>
  <si>
    <t>email phishing attack on employees</t>
  </si>
  <si>
    <t>manipulating employes to get confidential information</t>
  </si>
  <si>
    <t>attacker exploiting vulnerability of system</t>
  </si>
  <si>
    <t>not updated software vulnerable to security flaws and no support</t>
  </si>
  <si>
    <t>employee misconduct leading to data leakage</t>
  </si>
  <si>
    <t>exposing of data due to hardware failure</t>
  </si>
  <si>
    <t>Critical</t>
  </si>
  <si>
    <t>Severe</t>
  </si>
  <si>
    <t>Sustainable</t>
  </si>
  <si>
    <t>intrusion detection system/Antivirus</t>
  </si>
  <si>
    <t>education,training and awareness</t>
  </si>
  <si>
    <t>keep software up to date</t>
  </si>
  <si>
    <t>System monitoring and maintainance ,Firewalls</t>
  </si>
  <si>
    <t>Maintain hardware</t>
  </si>
  <si>
    <t>Risk matrics</t>
  </si>
  <si>
    <t>implement cctv,access control and monitor employees</t>
  </si>
  <si>
    <t>malware</t>
  </si>
  <si>
    <t>using of work devices to access websites in internet</t>
  </si>
  <si>
    <t>implement media control, and clear policy</t>
  </si>
  <si>
    <t>impact</t>
  </si>
  <si>
    <t>residual risk</t>
  </si>
  <si>
    <t>LOW</t>
  </si>
  <si>
    <t>low</t>
  </si>
  <si>
    <t>zero-day vulnerability</t>
  </si>
  <si>
    <t>no encryption</t>
  </si>
  <si>
    <t>Threat and vulnerability</t>
  </si>
  <si>
    <t>encrypt data stored</t>
  </si>
  <si>
    <t>weights</t>
  </si>
  <si>
    <t>weights matrix</t>
  </si>
  <si>
    <t>response</t>
  </si>
  <si>
    <t>Requres immediate action</t>
  </si>
  <si>
    <t>Requres robust and immediate action</t>
  </si>
  <si>
    <t xml:space="preserve">requires approapriate action </t>
  </si>
  <si>
    <t>requires less action</t>
  </si>
  <si>
    <t>risk level</t>
  </si>
  <si>
    <t>critical</t>
  </si>
  <si>
    <t>severe</t>
  </si>
  <si>
    <t>no incident response</t>
  </si>
  <si>
    <t>implement incident response</t>
  </si>
  <si>
    <t>no ac ess monitoring</t>
  </si>
  <si>
    <t>monitor system access</t>
  </si>
  <si>
    <t>attackers access the system and steal data/modifyu</t>
  </si>
  <si>
    <t xml:space="preserve">attackers access the system several times </t>
  </si>
  <si>
    <t>data stored in the system is stored in clear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</si>
</sst>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3" borderId="16" xfId="0" applyFont="1" applyFill="1" applyBorder="1" applyAlignment="1">
      <alignment vertical="center" wrapText="1"/>
    </xf>
    <xf numFmtId="0" fontId="1" fillId="3" borderId="17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9" borderId="23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4" fillId="9" borderId="22" xfId="0" applyFont="1" applyFill="1" applyBorder="1" applyAlignment="1">
      <alignment horizontal="center"/>
    </xf>
    <xf numFmtId="0" fontId="4" fillId="9" borderId="25" xfId="0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  <xf numFmtId="0" fontId="4" fillId="9" borderId="29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26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vertical="center"/>
    </xf>
    <xf numFmtId="0" fontId="5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2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ZA"/>
              <a:t>Risk</a:t>
            </a:r>
            <a:r>
              <a:rPr lang="en-ZA" baseline="0"/>
              <a:t> Level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>
                  <a:alpha val="80000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1DD-4322-A23D-DE73C40D3CE6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1DD-4322-A23D-DE73C40D3C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1DD-4322-A23D-DE73C40D3CE6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1DD-4322-A23D-DE73C40D3CE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Sheet1!$R$3:$R$6</c:f>
              <c:strCache>
                <c:ptCount val="4"/>
                <c:pt idx="0">
                  <c:v>Severe</c:v>
                </c:pt>
                <c:pt idx="1">
                  <c:v>Moderate</c:v>
                </c:pt>
                <c:pt idx="2">
                  <c:v>Critical</c:v>
                </c:pt>
                <c:pt idx="3">
                  <c:v>Sustainable</c:v>
                </c:pt>
              </c:strCache>
            </c:strRef>
          </c:cat>
          <c:val>
            <c:numRef>
              <c:f>Sheet1!$S$3:$S$6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DD-4322-A23D-DE73C40D3CE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529447</xdr:colOff>
      <xdr:row>1</xdr:row>
      <xdr:rowOff>20224</xdr:rowOff>
    </xdr:from>
    <xdr:to>
      <xdr:col>20</xdr:col>
      <xdr:colOff>1088902</xdr:colOff>
      <xdr:row>8</xdr:row>
      <xdr:rowOff>352948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74CAA9-D5D7-C3F8-4E98-C712173D1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D057-BA56-43D7-89B8-5CCC40F41532}">
  <sheetPr filterMode="1"/>
  <dimension ref="A1:U25"/>
  <sheetViews>
    <sheetView tabSelected="1" zoomScale="32" zoomScaleNormal="32" workbookViewId="0">
      <selection activeCell="B13" sqref="B13:C13"/>
    </sheetView>
  </sheetViews>
  <sheetFormatPr defaultColWidth="10.7109375" defaultRowHeight="30" customHeight="1" x14ac:dyDescent="0.25"/>
  <cols>
    <col min="1" max="1" width="20.7109375" customWidth="1"/>
    <col min="2" max="3" width="44.7109375" customWidth="1"/>
    <col min="4" max="7" width="20.7109375" customWidth="1"/>
    <col min="8" max="8" width="21.5703125" customWidth="1"/>
    <col min="9" max="9" width="36.5703125" customWidth="1"/>
    <col min="10" max="10" width="37" customWidth="1"/>
    <col min="11" max="13" width="26.140625" customWidth="1"/>
    <col min="14" max="19" width="32.42578125" customWidth="1"/>
    <col min="20" max="21" width="19.28515625" customWidth="1"/>
    <col min="22" max="22" width="18" customWidth="1"/>
  </cols>
  <sheetData>
    <row r="1" spans="1:21" ht="30" customHeight="1" thickBot="1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21" ht="30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O2" s="8" t="s">
        <v>15</v>
      </c>
      <c r="P2" s="9" t="s">
        <v>9</v>
      </c>
    </row>
    <row r="3" spans="1:21" ht="30" customHeight="1" thickBo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O3" s="10" t="s">
        <v>16</v>
      </c>
      <c r="P3" s="11" t="s">
        <v>16</v>
      </c>
      <c r="R3" t="s">
        <v>29</v>
      </c>
      <c r="S3">
        <f>COUNTIF(H5:H99,H6)</f>
        <v>5</v>
      </c>
    </row>
    <row r="4" spans="1:21" ht="47.25" customHeight="1" thickBot="1" x14ac:dyDescent="0.3">
      <c r="A4" s="26" t="s">
        <v>1</v>
      </c>
      <c r="B4" s="39" t="s">
        <v>2</v>
      </c>
      <c r="C4" s="40"/>
      <c r="D4" s="39" t="s">
        <v>47</v>
      </c>
      <c r="E4" s="40"/>
      <c r="F4" s="28" t="s">
        <v>11</v>
      </c>
      <c r="G4" s="28" t="s">
        <v>5</v>
      </c>
      <c r="H4" s="27" t="s">
        <v>3</v>
      </c>
      <c r="I4" s="39" t="s">
        <v>4</v>
      </c>
      <c r="J4" s="42"/>
      <c r="K4" s="26" t="s">
        <v>41</v>
      </c>
      <c r="L4" s="29" t="s">
        <v>5</v>
      </c>
      <c r="M4" s="30" t="s">
        <v>42</v>
      </c>
      <c r="O4" s="10" t="s">
        <v>6</v>
      </c>
      <c r="P4" s="11" t="s">
        <v>6</v>
      </c>
      <c r="R4" t="s">
        <v>8</v>
      </c>
      <c r="S4">
        <f>COUNTIF(H6:H100,H7)</f>
        <v>2</v>
      </c>
    </row>
    <row r="5" spans="1:21" ht="63.75" customHeight="1" x14ac:dyDescent="0.25">
      <c r="A5" s="31">
        <v>1</v>
      </c>
      <c r="B5" s="41" t="s">
        <v>21</v>
      </c>
      <c r="C5" s="41"/>
      <c r="D5" s="49" t="s">
        <v>18</v>
      </c>
      <c r="E5" s="49"/>
      <c r="F5" s="1" t="s">
        <v>8</v>
      </c>
      <c r="G5" s="1" t="s">
        <v>8</v>
      </c>
      <c r="H5" s="1" t="str">
        <f t="shared" ref="H5:H17" si="0" xml:space="preserve"> IFERROR(INDEX($Q$14:$U$18, MATCH(G5,$P$14:$P$18, 0), MATCH(F5,$Q$13:$U$13, 0)),"")</f>
        <v>Moderate</v>
      </c>
      <c r="I5" s="41" t="s">
        <v>31</v>
      </c>
      <c r="J5" s="41"/>
      <c r="K5" s="32" t="s">
        <v>43</v>
      </c>
      <c r="L5" s="32" t="s">
        <v>43</v>
      </c>
      <c r="M5" s="33" t="str">
        <f t="shared" ref="M5:M18" si="1" xml:space="preserve"> IFERROR(INDEX($Q$14:$U$18, MATCH(L5,$P$14:$P$18, 0), MATCH(K5,$Q$13:$U$13, 0)),"")</f>
        <v>Sustainable</v>
      </c>
      <c r="O5" s="10" t="s">
        <v>8</v>
      </c>
      <c r="P5" s="11" t="s">
        <v>8</v>
      </c>
      <c r="R5" t="s">
        <v>28</v>
      </c>
      <c r="S5">
        <f>COUNTIF(H7:H101,H8)</f>
        <v>2</v>
      </c>
    </row>
    <row r="6" spans="1:21" ht="63.75" customHeight="1" x14ac:dyDescent="0.25">
      <c r="A6" s="23">
        <v>2</v>
      </c>
      <c r="B6" s="37" t="s">
        <v>22</v>
      </c>
      <c r="C6" s="37"/>
      <c r="D6" s="38" t="s">
        <v>12</v>
      </c>
      <c r="E6" s="38"/>
      <c r="F6" s="2" t="s">
        <v>7</v>
      </c>
      <c r="G6" s="2" t="s">
        <v>6</v>
      </c>
      <c r="H6" s="2" t="str">
        <f t="shared" si="0"/>
        <v>Severe</v>
      </c>
      <c r="I6" s="37" t="s">
        <v>32</v>
      </c>
      <c r="J6" s="37"/>
      <c r="K6" s="24" t="s">
        <v>8</v>
      </c>
      <c r="L6" s="24" t="s">
        <v>10</v>
      </c>
      <c r="M6" s="25" t="str">
        <f t="shared" si="1"/>
        <v>Moderate</v>
      </c>
      <c r="O6" s="10" t="s">
        <v>10</v>
      </c>
      <c r="P6" s="11" t="s">
        <v>10</v>
      </c>
      <c r="R6" t="s">
        <v>30</v>
      </c>
      <c r="S6">
        <f>COUNTIF(H8:H102,H9)</f>
        <v>4</v>
      </c>
    </row>
    <row r="7" spans="1:21" ht="63.75" customHeight="1" thickBot="1" x14ac:dyDescent="0.3">
      <c r="A7" s="23">
        <v>3</v>
      </c>
      <c r="B7" s="37" t="s">
        <v>23</v>
      </c>
      <c r="C7" s="37"/>
      <c r="D7" s="38" t="s">
        <v>13</v>
      </c>
      <c r="E7" s="38"/>
      <c r="F7" s="2" t="s">
        <v>10</v>
      </c>
      <c r="G7" s="2" t="s">
        <v>6</v>
      </c>
      <c r="H7" s="2" t="str">
        <f t="shared" si="0"/>
        <v>Moderate</v>
      </c>
      <c r="I7" s="37" t="s">
        <v>32</v>
      </c>
      <c r="J7" s="37"/>
      <c r="K7" s="24" t="s">
        <v>10</v>
      </c>
      <c r="L7" s="24" t="s">
        <v>10</v>
      </c>
      <c r="M7" s="25" t="str">
        <f t="shared" si="1"/>
        <v>Sustainable</v>
      </c>
      <c r="O7" s="12" t="s">
        <v>17</v>
      </c>
      <c r="P7" s="13" t="s">
        <v>17</v>
      </c>
    </row>
    <row r="8" spans="1:21" ht="63.75" customHeight="1" x14ac:dyDescent="0.25">
      <c r="A8" s="23">
        <v>4</v>
      </c>
      <c r="B8" s="37" t="s">
        <v>26</v>
      </c>
      <c r="C8" s="37"/>
      <c r="D8" s="38" t="s">
        <v>19</v>
      </c>
      <c r="E8" s="38"/>
      <c r="F8" s="2" t="s">
        <v>16</v>
      </c>
      <c r="G8" s="2" t="s">
        <v>10</v>
      </c>
      <c r="H8" s="2" t="str">
        <f t="shared" si="0"/>
        <v>Critical</v>
      </c>
      <c r="I8" s="37" t="s">
        <v>37</v>
      </c>
      <c r="J8" s="37"/>
      <c r="K8" s="24" t="s">
        <v>8</v>
      </c>
      <c r="L8" s="24" t="s">
        <v>10</v>
      </c>
      <c r="M8" s="25" t="str">
        <f t="shared" si="1"/>
        <v>Moderate</v>
      </c>
    </row>
    <row r="9" spans="1:21" ht="63.75" customHeight="1" x14ac:dyDescent="0.25">
      <c r="A9" s="23">
        <v>5</v>
      </c>
      <c r="B9" s="37" t="s">
        <v>24</v>
      </c>
      <c r="C9" s="37"/>
      <c r="D9" s="38" t="s">
        <v>14</v>
      </c>
      <c r="E9" s="38"/>
      <c r="F9" s="2" t="s">
        <v>6</v>
      </c>
      <c r="G9" s="2" t="s">
        <v>8</v>
      </c>
      <c r="H9" s="2" t="str">
        <f t="shared" si="0"/>
        <v>Severe</v>
      </c>
      <c r="I9" s="37" t="s">
        <v>34</v>
      </c>
      <c r="J9" s="37"/>
      <c r="K9" s="24" t="s">
        <v>8</v>
      </c>
      <c r="L9" s="24" t="s">
        <v>43</v>
      </c>
      <c r="M9" s="25" t="str">
        <f t="shared" si="1"/>
        <v>Moderate</v>
      </c>
    </row>
    <row r="10" spans="1:21" ht="63.75" customHeight="1" x14ac:dyDescent="0.25">
      <c r="A10" s="23">
        <v>6</v>
      </c>
      <c r="B10" s="37" t="s">
        <v>25</v>
      </c>
      <c r="C10" s="37"/>
      <c r="D10" s="38" t="s">
        <v>45</v>
      </c>
      <c r="E10" s="38"/>
      <c r="F10" s="2" t="s">
        <v>7</v>
      </c>
      <c r="G10" s="2" t="s">
        <v>10</v>
      </c>
      <c r="H10" s="2" t="str">
        <f t="shared" si="0"/>
        <v>Moderate</v>
      </c>
      <c r="I10" s="37" t="s">
        <v>33</v>
      </c>
      <c r="J10" s="37"/>
      <c r="K10" s="24" t="s">
        <v>43</v>
      </c>
      <c r="L10" s="24" t="s">
        <v>17</v>
      </c>
      <c r="M10" s="25" t="str">
        <f t="shared" si="1"/>
        <v>Sustainable</v>
      </c>
    </row>
    <row r="11" spans="1:21" ht="63.75" customHeight="1" thickBot="1" x14ac:dyDescent="0.3">
      <c r="A11" s="23">
        <v>7</v>
      </c>
      <c r="B11" s="37" t="s">
        <v>27</v>
      </c>
      <c r="C11" s="37"/>
      <c r="D11" s="38" t="s">
        <v>20</v>
      </c>
      <c r="E11" s="38"/>
      <c r="F11" s="2" t="s">
        <v>10</v>
      </c>
      <c r="G11" s="2" t="s">
        <v>10</v>
      </c>
      <c r="H11" s="2" t="str">
        <f t="shared" si="0"/>
        <v>Sustainable</v>
      </c>
      <c r="I11" s="37" t="s">
        <v>35</v>
      </c>
      <c r="J11" s="37"/>
      <c r="K11" s="24" t="s">
        <v>8</v>
      </c>
      <c r="L11" s="24" t="s">
        <v>44</v>
      </c>
      <c r="M11" s="25" t="str">
        <f t="shared" si="1"/>
        <v>Moderate</v>
      </c>
      <c r="O11" s="22" t="s">
        <v>36</v>
      </c>
    </row>
    <row r="12" spans="1:21" ht="63.75" customHeight="1" thickBot="1" x14ac:dyDescent="0.6">
      <c r="A12" s="23">
        <v>8</v>
      </c>
      <c r="B12" s="37" t="s">
        <v>39</v>
      </c>
      <c r="C12" s="37"/>
      <c r="D12" s="38" t="s">
        <v>38</v>
      </c>
      <c r="E12" s="38"/>
      <c r="F12" s="2" t="s">
        <v>8</v>
      </c>
      <c r="G12" s="2" t="s">
        <v>6</v>
      </c>
      <c r="H12" s="2" t="str">
        <f t="shared" si="0"/>
        <v>Severe</v>
      </c>
      <c r="I12" s="37" t="s">
        <v>40</v>
      </c>
      <c r="J12" s="37"/>
      <c r="K12" s="24" t="s">
        <v>43</v>
      </c>
      <c r="L12" s="24" t="s">
        <v>17</v>
      </c>
      <c r="M12" s="25" t="str">
        <f t="shared" si="1"/>
        <v>Sustainable</v>
      </c>
      <c r="O12" s="43" t="s">
        <v>5</v>
      </c>
      <c r="P12" s="46" t="s">
        <v>9</v>
      </c>
      <c r="Q12" s="47"/>
      <c r="R12" s="47"/>
      <c r="S12" s="47"/>
      <c r="T12" s="47"/>
      <c r="U12" s="48"/>
    </row>
    <row r="13" spans="1:21" ht="67.5" customHeight="1" x14ac:dyDescent="0.35">
      <c r="A13" s="23">
        <v>9</v>
      </c>
      <c r="B13" s="37" t="s">
        <v>65</v>
      </c>
      <c r="C13" s="37"/>
      <c r="D13" s="38" t="s">
        <v>46</v>
      </c>
      <c r="E13" s="38"/>
      <c r="F13" s="2" t="s">
        <v>6</v>
      </c>
      <c r="G13" s="2" t="s">
        <v>8</v>
      </c>
      <c r="H13" s="2" t="str">
        <f t="shared" si="0"/>
        <v>Severe</v>
      </c>
      <c r="I13" s="37" t="s">
        <v>48</v>
      </c>
      <c r="J13" s="37"/>
      <c r="K13" s="2" t="s">
        <v>44</v>
      </c>
      <c r="L13" s="2" t="s">
        <v>44</v>
      </c>
      <c r="M13" s="25" t="str">
        <f t="shared" si="1"/>
        <v>Sustainable</v>
      </c>
      <c r="O13" s="44"/>
      <c r="P13" s="3"/>
      <c r="Q13" s="4" t="str">
        <f>P7</f>
        <v>Very Low</v>
      </c>
      <c r="R13" s="4" t="str">
        <f>P6</f>
        <v>Low</v>
      </c>
      <c r="S13" s="4" t="str">
        <f>P5</f>
        <v>Moderate</v>
      </c>
      <c r="T13" s="4" t="str">
        <f>P4</f>
        <v>High</v>
      </c>
      <c r="U13" s="5" t="str">
        <f>P3</f>
        <v>Very High</v>
      </c>
    </row>
    <row r="14" spans="1:21" ht="67.5" customHeight="1" x14ac:dyDescent="0.35">
      <c r="A14" s="23">
        <v>10</v>
      </c>
      <c r="B14" s="37" t="s">
        <v>64</v>
      </c>
      <c r="C14" s="37"/>
      <c r="D14" s="38" t="s">
        <v>59</v>
      </c>
      <c r="E14" s="38"/>
      <c r="F14" s="2" t="s">
        <v>6</v>
      </c>
      <c r="G14" s="2" t="s">
        <v>8</v>
      </c>
      <c r="H14" s="2" t="str">
        <f t="shared" si="0"/>
        <v>Severe</v>
      </c>
      <c r="I14" s="37" t="s">
        <v>60</v>
      </c>
      <c r="J14" s="37"/>
      <c r="K14" s="2" t="s">
        <v>7</v>
      </c>
      <c r="L14" s="2" t="s">
        <v>44</v>
      </c>
      <c r="M14" s="25" t="str">
        <f t="shared" si="1"/>
        <v>Moderate</v>
      </c>
      <c r="O14" s="44"/>
      <c r="P14" s="6" t="str">
        <f>O3</f>
        <v>Very High</v>
      </c>
      <c r="Q14" s="17" t="s">
        <v>8</v>
      </c>
      <c r="R14" s="16" t="s">
        <v>29</v>
      </c>
      <c r="S14" s="16" t="s">
        <v>29</v>
      </c>
      <c r="T14" s="19" t="s">
        <v>28</v>
      </c>
      <c r="U14" s="20" t="s">
        <v>28</v>
      </c>
    </row>
    <row r="15" spans="1:21" ht="67.5" customHeight="1" x14ac:dyDescent="0.35">
      <c r="A15" s="23">
        <v>11</v>
      </c>
      <c r="B15" s="37" t="s">
        <v>63</v>
      </c>
      <c r="C15" s="37"/>
      <c r="D15" s="38" t="s">
        <v>61</v>
      </c>
      <c r="E15" s="38"/>
      <c r="F15" s="2" t="s">
        <v>16</v>
      </c>
      <c r="G15" s="2" t="s">
        <v>10</v>
      </c>
      <c r="H15" s="2" t="str">
        <f t="shared" si="0"/>
        <v>Critical</v>
      </c>
      <c r="I15" s="37" t="s">
        <v>62</v>
      </c>
      <c r="J15" s="37"/>
      <c r="K15" s="2" t="s">
        <v>7</v>
      </c>
      <c r="L15" s="2" t="s">
        <v>44</v>
      </c>
      <c r="M15" s="25" t="str">
        <f t="shared" si="1"/>
        <v>Moderate</v>
      </c>
      <c r="O15" s="44"/>
      <c r="P15" s="6" t="str">
        <f>O4</f>
        <v>High</v>
      </c>
      <c r="Q15" s="14" t="s">
        <v>30</v>
      </c>
      <c r="R15" s="17" t="s">
        <v>8</v>
      </c>
      <c r="S15" s="16" t="s">
        <v>29</v>
      </c>
      <c r="T15" s="19" t="s">
        <v>28</v>
      </c>
      <c r="U15" s="20" t="s">
        <v>28</v>
      </c>
    </row>
    <row r="16" spans="1:21" ht="67.5" customHeight="1" x14ac:dyDescent="0.35">
      <c r="A16" s="23"/>
      <c r="B16" s="37"/>
      <c r="C16" s="37"/>
      <c r="D16" s="38"/>
      <c r="E16" s="38"/>
      <c r="F16" s="2"/>
      <c r="G16" s="2"/>
      <c r="H16" s="2" t="str">
        <f t="shared" si="0"/>
        <v/>
      </c>
      <c r="I16" s="37"/>
      <c r="J16" s="37"/>
      <c r="K16" s="2"/>
      <c r="L16" s="2"/>
      <c r="M16" s="25" t="str">
        <f t="shared" si="1"/>
        <v/>
      </c>
      <c r="O16" s="44"/>
      <c r="P16" s="6" t="str">
        <f>O5</f>
        <v>Moderate</v>
      </c>
      <c r="Q16" s="14" t="s">
        <v>30</v>
      </c>
      <c r="R16" s="17" t="s">
        <v>8</v>
      </c>
      <c r="S16" s="17" t="s">
        <v>8</v>
      </c>
      <c r="T16" s="16" t="s">
        <v>29</v>
      </c>
      <c r="U16" s="20" t="s">
        <v>28</v>
      </c>
    </row>
    <row r="17" spans="1:21" ht="63.75" customHeight="1" x14ac:dyDescent="0.35">
      <c r="A17" s="68"/>
      <c r="B17" s="69"/>
      <c r="C17" s="69"/>
      <c r="D17" s="70"/>
      <c r="E17" s="70"/>
      <c r="F17" s="71"/>
      <c r="G17" s="71"/>
      <c r="H17" s="71" t="str">
        <f t="shared" si="0"/>
        <v/>
      </c>
      <c r="I17" s="69"/>
      <c r="J17" s="69"/>
      <c r="K17" s="71"/>
      <c r="L17" s="71"/>
      <c r="M17" s="72" t="str">
        <f t="shared" si="1"/>
        <v/>
      </c>
      <c r="O17" s="44"/>
      <c r="P17" s="6" t="str">
        <f>O6</f>
        <v>Low</v>
      </c>
      <c r="Q17" s="14" t="s">
        <v>30</v>
      </c>
      <c r="R17" s="14" t="s">
        <v>30</v>
      </c>
      <c r="S17" s="17" t="s">
        <v>8</v>
      </c>
      <c r="T17" s="16" t="s">
        <v>29</v>
      </c>
      <c r="U17" s="20" t="s">
        <v>28</v>
      </c>
    </row>
    <row r="18" spans="1:21" ht="45" customHeight="1" thickBot="1" x14ac:dyDescent="0.4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4" t="str">
        <f t="shared" si="1"/>
        <v/>
      </c>
      <c r="O18" s="45"/>
      <c r="P18" s="7" t="str">
        <f>O7</f>
        <v>Very Low</v>
      </c>
      <c r="Q18" s="15" t="s">
        <v>30</v>
      </c>
      <c r="R18" s="15" t="s">
        <v>30</v>
      </c>
      <c r="S18" s="15" t="s">
        <v>30</v>
      </c>
      <c r="T18" s="18" t="s">
        <v>8</v>
      </c>
      <c r="U18" s="21" t="s">
        <v>29</v>
      </c>
    </row>
    <row r="20" spans="1:21" ht="30" customHeight="1" thickBot="1" x14ac:dyDescent="0.3">
      <c r="B20" t="s">
        <v>50</v>
      </c>
    </row>
    <row r="21" spans="1:21" ht="45" customHeight="1" thickBot="1" x14ac:dyDescent="0.3">
      <c r="B21" s="52" t="s">
        <v>56</v>
      </c>
      <c r="C21" s="53" t="s">
        <v>49</v>
      </c>
      <c r="D21" s="56" t="s">
        <v>51</v>
      </c>
      <c r="E21" s="54"/>
      <c r="F21" s="55"/>
    </row>
    <row r="22" spans="1:21" ht="30" customHeight="1" x14ac:dyDescent="0.35">
      <c r="B22" s="63" t="s">
        <v>57</v>
      </c>
      <c r="C22" s="64">
        <v>10</v>
      </c>
      <c r="D22" s="57" t="s">
        <v>53</v>
      </c>
      <c r="E22" s="58"/>
      <c r="F22" s="65"/>
    </row>
    <row r="23" spans="1:21" ht="30" customHeight="1" x14ac:dyDescent="0.35">
      <c r="B23" s="34" t="s">
        <v>58</v>
      </c>
      <c r="C23" s="50">
        <v>8</v>
      </c>
      <c r="D23" s="59" t="s">
        <v>52</v>
      </c>
      <c r="E23" s="60"/>
      <c r="F23" s="66"/>
    </row>
    <row r="24" spans="1:21" ht="30" customHeight="1" x14ac:dyDescent="0.35">
      <c r="B24" s="34" t="s">
        <v>7</v>
      </c>
      <c r="C24" s="50">
        <v>5</v>
      </c>
      <c r="D24" s="59" t="s">
        <v>54</v>
      </c>
      <c r="E24" s="60"/>
      <c r="F24" s="66"/>
    </row>
    <row r="25" spans="1:21" ht="30" customHeight="1" thickBot="1" x14ac:dyDescent="0.4">
      <c r="B25" s="35" t="s">
        <v>30</v>
      </c>
      <c r="C25" s="51">
        <v>2</v>
      </c>
      <c r="D25" s="61" t="s">
        <v>55</v>
      </c>
      <c r="E25" s="62"/>
      <c r="F25" s="67"/>
    </row>
  </sheetData>
  <autoFilter ref="A1:I3" xr:uid="{A7B2D057-BA56-43D7-89B8-5CCC40F41532}">
    <filterColumn colId="0" showButton="0">
      <colorFilter dxfId="22"/>
    </filterColumn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mergeCells count="50">
    <mergeCell ref="D21:F21"/>
    <mergeCell ref="D22:F22"/>
    <mergeCell ref="D23:F23"/>
    <mergeCell ref="D24:F24"/>
    <mergeCell ref="D25:F25"/>
    <mergeCell ref="O12:O18"/>
    <mergeCell ref="P12:U12"/>
    <mergeCell ref="D12:E12"/>
    <mergeCell ref="D4:E4"/>
    <mergeCell ref="D5:E5"/>
    <mergeCell ref="D6:E6"/>
    <mergeCell ref="D7:E7"/>
    <mergeCell ref="D8:E8"/>
    <mergeCell ref="D9:E9"/>
    <mergeCell ref="D10:E10"/>
    <mergeCell ref="D11:E11"/>
    <mergeCell ref="I12:J12"/>
    <mergeCell ref="I7:J7"/>
    <mergeCell ref="I8:J8"/>
    <mergeCell ref="I9:J9"/>
    <mergeCell ref="I10:J10"/>
    <mergeCell ref="I11:J11"/>
    <mergeCell ref="I4:J4"/>
    <mergeCell ref="I5:J5"/>
    <mergeCell ref="I6:J6"/>
    <mergeCell ref="B9:C9"/>
    <mergeCell ref="B10:C10"/>
    <mergeCell ref="B11:C11"/>
    <mergeCell ref="B12:C12"/>
    <mergeCell ref="B4:C4"/>
    <mergeCell ref="B5:C5"/>
    <mergeCell ref="B6:C6"/>
    <mergeCell ref="B7:C7"/>
    <mergeCell ref="B8:C8"/>
    <mergeCell ref="A1:M3"/>
    <mergeCell ref="B16:C16"/>
    <mergeCell ref="D16:E16"/>
    <mergeCell ref="B17:C17"/>
    <mergeCell ref="D17:E17"/>
    <mergeCell ref="B13:C13"/>
    <mergeCell ref="D13:E13"/>
    <mergeCell ref="B14:C14"/>
    <mergeCell ref="D14:E14"/>
    <mergeCell ref="B15:C15"/>
    <mergeCell ref="D15:E15"/>
    <mergeCell ref="I13:J13"/>
    <mergeCell ref="I14:J14"/>
    <mergeCell ref="I15:J15"/>
    <mergeCell ref="I16:J16"/>
    <mergeCell ref="I17:J17"/>
  </mergeCells>
  <conditionalFormatting sqref="H5:H10">
    <cfRule type="expression" dxfId="21" priority="9">
      <formula>$H5="Moderate"</formula>
    </cfRule>
    <cfRule type="expression" dxfId="20" priority="11">
      <formula>$H8="Critical"</formula>
    </cfRule>
    <cfRule type="expression" dxfId="19" priority="12">
      <formula>$H6="Severe"</formula>
    </cfRule>
    <cfRule type="expression" dxfId="18" priority="14">
      <formula>$H6="Severe"</formula>
    </cfRule>
    <cfRule type="expression" dxfId="17" priority="15">
      <formula>$H$5="Moderate"</formula>
    </cfRule>
  </conditionalFormatting>
  <conditionalFormatting sqref="H5:H17">
    <cfRule type="expression" dxfId="16" priority="6">
      <formula>$H5="Critical"</formula>
    </cfRule>
    <cfRule type="expression" dxfId="15" priority="7">
      <formula>$H5="Severe"</formula>
    </cfRule>
    <cfRule type="expression" dxfId="14" priority="8">
      <formula>$H5="Sustainable"</formula>
    </cfRule>
    <cfRule type="expression" dxfId="13" priority="10">
      <formula>$H1048576="Moderate"</formula>
    </cfRule>
    <cfRule type="expression" dxfId="12" priority="13">
      <formula>$H5="Moderate"</formula>
    </cfRule>
  </conditionalFormatting>
  <conditionalFormatting sqref="H11:H17">
    <cfRule type="expression" dxfId="11" priority="31">
      <formula>#REF!="Critical"</formula>
    </cfRule>
    <cfRule type="expression" dxfId="10" priority="32">
      <formula>$H12="Severe"</formula>
    </cfRule>
    <cfRule type="expression" dxfId="9" priority="33">
      <formula>$H11="Moderate"</formula>
    </cfRule>
    <cfRule type="expression" dxfId="8" priority="34">
      <formula>$H12="Severe"</formula>
    </cfRule>
    <cfRule type="expression" dxfId="7" priority="35">
      <formula>$H$5="Moderate"</formula>
    </cfRule>
  </conditionalFormatting>
  <conditionalFormatting sqref="M1:M24 M26:M1048574">
    <cfRule type="expression" dxfId="6" priority="5">
      <formula>$M2="severe"</formula>
    </cfRule>
  </conditionalFormatting>
  <conditionalFormatting sqref="M5:M18">
    <cfRule type="expression" dxfId="5" priority="1">
      <formula>$M5="Critical"</formula>
    </cfRule>
    <cfRule type="expression" dxfId="4" priority="2">
      <formula>$M5="Moderate"</formula>
    </cfRule>
    <cfRule type="expression" dxfId="3" priority="3">
      <formula>$M5="Severe"</formula>
    </cfRule>
    <cfRule type="expression" dxfId="2" priority="4">
      <formula>$M5="Sustainable"</formula>
    </cfRule>
  </conditionalFormatting>
  <conditionalFormatting sqref="M1048575:M1048576">
    <cfRule type="expression" dxfId="1" priority="37">
      <formula>$M1="severe"</formula>
    </cfRule>
  </conditionalFormatting>
  <conditionalFormatting sqref="M25">
    <cfRule type="expression" dxfId="0" priority="39">
      <formula>#REF!="severe"</formula>
    </cfRule>
  </conditionalFormatting>
  <dataValidations count="2">
    <dataValidation type="list" allowBlank="1" showInputMessage="1" showErrorMessage="1" sqref="F5:F17" xr:uid="{97BDE206-5112-4F29-8134-2A1DDAD2D851}">
      <formula1>$P$3:$P$7</formula1>
    </dataValidation>
    <dataValidation type="list" allowBlank="1" showInputMessage="1" showErrorMessage="1" sqref="G5:G17" xr:uid="{938FD2FC-A7C4-41E1-ABB9-82C15CB9F1EC}">
      <formula1>$O$3:$O$7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08ED-4858-4653-B06C-857476268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mphadzha</dc:creator>
  <cp:lastModifiedBy>tshedza mphadzha</cp:lastModifiedBy>
  <dcterms:created xsi:type="dcterms:W3CDTF">2023-09-26T20:40:05Z</dcterms:created>
  <dcterms:modified xsi:type="dcterms:W3CDTF">2023-10-10T13:32:48Z</dcterms:modified>
</cp:coreProperties>
</file>