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fanistsiantas/Desktop/WebPage/WebServer/static/images/MEngImages/"/>
    </mc:Choice>
  </mc:AlternateContent>
  <xr:revisionPtr revIDLastSave="0" documentId="13_ncr:1_{4C23B3A9-3E77-6D47-9639-EF7A889B0FA7}" xr6:coauthVersionLast="47" xr6:coauthVersionMax="47" xr10:uidLastSave="{00000000-0000-0000-0000-000000000000}"/>
  <bookViews>
    <workbookView xWindow="0" yWindow="460" windowWidth="33600" windowHeight="19000" xr2:uid="{E388CE91-11E9-4948-BFE7-2BD812491B5D}"/>
  </bookViews>
  <sheets>
    <sheet name="Aplification factor g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I1" i="1"/>
  <c r="J1" i="1" s="1"/>
  <c r="K1" i="1" s="1"/>
  <c r="L1" i="1" s="1"/>
  <c r="M1" i="1" s="1"/>
  <c r="N1" i="1" s="1"/>
  <c r="O1" i="1" s="1"/>
  <c r="D5" i="1"/>
  <c r="E5" i="1" s="1"/>
  <c r="B15" i="1"/>
  <c r="E4" i="1"/>
  <c r="B8" i="1"/>
  <c r="B11" i="1" s="1"/>
  <c r="H2" i="1" s="1"/>
  <c r="G2" i="1" l="1"/>
  <c r="N2" i="1"/>
  <c r="O2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I2" i="1"/>
  <c r="K2" i="1"/>
  <c r="J2" i="1"/>
  <c r="F4" i="1"/>
  <c r="B10" i="1"/>
  <c r="B9" i="1" s="1"/>
  <c r="A18" i="1" s="1"/>
  <c r="A19" i="1" s="1"/>
  <c r="F5" i="1"/>
  <c r="I5" i="1" l="1"/>
  <c r="G5" i="1"/>
  <c r="H4" i="1"/>
  <c r="G4" i="1"/>
  <c r="O4" i="1"/>
  <c r="N4" i="1"/>
  <c r="O5" i="1"/>
  <c r="N5" i="1"/>
  <c r="I4" i="1"/>
  <c r="E6" i="1"/>
  <c r="F6" i="1" s="1"/>
  <c r="H5" i="1"/>
  <c r="M2" i="1"/>
  <c r="L2" i="1"/>
  <c r="J5" i="1"/>
  <c r="J4" i="1"/>
  <c r="K4" i="1"/>
  <c r="K5" i="1"/>
  <c r="I6" i="1" l="1"/>
  <c r="G6" i="1"/>
  <c r="O6" i="1"/>
  <c r="N6" i="1"/>
  <c r="L5" i="1"/>
  <c r="L6" i="1"/>
  <c r="L4" i="1"/>
  <c r="M5" i="1"/>
  <c r="M6" i="1"/>
  <c r="M4" i="1"/>
  <c r="H6" i="1"/>
  <c r="J6" i="1"/>
  <c r="K6" i="1"/>
  <c r="E7" i="1"/>
  <c r="F7" i="1" s="1"/>
  <c r="G7" i="1" s="1"/>
  <c r="K7" i="1" l="1"/>
  <c r="O7" i="1"/>
  <c r="N7" i="1"/>
  <c r="L7" i="1"/>
  <c r="M7" i="1"/>
  <c r="H7" i="1"/>
  <c r="I7" i="1"/>
  <c r="E8" i="1"/>
  <c r="F8" i="1" s="1"/>
  <c r="G8" i="1" s="1"/>
  <c r="J7" i="1"/>
  <c r="I8" i="1" l="1"/>
  <c r="O8" i="1"/>
  <c r="N8" i="1"/>
  <c r="H8" i="1"/>
  <c r="M8" i="1"/>
  <c r="L8" i="1"/>
  <c r="J8" i="1"/>
  <c r="K8" i="1"/>
  <c r="E9" i="1"/>
  <c r="F9" i="1" s="1"/>
  <c r="G9" i="1" s="1"/>
  <c r="O9" i="1" l="1"/>
  <c r="N9" i="1"/>
  <c r="M9" i="1"/>
  <c r="L9" i="1"/>
  <c r="E10" i="1"/>
  <c r="F10" i="1" s="1"/>
  <c r="G10" i="1" s="1"/>
  <c r="I9" i="1"/>
  <c r="H9" i="1"/>
  <c r="J9" i="1"/>
  <c r="K9" i="1"/>
  <c r="N10" i="1" l="1"/>
  <c r="O10" i="1"/>
  <c r="L10" i="1"/>
  <c r="M10" i="1"/>
  <c r="E11" i="1"/>
  <c r="I10" i="1"/>
  <c r="H10" i="1"/>
  <c r="J10" i="1"/>
  <c r="K10" i="1"/>
  <c r="F11" i="1" l="1"/>
  <c r="G11" i="1" s="1"/>
  <c r="E12" i="1"/>
  <c r="F12" i="1" s="1"/>
  <c r="G12" i="1" s="1"/>
  <c r="J11" i="1" l="1"/>
  <c r="I11" i="1"/>
  <c r="H11" i="1"/>
  <c r="K11" i="1"/>
  <c r="N11" i="1"/>
  <c r="O11" i="1"/>
  <c r="N12" i="1"/>
  <c r="O12" i="1"/>
  <c r="L12" i="1"/>
  <c r="M12" i="1"/>
  <c r="L11" i="1"/>
  <c r="M11" i="1"/>
  <c r="E13" i="1"/>
  <c r="F13" i="1" s="1"/>
  <c r="G13" i="1" s="1"/>
  <c r="I12" i="1"/>
  <c r="H12" i="1"/>
  <c r="J12" i="1"/>
  <c r="K12" i="1"/>
  <c r="N13" i="1" l="1"/>
  <c r="O13" i="1"/>
  <c r="L13" i="1"/>
  <c r="M13" i="1"/>
  <c r="E14" i="1"/>
  <c r="F14" i="1" s="1"/>
  <c r="G14" i="1" s="1"/>
  <c r="H13" i="1"/>
  <c r="I13" i="1"/>
  <c r="J13" i="1"/>
  <c r="K13" i="1"/>
  <c r="N14" i="1" l="1"/>
  <c r="O14" i="1"/>
  <c r="M14" i="1"/>
  <c r="L14" i="1"/>
  <c r="E15" i="1"/>
  <c r="F15" i="1" s="1"/>
  <c r="G15" i="1" s="1"/>
  <c r="I14" i="1"/>
  <c r="H14" i="1"/>
  <c r="J14" i="1"/>
  <c r="K14" i="1"/>
  <c r="O15" i="1" l="1"/>
  <c r="N15" i="1"/>
  <c r="M15" i="1"/>
  <c r="L15" i="1"/>
  <c r="E16" i="1"/>
  <c r="F16" i="1" s="1"/>
  <c r="G16" i="1" s="1"/>
  <c r="H15" i="1"/>
  <c r="I15" i="1"/>
  <c r="K15" i="1"/>
  <c r="J15" i="1"/>
  <c r="N16" i="1" l="1"/>
  <c r="O16" i="1"/>
  <c r="M16" i="1"/>
  <c r="L16" i="1"/>
  <c r="E17" i="1"/>
  <c r="I16" i="1"/>
  <c r="H16" i="1"/>
  <c r="J16" i="1"/>
  <c r="K16" i="1"/>
  <c r="F17" i="1" l="1"/>
  <c r="E18" i="1"/>
  <c r="F18" i="1" s="1"/>
  <c r="G18" i="1" s="1"/>
  <c r="I17" i="1"/>
  <c r="K17" i="1"/>
  <c r="J17" i="1"/>
  <c r="H17" i="1" l="1"/>
  <c r="G17" i="1"/>
  <c r="N18" i="1"/>
  <c r="O18" i="1"/>
  <c r="N17" i="1"/>
  <c r="O17" i="1"/>
  <c r="M18" i="1"/>
  <c r="L18" i="1"/>
  <c r="L17" i="1"/>
  <c r="M17" i="1"/>
  <c r="E19" i="1"/>
  <c r="F19" i="1" s="1"/>
  <c r="G19" i="1" s="1"/>
  <c r="I18" i="1"/>
  <c r="H18" i="1"/>
  <c r="J18" i="1"/>
  <c r="K18" i="1"/>
  <c r="N19" i="1" l="1"/>
  <c r="O19" i="1"/>
  <c r="M19" i="1"/>
  <c r="L19" i="1"/>
  <c r="E20" i="1"/>
  <c r="F20" i="1" s="1"/>
  <c r="G20" i="1" s="1"/>
  <c r="H19" i="1"/>
  <c r="I19" i="1"/>
  <c r="K19" i="1"/>
  <c r="J19" i="1"/>
  <c r="O20" i="1" l="1"/>
  <c r="N20" i="1"/>
  <c r="M20" i="1"/>
  <c r="L20" i="1"/>
  <c r="E21" i="1"/>
  <c r="F21" i="1" s="1"/>
  <c r="G21" i="1" s="1"/>
  <c r="H20" i="1"/>
  <c r="I20" i="1"/>
  <c r="K20" i="1"/>
  <c r="J20" i="1"/>
  <c r="O21" i="1" l="1"/>
  <c r="N21" i="1"/>
  <c r="M21" i="1"/>
  <c r="L21" i="1"/>
  <c r="E22" i="1"/>
  <c r="F22" i="1" s="1"/>
  <c r="G22" i="1" s="1"/>
  <c r="I21" i="1"/>
  <c r="H21" i="1"/>
  <c r="K21" i="1"/>
  <c r="J21" i="1"/>
  <c r="N22" i="1" l="1"/>
  <c r="O22" i="1"/>
  <c r="L22" i="1"/>
  <c r="M22" i="1"/>
  <c r="E23" i="1"/>
  <c r="F23" i="1" s="1"/>
  <c r="G23" i="1" s="1"/>
  <c r="H22" i="1"/>
  <c r="I22" i="1"/>
  <c r="K22" i="1"/>
  <c r="J22" i="1"/>
  <c r="O23" i="1" l="1"/>
  <c r="N23" i="1"/>
  <c r="L23" i="1"/>
  <c r="M23" i="1"/>
  <c r="E24" i="1"/>
  <c r="F24" i="1" s="1"/>
  <c r="G24" i="1" s="1"/>
  <c r="H23" i="1"/>
  <c r="I23" i="1"/>
  <c r="K23" i="1"/>
  <c r="J23" i="1"/>
  <c r="O24" i="1" l="1"/>
  <c r="N24" i="1"/>
  <c r="M24" i="1"/>
  <c r="L24" i="1"/>
  <c r="E25" i="1"/>
  <c r="F25" i="1" s="1"/>
  <c r="G25" i="1" s="1"/>
  <c r="H24" i="1"/>
  <c r="I24" i="1"/>
  <c r="J24" i="1"/>
  <c r="K24" i="1"/>
  <c r="N25" i="1" l="1"/>
  <c r="O25" i="1"/>
  <c r="M25" i="1"/>
  <c r="L25" i="1"/>
  <c r="E26" i="1"/>
  <c r="F26" i="1" s="1"/>
  <c r="G26" i="1" s="1"/>
  <c r="I25" i="1"/>
  <c r="H25" i="1"/>
  <c r="J25" i="1"/>
  <c r="K25" i="1"/>
  <c r="O26" i="1" l="1"/>
  <c r="N26" i="1"/>
  <c r="M26" i="1"/>
  <c r="L26" i="1"/>
  <c r="E27" i="1"/>
  <c r="F27" i="1" s="1"/>
  <c r="G27" i="1" s="1"/>
  <c r="H26" i="1"/>
  <c r="I26" i="1"/>
  <c r="K26" i="1"/>
  <c r="J26" i="1"/>
  <c r="O27" i="1" l="1"/>
  <c r="N27" i="1"/>
  <c r="M27" i="1"/>
  <c r="L27" i="1"/>
  <c r="E28" i="1"/>
  <c r="F28" i="1" s="1"/>
  <c r="G28" i="1" s="1"/>
  <c r="I27" i="1"/>
  <c r="H27" i="1"/>
  <c r="J27" i="1"/>
  <c r="K27" i="1"/>
  <c r="N28" i="1" l="1"/>
  <c r="O28" i="1"/>
  <c r="M28" i="1"/>
  <c r="L28" i="1"/>
  <c r="E29" i="1"/>
  <c r="F29" i="1" s="1"/>
  <c r="G29" i="1" s="1"/>
  <c r="H28" i="1"/>
  <c r="I28" i="1"/>
  <c r="K28" i="1"/>
  <c r="J28" i="1"/>
  <c r="N29" i="1" l="1"/>
  <c r="O29" i="1"/>
  <c r="L29" i="1"/>
  <c r="M29" i="1"/>
  <c r="E30" i="1"/>
  <c r="I29" i="1"/>
  <c r="H29" i="1"/>
  <c r="J29" i="1"/>
  <c r="K29" i="1"/>
  <c r="F30" i="1" l="1"/>
  <c r="E31" i="1"/>
  <c r="F31" i="1" s="1"/>
  <c r="G31" i="1" s="1"/>
  <c r="I30" i="1" l="1"/>
  <c r="G30" i="1"/>
  <c r="K30" i="1"/>
  <c r="H30" i="1"/>
  <c r="J30" i="1"/>
  <c r="N31" i="1"/>
  <c r="O31" i="1"/>
  <c r="O30" i="1"/>
  <c r="N30" i="1"/>
  <c r="M31" i="1"/>
  <c r="L31" i="1"/>
  <c r="L30" i="1"/>
  <c r="M30" i="1"/>
  <c r="E32" i="1"/>
  <c r="F32" i="1" s="1"/>
  <c r="G32" i="1" s="1"/>
  <c r="I31" i="1"/>
  <c r="H31" i="1"/>
  <c r="J31" i="1"/>
  <c r="K31" i="1"/>
  <c r="N32" i="1" l="1"/>
  <c r="O32" i="1"/>
  <c r="M32" i="1"/>
  <c r="L32" i="1"/>
  <c r="E33" i="1"/>
  <c r="F33" i="1" s="1"/>
  <c r="G33" i="1" s="1"/>
  <c r="H32" i="1"/>
  <c r="I32" i="1"/>
  <c r="J32" i="1"/>
  <c r="K32" i="1"/>
  <c r="O33" i="1" l="1"/>
  <c r="N33" i="1"/>
  <c r="L33" i="1"/>
  <c r="M33" i="1"/>
  <c r="E34" i="1"/>
  <c r="I33" i="1"/>
  <c r="H33" i="1"/>
  <c r="J33" i="1"/>
  <c r="K33" i="1"/>
  <c r="F34" i="1" l="1"/>
  <c r="E35" i="1"/>
  <c r="F35" i="1" s="1"/>
  <c r="G35" i="1" s="1"/>
  <c r="K34" i="1"/>
  <c r="J34" i="1" l="1"/>
  <c r="G34" i="1"/>
  <c r="N35" i="1"/>
  <c r="O35" i="1"/>
  <c r="I34" i="1"/>
  <c r="N34" i="1"/>
  <c r="O34" i="1"/>
  <c r="H34" i="1"/>
  <c r="L35" i="1"/>
  <c r="M35" i="1"/>
  <c r="L34" i="1"/>
  <c r="M34" i="1"/>
  <c r="E36" i="1"/>
  <c r="H35" i="1"/>
  <c r="I35" i="1"/>
  <c r="K35" i="1"/>
  <c r="J35" i="1"/>
  <c r="F36" i="1" l="1"/>
  <c r="E37" i="1"/>
  <c r="F37" i="1" s="1"/>
  <c r="G37" i="1" s="1"/>
  <c r="H36" i="1"/>
  <c r="J36" i="1"/>
  <c r="K36" i="1"/>
  <c r="I36" i="1" l="1"/>
  <c r="G36" i="1"/>
  <c r="N37" i="1"/>
  <c r="O37" i="1"/>
  <c r="O36" i="1"/>
  <c r="N36" i="1"/>
  <c r="M37" i="1"/>
  <c r="L37" i="1"/>
  <c r="L36" i="1"/>
  <c r="M36" i="1"/>
  <c r="E38" i="1"/>
  <c r="F38" i="1" s="1"/>
  <c r="G38" i="1" s="1"/>
  <c r="H37" i="1"/>
  <c r="I37" i="1"/>
  <c r="J37" i="1"/>
  <c r="K37" i="1"/>
  <c r="N38" i="1" l="1"/>
  <c r="O38" i="1"/>
  <c r="M38" i="1"/>
  <c r="L38" i="1"/>
  <c r="E39" i="1"/>
  <c r="F39" i="1" s="1"/>
  <c r="G39" i="1" s="1"/>
  <c r="I38" i="1"/>
  <c r="H38" i="1"/>
  <c r="J38" i="1"/>
  <c r="K38" i="1"/>
  <c r="N39" i="1" l="1"/>
  <c r="O39" i="1"/>
  <c r="L39" i="1"/>
  <c r="M39" i="1"/>
  <c r="E40" i="1"/>
  <c r="F40" i="1" s="1"/>
  <c r="G40" i="1" s="1"/>
  <c r="H39" i="1"/>
  <c r="I39" i="1"/>
  <c r="K39" i="1"/>
  <c r="J39" i="1"/>
  <c r="O40" i="1" l="1"/>
  <c r="N40" i="1"/>
  <c r="L40" i="1"/>
  <c r="M40" i="1"/>
  <c r="E41" i="1"/>
  <c r="F41" i="1" s="1"/>
  <c r="G41" i="1" s="1"/>
  <c r="I40" i="1"/>
  <c r="H40" i="1"/>
  <c r="J40" i="1"/>
  <c r="K40" i="1"/>
  <c r="O41" i="1" l="1"/>
  <c r="N41" i="1"/>
  <c r="L41" i="1"/>
  <c r="M41" i="1"/>
  <c r="E42" i="1"/>
  <c r="F42" i="1" s="1"/>
  <c r="G42" i="1" s="1"/>
  <c r="H41" i="1"/>
  <c r="I41" i="1"/>
  <c r="K41" i="1"/>
  <c r="J41" i="1"/>
  <c r="O42" i="1" l="1"/>
  <c r="N42" i="1"/>
  <c r="M42" i="1"/>
  <c r="L42" i="1"/>
  <c r="E43" i="1"/>
  <c r="F43" i="1" s="1"/>
  <c r="G43" i="1" s="1"/>
  <c r="I42" i="1"/>
  <c r="H42" i="1"/>
  <c r="J42" i="1"/>
  <c r="K42" i="1"/>
  <c r="O43" i="1" l="1"/>
  <c r="N43" i="1"/>
  <c r="M43" i="1"/>
  <c r="L43" i="1"/>
  <c r="E44" i="1"/>
  <c r="F44" i="1" s="1"/>
  <c r="G44" i="1" s="1"/>
  <c r="I43" i="1"/>
  <c r="H43" i="1"/>
  <c r="K43" i="1"/>
  <c r="J43" i="1"/>
  <c r="N44" i="1" l="1"/>
  <c r="O44" i="1"/>
  <c r="M44" i="1"/>
  <c r="L44" i="1"/>
  <c r="E45" i="1"/>
  <c r="F45" i="1" s="1"/>
  <c r="G45" i="1" s="1"/>
  <c r="H44" i="1"/>
  <c r="I44" i="1"/>
  <c r="J44" i="1"/>
  <c r="K44" i="1"/>
  <c r="N45" i="1" l="1"/>
  <c r="O45" i="1"/>
  <c r="L45" i="1"/>
  <c r="M45" i="1"/>
  <c r="E46" i="1"/>
  <c r="F46" i="1" s="1"/>
  <c r="G46" i="1" s="1"/>
  <c r="I45" i="1"/>
  <c r="H45" i="1"/>
  <c r="K45" i="1"/>
  <c r="J45" i="1"/>
  <c r="O46" i="1" l="1"/>
  <c r="N46" i="1"/>
  <c r="L46" i="1"/>
  <c r="M46" i="1"/>
  <c r="E47" i="1"/>
  <c r="F47" i="1" s="1"/>
  <c r="G47" i="1" s="1"/>
  <c r="H46" i="1"/>
  <c r="I46" i="1"/>
  <c r="J46" i="1"/>
  <c r="K46" i="1"/>
  <c r="O47" i="1" l="1"/>
  <c r="N47" i="1"/>
  <c r="M47" i="1"/>
  <c r="L47" i="1"/>
  <c r="E48" i="1"/>
  <c r="F48" i="1" s="1"/>
  <c r="G48" i="1" s="1"/>
  <c r="H47" i="1"/>
  <c r="I47" i="1"/>
  <c r="K47" i="1"/>
  <c r="J47" i="1"/>
  <c r="N48" i="1" l="1"/>
  <c r="O48" i="1"/>
  <c r="M48" i="1"/>
  <c r="L48" i="1"/>
  <c r="E49" i="1"/>
  <c r="F49" i="1" s="1"/>
  <c r="G49" i="1" s="1"/>
  <c r="H48" i="1"/>
  <c r="I48" i="1"/>
  <c r="K48" i="1"/>
  <c r="J48" i="1"/>
  <c r="N49" i="1" l="1"/>
  <c r="O49" i="1"/>
  <c r="M49" i="1"/>
  <c r="L49" i="1"/>
  <c r="E50" i="1"/>
  <c r="F50" i="1" s="1"/>
  <c r="G50" i="1" s="1"/>
  <c r="I49" i="1"/>
  <c r="H49" i="1"/>
  <c r="J49" i="1"/>
  <c r="K49" i="1"/>
  <c r="O50" i="1" l="1"/>
  <c r="N50" i="1"/>
  <c r="L50" i="1"/>
  <c r="M50" i="1"/>
  <c r="E51" i="1"/>
  <c r="F51" i="1" s="1"/>
  <c r="G51" i="1" s="1"/>
  <c r="H50" i="1"/>
  <c r="I50" i="1"/>
  <c r="K50" i="1"/>
  <c r="J50" i="1"/>
  <c r="O51" i="1" l="1"/>
  <c r="N51" i="1"/>
  <c r="L51" i="1"/>
  <c r="M51" i="1"/>
  <c r="E52" i="1"/>
  <c r="F52" i="1" s="1"/>
  <c r="G52" i="1" s="1"/>
  <c r="I51" i="1"/>
  <c r="H51" i="1"/>
  <c r="J51" i="1"/>
  <c r="K51" i="1"/>
  <c r="O52" i="1" l="1"/>
  <c r="N52" i="1"/>
  <c r="L52" i="1"/>
  <c r="M52" i="1"/>
  <c r="E53" i="1"/>
  <c r="F53" i="1" s="1"/>
  <c r="G53" i="1" s="1"/>
  <c r="H52" i="1"/>
  <c r="I52" i="1"/>
  <c r="K52" i="1"/>
  <c r="J52" i="1"/>
  <c r="O53" i="1" l="1"/>
  <c r="N53" i="1"/>
  <c r="L53" i="1"/>
  <c r="M53" i="1"/>
  <c r="E54" i="1"/>
  <c r="F54" i="1" s="1"/>
  <c r="G54" i="1" s="1"/>
  <c r="I53" i="1"/>
  <c r="H53" i="1"/>
  <c r="J53" i="1"/>
  <c r="K53" i="1"/>
  <c r="N54" i="1" l="1"/>
  <c r="O54" i="1"/>
  <c r="M54" i="1"/>
  <c r="L54" i="1"/>
  <c r="E55" i="1"/>
  <c r="F55" i="1" s="1"/>
  <c r="G55" i="1" s="1"/>
  <c r="I54" i="1"/>
  <c r="H54" i="1"/>
  <c r="K54" i="1"/>
  <c r="J54" i="1"/>
  <c r="N55" i="1" l="1"/>
  <c r="O55" i="1"/>
  <c r="M55" i="1"/>
  <c r="L55" i="1"/>
  <c r="E56" i="1"/>
  <c r="F56" i="1" s="1"/>
  <c r="G56" i="1" s="1"/>
  <c r="I55" i="1"/>
  <c r="H55" i="1"/>
  <c r="J55" i="1"/>
  <c r="K55" i="1"/>
  <c r="N56" i="1" l="1"/>
  <c r="O56" i="1"/>
  <c r="L56" i="1"/>
  <c r="M56" i="1"/>
  <c r="E57" i="1"/>
  <c r="F57" i="1" s="1"/>
  <c r="G57" i="1" s="1"/>
  <c r="H56" i="1"/>
  <c r="I56" i="1"/>
  <c r="K56" i="1"/>
  <c r="J56" i="1"/>
  <c r="N57" i="1" l="1"/>
  <c r="O57" i="1"/>
  <c r="M57" i="1"/>
  <c r="L57" i="1"/>
  <c r="E58" i="1"/>
  <c r="F58" i="1" s="1"/>
  <c r="G58" i="1" s="1"/>
  <c r="I57" i="1"/>
  <c r="H57" i="1"/>
  <c r="J57" i="1"/>
  <c r="K57" i="1"/>
  <c r="O58" i="1" l="1"/>
  <c r="N58" i="1"/>
  <c r="M58" i="1"/>
  <c r="L58" i="1"/>
  <c r="E59" i="1"/>
  <c r="F59" i="1" s="1"/>
  <c r="G59" i="1" s="1"/>
  <c r="I58" i="1"/>
  <c r="H58" i="1"/>
  <c r="J58" i="1"/>
  <c r="K58" i="1"/>
  <c r="O59" i="1" l="1"/>
  <c r="N59" i="1"/>
  <c r="L59" i="1"/>
  <c r="M59" i="1"/>
  <c r="E60" i="1"/>
  <c r="F60" i="1" s="1"/>
  <c r="G60" i="1" s="1"/>
  <c r="H59" i="1"/>
  <c r="I59" i="1"/>
  <c r="J59" i="1"/>
  <c r="K59" i="1"/>
  <c r="N60" i="1" l="1"/>
  <c r="O60" i="1"/>
  <c r="M60" i="1"/>
  <c r="L60" i="1"/>
  <c r="E61" i="1"/>
  <c r="F61" i="1" s="1"/>
  <c r="G61" i="1" s="1"/>
  <c r="I60" i="1"/>
  <c r="H60" i="1"/>
  <c r="J60" i="1"/>
  <c r="K60" i="1"/>
  <c r="N61" i="1" l="1"/>
  <c r="O61" i="1"/>
  <c r="M61" i="1"/>
  <c r="L61" i="1"/>
  <c r="E62" i="1"/>
  <c r="F62" i="1" s="1"/>
  <c r="G62" i="1" s="1"/>
  <c r="H61" i="1"/>
  <c r="I61" i="1"/>
  <c r="J61" i="1"/>
  <c r="K61" i="1"/>
  <c r="O62" i="1" l="1"/>
  <c r="N62" i="1"/>
  <c r="M62" i="1"/>
  <c r="L62" i="1"/>
  <c r="E63" i="1"/>
  <c r="F63" i="1" s="1"/>
  <c r="G63" i="1" s="1"/>
  <c r="I62" i="1"/>
  <c r="H62" i="1"/>
  <c r="J62" i="1"/>
  <c r="K62" i="1"/>
  <c r="N63" i="1" l="1"/>
  <c r="O63" i="1"/>
  <c r="L63" i="1"/>
  <c r="M63" i="1"/>
  <c r="E64" i="1"/>
  <c r="F64" i="1" s="1"/>
  <c r="G64" i="1" s="1"/>
  <c r="H63" i="1"/>
  <c r="I63" i="1"/>
  <c r="K63" i="1"/>
  <c r="J63" i="1"/>
  <c r="O64" i="1" l="1"/>
  <c r="N64" i="1"/>
  <c r="L64" i="1"/>
  <c r="M64" i="1"/>
  <c r="E65" i="1"/>
  <c r="F65" i="1" s="1"/>
  <c r="G65" i="1" s="1"/>
  <c r="I64" i="1"/>
  <c r="H64" i="1"/>
  <c r="J64" i="1"/>
  <c r="K64" i="1"/>
  <c r="O65" i="1" l="1"/>
  <c r="N65" i="1"/>
  <c r="L65" i="1"/>
  <c r="M65" i="1"/>
  <c r="E66" i="1"/>
  <c r="F66" i="1" s="1"/>
  <c r="G66" i="1" s="1"/>
  <c r="H65" i="1"/>
  <c r="I65" i="1"/>
  <c r="K65" i="1"/>
  <c r="J65" i="1"/>
  <c r="N66" i="1" l="1"/>
  <c r="O66" i="1"/>
  <c r="M66" i="1"/>
  <c r="L66" i="1"/>
  <c r="E67" i="1"/>
  <c r="F67" i="1" s="1"/>
  <c r="G67" i="1" s="1"/>
  <c r="I66" i="1"/>
  <c r="H66" i="1"/>
  <c r="J66" i="1"/>
  <c r="K66" i="1"/>
  <c r="O67" i="1" l="1"/>
  <c r="N67" i="1"/>
  <c r="M67" i="1"/>
  <c r="L67" i="1"/>
  <c r="E68" i="1"/>
  <c r="F68" i="1" s="1"/>
  <c r="G68" i="1" s="1"/>
  <c r="I67" i="1"/>
  <c r="H67" i="1"/>
  <c r="K67" i="1"/>
  <c r="J67" i="1"/>
  <c r="O68" i="1" l="1"/>
  <c r="N68" i="1"/>
  <c r="L68" i="1"/>
  <c r="M68" i="1"/>
  <c r="E69" i="1"/>
  <c r="F69" i="1" s="1"/>
  <c r="G69" i="1" s="1"/>
  <c r="H68" i="1"/>
  <c r="I68" i="1"/>
  <c r="K68" i="1"/>
  <c r="J68" i="1"/>
  <c r="O69" i="1" l="1"/>
  <c r="N69" i="1"/>
  <c r="H69" i="1"/>
  <c r="M69" i="1"/>
  <c r="L69" i="1"/>
  <c r="J69" i="1"/>
  <c r="I69" i="1"/>
  <c r="K69" i="1"/>
  <c r="E70" i="1"/>
  <c r="F70" i="1" l="1"/>
  <c r="E71" i="1"/>
  <c r="F71" i="1" s="1"/>
  <c r="G71" i="1" s="1"/>
  <c r="I70" i="1"/>
  <c r="J70" i="1"/>
  <c r="K70" i="1"/>
  <c r="H70" i="1" l="1"/>
  <c r="G70" i="1"/>
  <c r="O71" i="1"/>
  <c r="N71" i="1"/>
  <c r="O70" i="1"/>
  <c r="N70" i="1"/>
  <c r="M71" i="1"/>
  <c r="L71" i="1"/>
  <c r="M70" i="1"/>
  <c r="L70" i="1"/>
  <c r="E72" i="1"/>
  <c r="F72" i="1" s="1"/>
  <c r="G72" i="1" s="1"/>
  <c r="H71" i="1"/>
  <c r="I71" i="1"/>
  <c r="K71" i="1"/>
  <c r="J71" i="1"/>
  <c r="N72" i="1" l="1"/>
  <c r="O72" i="1"/>
  <c r="M72" i="1"/>
  <c r="L72" i="1"/>
  <c r="E73" i="1"/>
  <c r="F73" i="1" s="1"/>
  <c r="G73" i="1" s="1"/>
  <c r="H72" i="1"/>
  <c r="I72" i="1"/>
  <c r="K72" i="1"/>
  <c r="J72" i="1"/>
  <c r="O73" i="1" l="1"/>
  <c r="N73" i="1"/>
  <c r="M73" i="1"/>
  <c r="L73" i="1"/>
  <c r="E74" i="1"/>
  <c r="F74" i="1" s="1"/>
  <c r="G74" i="1" s="1"/>
  <c r="I73" i="1"/>
  <c r="H73" i="1"/>
  <c r="J73" i="1"/>
  <c r="K73" i="1"/>
  <c r="O74" i="1" l="1"/>
  <c r="N74" i="1"/>
  <c r="L74" i="1"/>
  <c r="M74" i="1"/>
  <c r="E75" i="1"/>
  <c r="F75" i="1" s="1"/>
  <c r="G75" i="1" s="1"/>
  <c r="H74" i="1"/>
  <c r="I74" i="1"/>
  <c r="J74" i="1"/>
  <c r="K74" i="1"/>
  <c r="O75" i="1" l="1"/>
  <c r="N75" i="1"/>
  <c r="M75" i="1"/>
  <c r="L75" i="1"/>
  <c r="E76" i="1"/>
  <c r="F76" i="1" s="1"/>
  <c r="G76" i="1" s="1"/>
  <c r="I75" i="1"/>
  <c r="H75" i="1"/>
  <c r="J75" i="1"/>
  <c r="K75" i="1"/>
  <c r="O76" i="1" l="1"/>
  <c r="N76" i="1"/>
  <c r="L76" i="1"/>
  <c r="M76" i="1"/>
  <c r="E77" i="1"/>
  <c r="F77" i="1" s="1"/>
  <c r="G77" i="1" s="1"/>
  <c r="H76" i="1"/>
  <c r="I76" i="1"/>
  <c r="K76" i="1"/>
  <c r="J76" i="1"/>
  <c r="O77" i="1" l="1"/>
  <c r="N77" i="1"/>
  <c r="L77" i="1"/>
  <c r="M77" i="1"/>
  <c r="E78" i="1"/>
  <c r="F78" i="1" s="1"/>
  <c r="G78" i="1" s="1"/>
  <c r="I77" i="1"/>
  <c r="H77" i="1"/>
  <c r="J77" i="1"/>
  <c r="K77" i="1"/>
  <c r="O78" i="1" l="1"/>
  <c r="N78" i="1"/>
  <c r="L78" i="1"/>
  <c r="M78" i="1"/>
  <c r="E79" i="1"/>
  <c r="F79" i="1" s="1"/>
  <c r="G79" i="1" s="1"/>
  <c r="I78" i="1"/>
  <c r="H78" i="1"/>
  <c r="K78" i="1"/>
  <c r="J78" i="1"/>
  <c r="O79" i="1" l="1"/>
  <c r="N79" i="1"/>
  <c r="M79" i="1"/>
  <c r="L79" i="1"/>
  <c r="E80" i="1"/>
  <c r="F80" i="1" s="1"/>
  <c r="G80" i="1" s="1"/>
  <c r="I79" i="1"/>
  <c r="H79" i="1"/>
  <c r="J79" i="1"/>
  <c r="K79" i="1"/>
  <c r="O80" i="1" l="1"/>
  <c r="N80" i="1"/>
  <c r="M80" i="1"/>
  <c r="L80" i="1"/>
  <c r="E81" i="1"/>
  <c r="H80" i="1"/>
  <c r="I80" i="1"/>
  <c r="K80" i="1"/>
  <c r="J80" i="1"/>
  <c r="F81" i="1" l="1"/>
  <c r="G81" i="1" s="1"/>
  <c r="E82" i="1"/>
  <c r="F82" i="1" s="1"/>
  <c r="G82" i="1" s="1"/>
  <c r="I81" i="1"/>
  <c r="H81" i="1"/>
  <c r="J81" i="1"/>
  <c r="K81" i="1"/>
  <c r="N82" i="1" l="1"/>
  <c r="O82" i="1"/>
  <c r="O81" i="1"/>
  <c r="N81" i="1"/>
  <c r="M82" i="1"/>
  <c r="L82" i="1"/>
  <c r="M81" i="1"/>
  <c r="L81" i="1"/>
  <c r="E83" i="1"/>
  <c r="F83" i="1" s="1"/>
  <c r="G83" i="1" s="1"/>
  <c r="I82" i="1"/>
  <c r="H82" i="1"/>
  <c r="J82" i="1"/>
  <c r="K82" i="1"/>
  <c r="N83" i="1" l="1"/>
  <c r="O83" i="1"/>
  <c r="L83" i="1"/>
  <c r="M83" i="1"/>
  <c r="E84" i="1"/>
  <c r="F84" i="1" s="1"/>
  <c r="G84" i="1" s="1"/>
  <c r="H83" i="1"/>
  <c r="I83" i="1"/>
  <c r="J83" i="1"/>
  <c r="K83" i="1"/>
  <c r="N84" i="1" l="1"/>
  <c r="O84" i="1"/>
  <c r="M84" i="1"/>
  <c r="L84" i="1"/>
  <c r="E85" i="1"/>
  <c r="F85" i="1" s="1"/>
  <c r="G85" i="1" s="1"/>
  <c r="I84" i="1"/>
  <c r="H84" i="1"/>
  <c r="J84" i="1"/>
  <c r="K84" i="1"/>
  <c r="N85" i="1" l="1"/>
  <c r="O85" i="1"/>
  <c r="L85" i="1"/>
  <c r="M85" i="1"/>
  <c r="E86" i="1"/>
  <c r="F86" i="1" s="1"/>
  <c r="G86" i="1" s="1"/>
  <c r="H85" i="1"/>
  <c r="I85" i="1"/>
  <c r="J85" i="1"/>
  <c r="K85" i="1"/>
  <c r="N86" i="1" l="1"/>
  <c r="O86" i="1"/>
  <c r="M86" i="1"/>
  <c r="L86" i="1"/>
  <c r="E87" i="1"/>
  <c r="F87" i="1" s="1"/>
  <c r="G87" i="1" s="1"/>
  <c r="I86" i="1"/>
  <c r="H86" i="1"/>
  <c r="J86" i="1"/>
  <c r="K86" i="1"/>
  <c r="O87" i="1" l="1"/>
  <c r="N87" i="1"/>
  <c r="L87" i="1"/>
  <c r="M87" i="1"/>
  <c r="E88" i="1"/>
  <c r="F88" i="1" s="1"/>
  <c r="G88" i="1" s="1"/>
  <c r="H87" i="1"/>
  <c r="I87" i="1"/>
  <c r="K87" i="1"/>
  <c r="J87" i="1"/>
  <c r="N88" i="1" l="1"/>
  <c r="O88" i="1"/>
  <c r="L88" i="1"/>
  <c r="M88" i="1"/>
  <c r="E89" i="1"/>
  <c r="F89" i="1" s="1"/>
  <c r="G89" i="1" s="1"/>
  <c r="I88" i="1"/>
  <c r="H88" i="1"/>
  <c r="J88" i="1"/>
  <c r="K88" i="1"/>
  <c r="N89" i="1" l="1"/>
  <c r="O89" i="1"/>
  <c r="L89" i="1"/>
  <c r="M89" i="1"/>
  <c r="E90" i="1"/>
  <c r="F90" i="1" s="1"/>
  <c r="G90" i="1" s="1"/>
  <c r="H89" i="1"/>
  <c r="I89" i="1"/>
  <c r="K89" i="1"/>
  <c r="J89" i="1"/>
  <c r="N90" i="1" l="1"/>
  <c r="O90" i="1"/>
  <c r="L90" i="1"/>
  <c r="M90" i="1"/>
  <c r="E91" i="1"/>
  <c r="F91" i="1" s="1"/>
  <c r="G91" i="1" s="1"/>
  <c r="I90" i="1"/>
  <c r="H90" i="1"/>
  <c r="J90" i="1"/>
  <c r="K90" i="1"/>
  <c r="N91" i="1" l="1"/>
  <c r="O91" i="1"/>
  <c r="M91" i="1"/>
  <c r="L91" i="1"/>
  <c r="E92" i="1"/>
  <c r="F92" i="1" s="1"/>
  <c r="G92" i="1" s="1"/>
  <c r="I91" i="1"/>
  <c r="H91" i="1"/>
  <c r="K91" i="1"/>
  <c r="J91" i="1"/>
  <c r="N92" i="1" l="1"/>
  <c r="O92" i="1"/>
  <c r="M92" i="1"/>
  <c r="L92" i="1"/>
  <c r="E93" i="1"/>
  <c r="F93" i="1" s="1"/>
  <c r="G93" i="1" s="1"/>
  <c r="H92" i="1"/>
  <c r="I92" i="1"/>
  <c r="J92" i="1"/>
  <c r="K92" i="1"/>
  <c r="N93" i="1" l="1"/>
  <c r="O93" i="1"/>
  <c r="M93" i="1"/>
  <c r="L93" i="1"/>
  <c r="E94" i="1"/>
  <c r="F94" i="1" s="1"/>
  <c r="G94" i="1" s="1"/>
  <c r="I93" i="1"/>
  <c r="H93" i="1"/>
  <c r="K93" i="1"/>
  <c r="J93" i="1"/>
  <c r="N94" i="1" l="1"/>
  <c r="O94" i="1"/>
  <c r="M94" i="1"/>
  <c r="L94" i="1"/>
  <c r="E95" i="1"/>
  <c r="F95" i="1" s="1"/>
  <c r="G95" i="1" s="1"/>
  <c r="H94" i="1"/>
  <c r="I94" i="1"/>
  <c r="K94" i="1"/>
  <c r="J94" i="1"/>
  <c r="N95" i="1" l="1"/>
  <c r="O95" i="1"/>
  <c r="M95" i="1"/>
  <c r="L95" i="1"/>
  <c r="E96" i="1"/>
  <c r="F96" i="1" s="1"/>
  <c r="G96" i="1" s="1"/>
  <c r="H95" i="1"/>
  <c r="I95" i="1"/>
  <c r="K95" i="1"/>
  <c r="J95" i="1"/>
  <c r="O96" i="1" l="1"/>
  <c r="N96" i="1"/>
  <c r="M96" i="1"/>
  <c r="L96" i="1"/>
  <c r="E97" i="1"/>
  <c r="F97" i="1" s="1"/>
  <c r="G97" i="1" s="1"/>
  <c r="H96" i="1"/>
  <c r="I96" i="1"/>
  <c r="K96" i="1"/>
  <c r="J96" i="1"/>
  <c r="N97" i="1" l="1"/>
  <c r="O97" i="1"/>
  <c r="M97" i="1"/>
  <c r="L97" i="1"/>
  <c r="E98" i="1"/>
  <c r="F98" i="1" s="1"/>
  <c r="G98" i="1" s="1"/>
  <c r="I97" i="1"/>
  <c r="H97" i="1"/>
  <c r="J97" i="1"/>
  <c r="K97" i="1"/>
  <c r="N98" i="1" l="1"/>
  <c r="O98" i="1"/>
  <c r="M98" i="1"/>
  <c r="L98" i="1"/>
  <c r="E99" i="1"/>
  <c r="F99" i="1" s="1"/>
  <c r="G99" i="1" s="1"/>
  <c r="H98" i="1"/>
  <c r="I98" i="1"/>
  <c r="K98" i="1"/>
  <c r="J98" i="1"/>
  <c r="O99" i="1" l="1"/>
  <c r="N99" i="1"/>
  <c r="M99" i="1"/>
  <c r="L99" i="1"/>
  <c r="E100" i="1"/>
  <c r="F100" i="1" s="1"/>
  <c r="G100" i="1" s="1"/>
  <c r="I99" i="1"/>
  <c r="H99" i="1"/>
  <c r="J99" i="1"/>
  <c r="K99" i="1"/>
  <c r="N100" i="1" l="1"/>
  <c r="O100" i="1"/>
  <c r="L100" i="1"/>
  <c r="M100" i="1"/>
  <c r="E101" i="1"/>
  <c r="F101" i="1" s="1"/>
  <c r="G101" i="1" s="1"/>
  <c r="H100" i="1"/>
  <c r="I100" i="1"/>
  <c r="K100" i="1"/>
  <c r="J100" i="1"/>
  <c r="N101" i="1" l="1"/>
  <c r="O101" i="1"/>
  <c r="M101" i="1"/>
  <c r="L101" i="1"/>
  <c r="E102" i="1"/>
  <c r="F102" i="1" s="1"/>
  <c r="G102" i="1" s="1"/>
  <c r="I101" i="1"/>
  <c r="H101" i="1"/>
  <c r="J101" i="1"/>
  <c r="K101" i="1"/>
  <c r="O102" i="1" l="1"/>
  <c r="N102" i="1"/>
  <c r="M102" i="1"/>
  <c r="L102" i="1"/>
  <c r="E103" i="1"/>
  <c r="F103" i="1" s="1"/>
  <c r="G103" i="1" s="1"/>
  <c r="I102" i="1"/>
  <c r="H102" i="1"/>
  <c r="K102" i="1"/>
  <c r="J102" i="1"/>
  <c r="N103" i="1" l="1"/>
  <c r="O103" i="1"/>
  <c r="M103" i="1"/>
  <c r="L103" i="1"/>
  <c r="E104" i="1"/>
  <c r="F104" i="1" s="1"/>
  <c r="G104" i="1" s="1"/>
  <c r="I103" i="1"/>
  <c r="H103" i="1"/>
  <c r="J103" i="1"/>
  <c r="K103" i="1"/>
  <c r="O104" i="1" l="1"/>
  <c r="N104" i="1"/>
  <c r="M104" i="1"/>
  <c r="L104" i="1"/>
  <c r="E105" i="1"/>
  <c r="F105" i="1" s="1"/>
  <c r="G105" i="1" s="1"/>
  <c r="H104" i="1"/>
  <c r="I104" i="1"/>
  <c r="K104" i="1"/>
  <c r="J104" i="1"/>
  <c r="O105" i="1" l="1"/>
  <c r="N105" i="1"/>
  <c r="L105" i="1"/>
  <c r="M105" i="1"/>
  <c r="E106" i="1"/>
  <c r="F106" i="1" s="1"/>
  <c r="G106" i="1" s="1"/>
  <c r="I105" i="1"/>
  <c r="H105" i="1"/>
  <c r="J105" i="1"/>
  <c r="K105" i="1"/>
  <c r="N106" i="1" l="1"/>
  <c r="O106" i="1"/>
  <c r="M106" i="1"/>
  <c r="L106" i="1"/>
  <c r="E107" i="1"/>
  <c r="F107" i="1" s="1"/>
  <c r="G107" i="1" s="1"/>
  <c r="I106" i="1"/>
  <c r="H106" i="1"/>
  <c r="J106" i="1"/>
  <c r="K106" i="1"/>
  <c r="N107" i="1" l="1"/>
  <c r="O107" i="1"/>
  <c r="M107" i="1"/>
  <c r="L107" i="1"/>
  <c r="E108" i="1"/>
  <c r="F108" i="1" s="1"/>
  <c r="G108" i="1" s="1"/>
  <c r="H107" i="1"/>
  <c r="I107" i="1"/>
  <c r="J107" i="1"/>
  <c r="K107" i="1"/>
  <c r="N108" i="1" l="1"/>
  <c r="O108" i="1"/>
  <c r="L108" i="1"/>
  <c r="M108" i="1"/>
  <c r="E109" i="1"/>
  <c r="F109" i="1" s="1"/>
  <c r="G109" i="1" s="1"/>
  <c r="I108" i="1"/>
  <c r="H108" i="1"/>
  <c r="J108" i="1"/>
  <c r="K108" i="1"/>
  <c r="N109" i="1" l="1"/>
  <c r="O109" i="1"/>
  <c r="M109" i="1"/>
  <c r="L109" i="1"/>
  <c r="E110" i="1"/>
  <c r="F110" i="1" s="1"/>
  <c r="G110" i="1" s="1"/>
  <c r="H109" i="1"/>
  <c r="I109" i="1"/>
  <c r="J109" i="1"/>
  <c r="K109" i="1"/>
  <c r="N110" i="1" l="1"/>
  <c r="O110" i="1"/>
  <c r="M110" i="1"/>
  <c r="L110" i="1"/>
  <c r="E111" i="1"/>
  <c r="F111" i="1" s="1"/>
  <c r="G111" i="1" s="1"/>
  <c r="I110" i="1"/>
  <c r="H110" i="1"/>
  <c r="J110" i="1"/>
  <c r="K110" i="1"/>
  <c r="N111" i="1" l="1"/>
  <c r="O111" i="1"/>
  <c r="L111" i="1"/>
  <c r="M111" i="1"/>
  <c r="E112" i="1"/>
  <c r="F112" i="1" s="1"/>
  <c r="G112" i="1" s="1"/>
  <c r="H111" i="1"/>
  <c r="I111" i="1"/>
  <c r="J111" i="1"/>
  <c r="K111" i="1"/>
  <c r="O112" i="1" l="1"/>
  <c r="N112" i="1"/>
  <c r="M112" i="1"/>
  <c r="L112" i="1"/>
  <c r="E113" i="1"/>
  <c r="F113" i="1" s="1"/>
  <c r="G113" i="1" s="1"/>
  <c r="I112" i="1"/>
  <c r="H112" i="1"/>
  <c r="J112" i="1"/>
  <c r="K112" i="1"/>
  <c r="O113" i="1" l="1"/>
  <c r="N113" i="1"/>
  <c r="M113" i="1"/>
  <c r="L113" i="1"/>
  <c r="E114" i="1"/>
  <c r="F114" i="1" s="1"/>
  <c r="G114" i="1" s="1"/>
  <c r="H113" i="1"/>
  <c r="I113" i="1"/>
  <c r="K113" i="1"/>
  <c r="J113" i="1"/>
  <c r="N114" i="1" l="1"/>
  <c r="O114" i="1"/>
  <c r="L114" i="1"/>
  <c r="M114" i="1"/>
  <c r="E115" i="1"/>
  <c r="F115" i="1" s="1"/>
  <c r="G115" i="1" s="1"/>
  <c r="I114" i="1"/>
  <c r="H114" i="1"/>
  <c r="J114" i="1"/>
  <c r="K114" i="1"/>
  <c r="O115" i="1" l="1"/>
  <c r="N115" i="1"/>
  <c r="M115" i="1"/>
  <c r="L115" i="1"/>
  <c r="E116" i="1"/>
  <c r="F116" i="1" s="1"/>
  <c r="G116" i="1" s="1"/>
  <c r="I115" i="1"/>
  <c r="H115" i="1"/>
  <c r="K115" i="1"/>
  <c r="J115" i="1"/>
  <c r="N116" i="1" l="1"/>
  <c r="O116" i="1"/>
  <c r="M116" i="1"/>
  <c r="L116" i="1"/>
  <c r="E117" i="1"/>
  <c r="F117" i="1" s="1"/>
  <c r="G117" i="1" s="1"/>
  <c r="H116" i="1"/>
  <c r="I116" i="1"/>
  <c r="J116" i="1"/>
  <c r="K116" i="1"/>
  <c r="O117" i="1" l="1"/>
  <c r="N117" i="1"/>
  <c r="L117" i="1"/>
  <c r="M117" i="1"/>
  <c r="E118" i="1"/>
  <c r="F118" i="1" s="1"/>
  <c r="G118" i="1" s="1"/>
  <c r="I117" i="1"/>
  <c r="H117" i="1"/>
  <c r="K117" i="1"/>
  <c r="J117" i="1"/>
  <c r="N118" i="1" l="1"/>
  <c r="O118" i="1"/>
  <c r="M118" i="1"/>
  <c r="L118" i="1"/>
  <c r="E119" i="1"/>
  <c r="F119" i="1" s="1"/>
  <c r="G119" i="1" s="1"/>
  <c r="H118" i="1"/>
  <c r="I118" i="1"/>
  <c r="J118" i="1"/>
  <c r="K118" i="1"/>
  <c r="O119" i="1" l="1"/>
  <c r="N119" i="1"/>
  <c r="M119" i="1"/>
  <c r="L119" i="1"/>
  <c r="E120" i="1"/>
  <c r="F120" i="1" s="1"/>
  <c r="G120" i="1" s="1"/>
  <c r="H119" i="1"/>
  <c r="I119" i="1"/>
  <c r="K119" i="1"/>
  <c r="J119" i="1"/>
  <c r="O120" i="1" l="1"/>
  <c r="N120" i="1"/>
  <c r="L120" i="1"/>
  <c r="M120" i="1"/>
  <c r="E121" i="1"/>
  <c r="F121" i="1" s="1"/>
  <c r="G121" i="1" s="1"/>
  <c r="H120" i="1"/>
  <c r="I120" i="1"/>
  <c r="J120" i="1"/>
  <c r="K120" i="1"/>
  <c r="N121" i="1" l="1"/>
  <c r="O121" i="1"/>
  <c r="M121" i="1"/>
  <c r="L121" i="1"/>
  <c r="E122" i="1"/>
  <c r="F122" i="1" s="1"/>
  <c r="G122" i="1" s="1"/>
  <c r="I121" i="1"/>
  <c r="H121" i="1"/>
  <c r="J121" i="1"/>
  <c r="K121" i="1"/>
  <c r="O122" i="1" l="1"/>
  <c r="N122" i="1"/>
  <c r="L122" i="1"/>
  <c r="M122" i="1"/>
  <c r="E123" i="1"/>
  <c r="F123" i="1" s="1"/>
  <c r="G123" i="1" s="1"/>
  <c r="H122" i="1"/>
  <c r="I122" i="1"/>
  <c r="K122" i="1"/>
  <c r="J122" i="1"/>
  <c r="N123" i="1" l="1"/>
  <c r="O123" i="1"/>
  <c r="M123" i="1"/>
  <c r="L123" i="1"/>
  <c r="E124" i="1"/>
  <c r="F124" i="1" s="1"/>
  <c r="G124" i="1" s="1"/>
  <c r="I123" i="1"/>
  <c r="H123" i="1"/>
  <c r="J123" i="1"/>
  <c r="K123" i="1"/>
  <c r="O124" i="1" l="1"/>
  <c r="N124" i="1"/>
  <c r="L124" i="1"/>
  <c r="M124" i="1"/>
  <c r="E125" i="1"/>
  <c r="F125" i="1" s="1"/>
  <c r="G125" i="1" s="1"/>
  <c r="H124" i="1"/>
  <c r="I124" i="1"/>
  <c r="K124" i="1"/>
  <c r="J124" i="1"/>
  <c r="O125" i="1" l="1"/>
  <c r="N125" i="1"/>
  <c r="M125" i="1"/>
  <c r="L125" i="1"/>
  <c r="E126" i="1"/>
  <c r="F126" i="1" s="1"/>
  <c r="G126" i="1" s="1"/>
  <c r="I125" i="1"/>
  <c r="H125" i="1"/>
  <c r="J125" i="1"/>
  <c r="K125" i="1"/>
  <c r="N126" i="1" l="1"/>
  <c r="O126" i="1"/>
  <c r="M126" i="1"/>
  <c r="L126" i="1"/>
  <c r="E127" i="1"/>
  <c r="F127" i="1" s="1"/>
  <c r="G127" i="1" s="1"/>
  <c r="I126" i="1"/>
  <c r="H126" i="1"/>
  <c r="K126" i="1"/>
  <c r="J126" i="1"/>
  <c r="N127" i="1" l="1"/>
  <c r="O127" i="1"/>
  <c r="M127" i="1"/>
  <c r="L127" i="1"/>
  <c r="E128" i="1"/>
  <c r="F128" i="1" s="1"/>
  <c r="G128" i="1" s="1"/>
  <c r="I127" i="1"/>
  <c r="H127" i="1"/>
  <c r="J127" i="1"/>
  <c r="K127" i="1"/>
  <c r="O128" i="1" l="1"/>
  <c r="N128" i="1"/>
  <c r="L128" i="1"/>
  <c r="M128" i="1"/>
  <c r="E129" i="1"/>
  <c r="F129" i="1" s="1"/>
  <c r="G129" i="1" s="1"/>
  <c r="H128" i="1"/>
  <c r="I128" i="1"/>
  <c r="K128" i="1"/>
  <c r="J128" i="1"/>
  <c r="N129" i="1" l="1"/>
  <c r="O129" i="1"/>
  <c r="M129" i="1"/>
  <c r="L129" i="1"/>
  <c r="E130" i="1"/>
  <c r="F130" i="1" s="1"/>
  <c r="G130" i="1" s="1"/>
  <c r="I129" i="1"/>
  <c r="H129" i="1"/>
  <c r="J129" i="1"/>
  <c r="K129" i="1"/>
  <c r="O130" i="1" l="1"/>
  <c r="N130" i="1"/>
  <c r="M130" i="1"/>
  <c r="L130" i="1"/>
  <c r="E131" i="1"/>
  <c r="F131" i="1" s="1"/>
  <c r="G131" i="1" s="1"/>
  <c r="I130" i="1"/>
  <c r="H130" i="1"/>
  <c r="J130" i="1"/>
  <c r="K130" i="1"/>
  <c r="O131" i="1" l="1"/>
  <c r="N131" i="1"/>
  <c r="L131" i="1"/>
  <c r="M131" i="1"/>
  <c r="E132" i="1"/>
  <c r="F132" i="1" s="1"/>
  <c r="G132" i="1" s="1"/>
  <c r="H131" i="1"/>
  <c r="I131" i="1"/>
  <c r="J131" i="1"/>
  <c r="K131" i="1"/>
  <c r="N132" i="1" l="1"/>
  <c r="O132" i="1"/>
  <c r="L132" i="1"/>
  <c r="M132" i="1"/>
  <c r="E133" i="1"/>
  <c r="F133" i="1" s="1"/>
  <c r="G133" i="1" s="1"/>
  <c r="I132" i="1"/>
  <c r="H132" i="1"/>
  <c r="J132" i="1"/>
  <c r="K132" i="1"/>
  <c r="O133" i="1" l="1"/>
  <c r="N133" i="1"/>
  <c r="M133" i="1"/>
  <c r="L133" i="1"/>
  <c r="E134" i="1"/>
  <c r="F134" i="1" s="1"/>
  <c r="G134" i="1" s="1"/>
  <c r="H133" i="1"/>
  <c r="I133" i="1"/>
  <c r="J133" i="1"/>
  <c r="K133" i="1"/>
  <c r="O134" i="1" l="1"/>
  <c r="N134" i="1"/>
  <c r="M134" i="1"/>
  <c r="L134" i="1"/>
  <c r="E135" i="1"/>
  <c r="F135" i="1" s="1"/>
  <c r="G135" i="1" s="1"/>
  <c r="I134" i="1"/>
  <c r="H134" i="1"/>
  <c r="J134" i="1"/>
  <c r="K134" i="1"/>
  <c r="N135" i="1" l="1"/>
  <c r="O135" i="1"/>
  <c r="L135" i="1"/>
  <c r="M135" i="1"/>
  <c r="E136" i="1"/>
  <c r="F136" i="1" s="1"/>
  <c r="G136" i="1" s="1"/>
  <c r="H135" i="1"/>
  <c r="I135" i="1"/>
  <c r="K135" i="1"/>
  <c r="J135" i="1"/>
  <c r="O136" i="1" l="1"/>
  <c r="N136" i="1"/>
  <c r="M136" i="1"/>
  <c r="L136" i="1"/>
  <c r="E137" i="1"/>
  <c r="F137" i="1" s="1"/>
  <c r="G137" i="1" s="1"/>
  <c r="I136" i="1"/>
  <c r="H136" i="1"/>
  <c r="J136" i="1"/>
  <c r="K136" i="1"/>
  <c r="N137" i="1" l="1"/>
  <c r="O137" i="1"/>
  <c r="M137" i="1"/>
  <c r="L137" i="1"/>
  <c r="E138" i="1"/>
  <c r="F138" i="1" s="1"/>
  <c r="G138" i="1" s="1"/>
  <c r="H137" i="1"/>
  <c r="I137" i="1"/>
  <c r="K137" i="1"/>
  <c r="J137" i="1"/>
  <c r="N138" i="1" l="1"/>
  <c r="O138" i="1"/>
  <c r="L138" i="1"/>
  <c r="M138" i="1"/>
  <c r="E139" i="1"/>
  <c r="F139" i="1" s="1"/>
  <c r="G139" i="1" s="1"/>
  <c r="I138" i="1"/>
  <c r="H138" i="1"/>
  <c r="J138" i="1"/>
  <c r="K138" i="1"/>
  <c r="O139" i="1" l="1"/>
  <c r="N139" i="1"/>
  <c r="L139" i="1"/>
  <c r="M139" i="1"/>
  <c r="E140" i="1"/>
  <c r="F140" i="1" s="1"/>
  <c r="G140" i="1" s="1"/>
  <c r="H139" i="1"/>
  <c r="I139" i="1"/>
  <c r="K139" i="1"/>
  <c r="J139" i="1"/>
  <c r="O140" i="1" l="1"/>
  <c r="N140" i="1"/>
  <c r="L140" i="1"/>
  <c r="M140" i="1"/>
  <c r="E141" i="1"/>
  <c r="F141" i="1" s="1"/>
  <c r="G141" i="1" s="1"/>
  <c r="H140" i="1"/>
  <c r="I140" i="1"/>
  <c r="J140" i="1"/>
  <c r="K140" i="1"/>
  <c r="O141" i="1" l="1"/>
  <c r="N141" i="1"/>
  <c r="L141" i="1"/>
  <c r="M141" i="1"/>
  <c r="E142" i="1"/>
  <c r="F142" i="1" s="1"/>
  <c r="G142" i="1" s="1"/>
  <c r="I141" i="1"/>
  <c r="H141" i="1"/>
  <c r="K141" i="1"/>
  <c r="J141" i="1"/>
  <c r="N142" i="1" l="1"/>
  <c r="O142" i="1"/>
  <c r="M142" i="1"/>
  <c r="L142" i="1"/>
  <c r="E143" i="1"/>
  <c r="F143" i="1" s="1"/>
  <c r="G143" i="1" s="1"/>
  <c r="H142" i="1"/>
  <c r="I142" i="1"/>
  <c r="J142" i="1"/>
  <c r="K142" i="1"/>
  <c r="O143" i="1" l="1"/>
  <c r="N143" i="1"/>
  <c r="M143" i="1"/>
  <c r="L143" i="1"/>
  <c r="E144" i="1"/>
  <c r="F144" i="1" s="1"/>
  <c r="G144" i="1" s="1"/>
  <c r="H143" i="1"/>
  <c r="I143" i="1"/>
  <c r="K143" i="1"/>
  <c r="J143" i="1"/>
  <c r="N144" i="1" l="1"/>
  <c r="O144" i="1"/>
  <c r="L144" i="1"/>
  <c r="M144" i="1"/>
  <c r="E145" i="1"/>
  <c r="F145" i="1" s="1"/>
  <c r="G145" i="1" s="1"/>
  <c r="H144" i="1"/>
  <c r="I144" i="1"/>
  <c r="K144" i="1"/>
  <c r="J144" i="1"/>
  <c r="N145" i="1" l="1"/>
  <c r="O145" i="1"/>
  <c r="M145" i="1"/>
  <c r="L145" i="1"/>
  <c r="E146" i="1"/>
  <c r="F146" i="1" s="1"/>
  <c r="G146" i="1" s="1"/>
  <c r="I145" i="1"/>
  <c r="H145" i="1"/>
  <c r="J145" i="1"/>
  <c r="K145" i="1"/>
  <c r="O146" i="1" l="1"/>
  <c r="N146" i="1"/>
  <c r="L146" i="1"/>
  <c r="M146" i="1"/>
  <c r="E147" i="1"/>
  <c r="F147" i="1" s="1"/>
  <c r="G147" i="1" s="1"/>
  <c r="H146" i="1"/>
  <c r="I146" i="1"/>
  <c r="K146" i="1"/>
  <c r="J146" i="1"/>
  <c r="O147" i="1" l="1"/>
  <c r="N147" i="1"/>
  <c r="M147" i="1"/>
  <c r="L147" i="1"/>
  <c r="E148" i="1"/>
  <c r="F148" i="1" s="1"/>
  <c r="G148" i="1" s="1"/>
  <c r="I147" i="1"/>
  <c r="H147" i="1"/>
  <c r="J147" i="1"/>
  <c r="K147" i="1"/>
  <c r="N148" i="1" l="1"/>
  <c r="O148" i="1"/>
  <c r="M148" i="1"/>
  <c r="L148" i="1"/>
  <c r="E149" i="1"/>
  <c r="F149" i="1" s="1"/>
  <c r="G149" i="1" s="1"/>
  <c r="H148" i="1"/>
  <c r="I148" i="1"/>
  <c r="K148" i="1"/>
  <c r="J148" i="1"/>
  <c r="O149" i="1" l="1"/>
  <c r="N149" i="1"/>
  <c r="L149" i="1"/>
  <c r="M149" i="1"/>
  <c r="E150" i="1"/>
  <c r="F150" i="1" s="1"/>
  <c r="G150" i="1" s="1"/>
  <c r="I149" i="1"/>
  <c r="H149" i="1"/>
  <c r="J149" i="1"/>
  <c r="K149" i="1"/>
  <c r="N150" i="1" l="1"/>
  <c r="O150" i="1"/>
  <c r="L150" i="1"/>
  <c r="M150" i="1"/>
  <c r="E151" i="1"/>
  <c r="F151" i="1" s="1"/>
  <c r="G151" i="1" s="1"/>
  <c r="I150" i="1"/>
  <c r="H150" i="1"/>
  <c r="K150" i="1"/>
  <c r="J150" i="1"/>
  <c r="O151" i="1" l="1"/>
  <c r="N151" i="1"/>
  <c r="M151" i="1"/>
  <c r="L151" i="1"/>
  <c r="E152" i="1"/>
  <c r="F152" i="1" s="1"/>
  <c r="G152" i="1" s="1"/>
  <c r="I151" i="1"/>
  <c r="H151" i="1"/>
  <c r="J151" i="1"/>
  <c r="K151" i="1"/>
  <c r="N152" i="1" l="1"/>
  <c r="O152" i="1"/>
  <c r="M152" i="1"/>
  <c r="L152" i="1"/>
  <c r="E153" i="1"/>
  <c r="F153" i="1" s="1"/>
  <c r="G153" i="1" s="1"/>
  <c r="H152" i="1"/>
  <c r="I152" i="1"/>
  <c r="J152" i="1"/>
  <c r="K152" i="1"/>
  <c r="O153" i="1" l="1"/>
  <c r="N153" i="1"/>
  <c r="L153" i="1"/>
  <c r="M153" i="1"/>
  <c r="E154" i="1"/>
  <c r="F154" i="1" s="1"/>
  <c r="G154" i="1" s="1"/>
  <c r="I153" i="1"/>
  <c r="H153" i="1"/>
  <c r="J153" i="1"/>
  <c r="K153" i="1"/>
  <c r="N154" i="1" l="1"/>
  <c r="O154" i="1"/>
  <c r="M154" i="1"/>
  <c r="L154" i="1"/>
  <c r="E155" i="1"/>
  <c r="F155" i="1" s="1"/>
  <c r="G155" i="1" s="1"/>
  <c r="I154" i="1"/>
  <c r="H154" i="1"/>
  <c r="J154" i="1"/>
  <c r="K154" i="1"/>
  <c r="N155" i="1" l="1"/>
  <c r="O155" i="1"/>
  <c r="L155" i="1"/>
  <c r="M155" i="1"/>
  <c r="E156" i="1"/>
  <c r="F156" i="1" s="1"/>
  <c r="G156" i="1" s="1"/>
  <c r="H155" i="1"/>
  <c r="I155" i="1"/>
  <c r="J155" i="1"/>
  <c r="K155" i="1"/>
  <c r="O156" i="1" l="1"/>
  <c r="N156" i="1"/>
  <c r="L156" i="1"/>
  <c r="M156" i="1"/>
  <c r="E157" i="1"/>
  <c r="F157" i="1" s="1"/>
  <c r="G157" i="1" s="1"/>
  <c r="I156" i="1"/>
  <c r="H156" i="1"/>
  <c r="J156" i="1"/>
  <c r="K156" i="1"/>
  <c r="N157" i="1" l="1"/>
  <c r="O157" i="1"/>
  <c r="L157" i="1"/>
  <c r="M157" i="1"/>
  <c r="E158" i="1"/>
  <c r="F158" i="1" s="1"/>
  <c r="G158" i="1" s="1"/>
  <c r="H157" i="1"/>
  <c r="I157" i="1"/>
  <c r="J157" i="1"/>
  <c r="K157" i="1"/>
  <c r="O158" i="1" l="1"/>
  <c r="N158" i="1"/>
  <c r="M158" i="1"/>
  <c r="L158" i="1"/>
  <c r="E159" i="1"/>
  <c r="F159" i="1" s="1"/>
  <c r="G159" i="1" s="1"/>
  <c r="I158" i="1"/>
  <c r="H158" i="1"/>
  <c r="J158" i="1"/>
  <c r="K158" i="1"/>
  <c r="O159" i="1" l="1"/>
  <c r="N159" i="1"/>
  <c r="M159" i="1"/>
  <c r="L159" i="1"/>
  <c r="E160" i="1"/>
  <c r="F160" i="1" s="1"/>
  <c r="G160" i="1" s="1"/>
  <c r="H159" i="1"/>
  <c r="I159" i="1"/>
  <c r="K159" i="1"/>
  <c r="J159" i="1"/>
  <c r="N160" i="1" l="1"/>
  <c r="O160" i="1"/>
  <c r="M160" i="1"/>
  <c r="L160" i="1"/>
  <c r="E162" i="1"/>
  <c r="F162" i="1" s="1"/>
  <c r="G162" i="1" s="1"/>
  <c r="G163" i="1" s="1"/>
  <c r="G164" i="1" s="1"/>
  <c r="E161" i="1"/>
  <c r="F161" i="1" s="1"/>
  <c r="G161" i="1" s="1"/>
  <c r="I160" i="1"/>
  <c r="H160" i="1"/>
  <c r="J160" i="1"/>
  <c r="K160" i="1"/>
  <c r="N161" i="1" l="1"/>
  <c r="O161" i="1"/>
  <c r="N162" i="1"/>
  <c r="N163" i="1" s="1"/>
  <c r="N164" i="1" s="1"/>
  <c r="O162" i="1"/>
  <c r="O163" i="1" s="1"/>
  <c r="O164" i="1" s="1"/>
  <c r="L162" i="1"/>
  <c r="L163" i="1" s="1"/>
  <c r="L164" i="1" s="1"/>
  <c r="M162" i="1"/>
  <c r="M163" i="1" s="1"/>
  <c r="M164" i="1" s="1"/>
  <c r="L161" i="1"/>
  <c r="M161" i="1"/>
  <c r="H161" i="1"/>
  <c r="I161" i="1"/>
  <c r="K161" i="1"/>
  <c r="J161" i="1"/>
  <c r="I162" i="1"/>
  <c r="H162" i="1"/>
  <c r="J162" i="1"/>
  <c r="J163" i="1" s="1"/>
  <c r="J164" i="1" s="1"/>
  <c r="K162" i="1"/>
  <c r="K163" i="1" s="1"/>
  <c r="K164" i="1" s="1"/>
  <c r="H163" i="1" l="1"/>
  <c r="H164" i="1" s="1"/>
  <c r="I163" i="1"/>
  <c r="I164" i="1" s="1"/>
</calcChain>
</file>

<file path=xl/sharedStrings.xml><?xml version="1.0" encoding="utf-8"?>
<sst xmlns="http://schemas.openxmlformats.org/spreadsheetml/2006/main" count="25" uniqueCount="17">
  <si>
    <t>m [kg]</t>
  </si>
  <si>
    <t>c [Ns/m]</t>
  </si>
  <si>
    <t>k [N/m]</t>
  </si>
  <si>
    <t>Cc [kg/s]</t>
  </si>
  <si>
    <t>Zeta</t>
  </si>
  <si>
    <t>Speed [rpm]</t>
  </si>
  <si>
    <t>Freq. [1/s]</t>
  </si>
  <si>
    <t>Fst [N]</t>
  </si>
  <si>
    <t>H</t>
  </si>
  <si>
    <t>Ast [m]</t>
  </si>
  <si>
    <t>q</t>
  </si>
  <si>
    <t>fe,n [1/s]</t>
  </si>
  <si>
    <t>Wn [r/s]</t>
  </si>
  <si>
    <t>nc [rpm]</t>
  </si>
  <si>
    <t>Max_H</t>
  </si>
  <si>
    <t>n @ max [rpm]</t>
  </si>
  <si>
    <t>H (eigen)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</si>
</sst>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D794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572316756275115E-2"/>
          <c:y val="2.240680165922607E-2"/>
          <c:w val="0.86006550737855114"/>
          <c:h val="0.86066369684319122"/>
        </c:manualLayout>
      </c:layout>
      <c:scatterChart>
        <c:scatterStyle val="smoothMarker"/>
        <c:varyColors val="0"/>
        <c:ser>
          <c:idx val="10"/>
          <c:order val="0"/>
          <c:tx>
            <c:v>Z = 0%</c:v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graph'!$G$4:$G$162</c:f>
              <c:numCache>
                <c:formatCode>General</c:formatCode>
                <c:ptCount val="159"/>
                <c:pt idx="0">
                  <c:v>1</c:v>
                </c:pt>
                <c:pt idx="1">
                  <c:v>1.000101074964183</c:v>
                </c:pt>
                <c:pt idx="2">
                  <c:v>1.00045657887664</c:v>
                </c:pt>
                <c:pt idx="3">
                  <c:v>1.0009879354933582</c:v>
                </c:pt>
                <c:pt idx="4">
                  <c:v>1.0017226422640719</c:v>
                </c:pt>
                <c:pt idx="5">
                  <c:v>1.0027933783729874</c:v>
                </c:pt>
                <c:pt idx="6">
                  <c:v>1.0039634889877787</c:v>
                </c:pt>
                <c:pt idx="7">
                  <c:v>1.0053405862197291</c:v>
                </c:pt>
                <c:pt idx="8">
                  <c:v>1.0071393537206375</c:v>
                </c:pt>
                <c:pt idx="9">
                  <c:v>1.008962252458659</c:v>
                </c:pt>
                <c:pt idx="10">
                  <c:v>1.0109983198778634</c:v>
                </c:pt>
                <c:pt idx="11">
                  <c:v>1.0135468781044783</c:v>
                </c:pt>
                <c:pt idx="12">
                  <c:v>1.0160447353466902</c:v>
                </c:pt>
                <c:pt idx="13">
                  <c:v>1.0187646780708199</c:v>
                </c:pt>
                <c:pt idx="14">
                  <c:v>1.0220944128999956</c:v>
                </c:pt>
                <c:pt idx="15">
                  <c:v>1.0252982195502558</c:v>
                </c:pt>
                <c:pt idx="16">
                  <c:v>1.0287360430851165</c:v>
                </c:pt>
                <c:pt idx="17">
                  <c:v>1.0328889530918448</c:v>
                </c:pt>
                <c:pt idx="18">
                  <c:v>1.0368395046582335</c:v>
                </c:pt>
                <c:pt idx="19">
                  <c:v>1.0410394064636228</c:v>
                </c:pt>
                <c:pt idx="20">
                  <c:v>1.046069467952049</c:v>
                </c:pt>
                <c:pt idx="21">
                  <c:v>1.0508187082433662</c:v>
                </c:pt>
                <c:pt idx="22">
                  <c:v>1.0558365531175307</c:v>
                </c:pt>
                <c:pt idx="23">
                  <c:v>1.0618115494540563</c:v>
                </c:pt>
                <c:pt idx="24">
                  <c:v>1.0674243593939488</c:v>
                </c:pt>
                <c:pt idx="25">
                  <c:v>1.0733296341347551</c:v>
                </c:pt>
                <c:pt idx="26">
                  <c:v>1.0803335699767793</c:v>
                </c:pt>
                <c:pt idx="27">
                  <c:v>1.0868901217890272</c:v>
                </c:pt>
                <c:pt idx="28">
                  <c:v>1.0937685030989757</c:v>
                </c:pt>
                <c:pt idx="29">
                  <c:v>1.1019047725757714</c:v>
                </c:pt>
                <c:pt idx="30">
                  <c:v>1.1095036179027782</c:v>
                </c:pt>
                <c:pt idx="31">
                  <c:v>1.1174603414519553</c:v>
                </c:pt>
                <c:pt idx="32">
                  <c:v>1.1268558877751351</c:v>
                </c:pt>
                <c:pt idx="33">
                  <c:v>1.1356180170003733</c:v>
                </c:pt>
                <c:pt idx="34">
                  <c:v>1.144782312806814</c:v>
                </c:pt>
                <c:pt idx="35">
                  <c:v>1.1555931154422865</c:v>
                </c:pt>
                <c:pt idx="36">
                  <c:v>1.1656673252317058</c:v>
                </c:pt>
                <c:pt idx="37">
                  <c:v>1.1761982973674485</c:v>
                </c:pt>
                <c:pt idx="38">
                  <c:v>1.1886166679961341</c:v>
                </c:pt>
                <c:pt idx="39">
                  <c:v>1.2001867217545685</c:v>
                </c:pt>
                <c:pt idx="40">
                  <c:v>1.2122812185318468</c:v>
                </c:pt>
                <c:pt idx="41">
                  <c:v>1.2265456047015468</c:v>
                </c:pt>
                <c:pt idx="42">
                  <c:v>1.2398398937267194</c:v>
                </c:pt>
                <c:pt idx="43">
                  <c:v>1.253743170208153</c:v>
                </c:pt>
                <c:pt idx="44">
                  <c:v>1.2701514989796658</c:v>
                </c:pt>
                <c:pt idx="45">
                  <c:v>1.2854562563041037</c:v>
                </c:pt>
                <c:pt idx="46">
                  <c:v>1.301476628309437</c:v>
                </c:pt>
                <c:pt idx="47">
                  <c:v>1.3204047443443325</c:v>
                </c:pt>
                <c:pt idx="48">
                  <c:v>1.338082406647515</c:v>
                </c:pt>
                <c:pt idx="49">
                  <c:v>1.3566117275804799</c:v>
                </c:pt>
                <c:pt idx="50">
                  <c:v>1.3785393179987622</c:v>
                </c:pt>
                <c:pt idx="51">
                  <c:v>1.3990545106626084</c:v>
                </c:pt>
                <c:pt idx="52">
                  <c:v>1.4205973347150642</c:v>
                </c:pt>
                <c:pt idx="53">
                  <c:v>1.4461451143070614</c:v>
                </c:pt>
                <c:pt idx="54">
                  <c:v>1.4701021991748981</c:v>
                </c:pt>
                <c:pt idx="55">
                  <c:v>1.4953182295337515</c:v>
                </c:pt>
                <c:pt idx="56">
                  <c:v>1.5253025065834862</c:v>
                </c:pt>
                <c:pt idx="57">
                  <c:v>1.553501147694075</c:v>
                </c:pt>
                <c:pt idx="58">
                  <c:v>1.5832685814775171</c:v>
                </c:pt>
                <c:pt idx="59">
                  <c:v>1.6187834492688824</c:v>
                </c:pt>
                <c:pt idx="60">
                  <c:v>1.6523031295890207</c:v>
                </c:pt>
                <c:pt idx="61">
                  <c:v>1.6878159411587093</c:v>
                </c:pt>
                <c:pt idx="62">
                  <c:v>1.7303608771485199</c:v>
                </c:pt>
                <c:pt idx="63">
                  <c:v>1.7706935996928683</c:v>
                </c:pt>
                <c:pt idx="64">
                  <c:v>1.8136160139885174</c:v>
                </c:pt>
                <c:pt idx="65">
                  <c:v>1.8653010689877458</c:v>
                </c:pt>
                <c:pt idx="66">
                  <c:v>1.9145676016452366</c:v>
                </c:pt>
                <c:pt idx="67">
                  <c:v>1.9672891776043486</c:v>
                </c:pt>
                <c:pt idx="68">
                  <c:v>2.0311789209717404</c:v>
                </c:pt>
                <c:pt idx="69">
                  <c:v>2.0924970440777519</c:v>
                </c:pt>
                <c:pt idx="70">
                  <c:v>2.1585740065728398</c:v>
                </c:pt>
                <c:pt idx="71">
                  <c:v>2.2392934303640146</c:v>
                </c:pt>
                <c:pt idx="72">
                  <c:v>2.3174391725347192</c:v>
                </c:pt>
                <c:pt idx="73">
                  <c:v>2.4024023482185615</c:v>
                </c:pt>
                <c:pt idx="74">
                  <c:v>2.5072709150049515</c:v>
                </c:pt>
                <c:pt idx="75">
                  <c:v>2.6099457599185221</c:v>
                </c:pt>
                <c:pt idx="76">
                  <c:v>2.7228867027993546</c:v>
                </c:pt>
                <c:pt idx="77">
                  <c:v>2.864207634272343</c:v>
                </c:pt>
                <c:pt idx="78">
                  <c:v>3.0046745902218732</c:v>
                </c:pt>
                <c:pt idx="79">
                  <c:v>3.1616488852459717</c:v>
                </c:pt>
                <c:pt idx="80">
                  <c:v>3.3618027507774531</c:v>
                </c:pt>
                <c:pt idx="81">
                  <c:v>3.5649881763335198</c:v>
                </c:pt>
                <c:pt idx="82">
                  <c:v>3.7972266103943504</c:v>
                </c:pt>
                <c:pt idx="83">
                  <c:v>4.1015834027441889</c:v>
                </c:pt>
                <c:pt idx="84">
                  <c:v>4.4204167299278243</c:v>
                </c:pt>
                <c:pt idx="85">
                  <c:v>4.7976444919913588</c:v>
                </c:pt>
                <c:pt idx="86">
                  <c:v>5.313970898689603</c:v>
                </c:pt>
                <c:pt idx="87">
                  <c:v>5.8835203053779983</c:v>
                </c:pt>
                <c:pt idx="88">
                  <c:v>6.5986034206578035</c:v>
                </c:pt>
                <c:pt idx="89">
                  <c:v>7.6578954896398699</c:v>
                </c:pt>
                <c:pt idx="90">
                  <c:v>8.9496987985803358</c:v>
                </c:pt>
                <c:pt idx="91">
                  <c:v>10.789244137888913</c:v>
                </c:pt>
                <c:pt idx="92">
                  <c:v>14.082276203822577</c:v>
                </c:pt>
                <c:pt idx="93">
                  <c:v>19.405788147488249</c:v>
                </c:pt>
                <c:pt idx="94">
                  <c:v>31.398498044091866</c:v>
                </c:pt>
                <c:pt idx="95">
                  <c:v>105.65916407279894</c:v>
                </c:pt>
                <c:pt idx="96">
                  <c:v>93.918842556205092</c:v>
                </c:pt>
                <c:pt idx="97">
                  <c:v>32.29817130790871</c:v>
                </c:pt>
                <c:pt idx="98">
                  <c:v>18.499204139207606</c:v>
                </c:pt>
                <c:pt idx="99">
                  <c:v>13.368998384543422</c:v>
                </c:pt>
                <c:pt idx="100">
                  <c:v>10.44434543072324</c:v>
                </c:pt>
                <c:pt idx="101">
                  <c:v>8.3646257930803909</c:v>
                </c:pt>
                <c:pt idx="102">
                  <c:v>7.0959091499182385</c:v>
                </c:pt>
                <c:pt idx="103">
                  <c:v>6.1537101022546299</c:v>
                </c:pt>
                <c:pt idx="104">
                  <c:v>5.3470305713333151</c:v>
                </c:pt>
                <c:pt idx="105">
                  <c:v>4.7840815053708665</c:v>
                </c:pt>
                <c:pt idx="106">
                  <c:v>4.3245951563559979</c:v>
                </c:pt>
                <c:pt idx="107">
                  <c:v>3.8992096937461951</c:v>
                </c:pt>
                <c:pt idx="108">
                  <c:v>3.5829358046976578</c:v>
                </c:pt>
                <c:pt idx="109">
                  <c:v>3.3119013170111478</c:v>
                </c:pt>
                <c:pt idx="110">
                  <c:v>3.0499085444936074</c:v>
                </c:pt>
                <c:pt idx="111">
                  <c:v>2.8477952336522083</c:v>
                </c:pt>
                <c:pt idx="112">
                  <c:v>2.6693635746567739</c:v>
                </c:pt>
                <c:pt idx="113">
                  <c:v>2.4920934450101364</c:v>
                </c:pt>
                <c:pt idx="114">
                  <c:v>2.3519955330508124</c:v>
                </c:pt>
                <c:pt idx="115">
                  <c:v>2.225809147447062</c:v>
                </c:pt>
                <c:pt idx="116">
                  <c:v>2.0980486903116056</c:v>
                </c:pt>
                <c:pt idx="117">
                  <c:v>1.9953435489452687</c:v>
                </c:pt>
                <c:pt idx="118">
                  <c:v>1.9014934123789879</c:v>
                </c:pt>
                <c:pt idx="119">
                  <c:v>1.8051467496033606</c:v>
                </c:pt>
                <c:pt idx="120">
                  <c:v>1.726708034203682</c:v>
                </c:pt>
                <c:pt idx="121">
                  <c:v>1.6542488924347742</c:v>
                </c:pt>
                <c:pt idx="122">
                  <c:v>1.5790710613197891</c:v>
                </c:pt>
                <c:pt idx="123">
                  <c:v>1.5172653420460369</c:v>
                </c:pt>
                <c:pt idx="124">
                  <c:v>1.459684805121729</c:v>
                </c:pt>
                <c:pt idx="125">
                  <c:v>1.3994434437780812</c:v>
                </c:pt>
                <c:pt idx="126">
                  <c:v>1.3495309137488476</c:v>
                </c:pt>
                <c:pt idx="127">
                  <c:v>1.302713015730584</c:v>
                </c:pt>
                <c:pt idx="128">
                  <c:v>1.2534002128187824</c:v>
                </c:pt>
                <c:pt idx="129">
                  <c:v>1.2122830647511202</c:v>
                </c:pt>
                <c:pt idx="130">
                  <c:v>1.1734994673058123</c:v>
                </c:pt>
                <c:pt idx="131">
                  <c:v>1.1324211753459446</c:v>
                </c:pt>
                <c:pt idx="132">
                  <c:v>1.0979896323076834</c:v>
                </c:pt>
                <c:pt idx="133">
                  <c:v>1.0653606393050075</c:v>
                </c:pt>
                <c:pt idx="134">
                  <c:v>1.0306393672798262</c:v>
                </c:pt>
                <c:pt idx="135">
                  <c:v>1.0014070858881399</c:v>
                </c:pt>
                <c:pt idx="136">
                  <c:v>0.97359567952763382</c:v>
                </c:pt>
                <c:pt idx="137">
                  <c:v>0.94388309140894611</c:v>
                </c:pt>
                <c:pt idx="138">
                  <c:v>0.9187728612694519</c:v>
                </c:pt>
                <c:pt idx="139">
                  <c:v>0.89480216203209118</c:v>
                </c:pt>
                <c:pt idx="140">
                  <c:v>0.8691050399431256</c:v>
                </c:pt>
                <c:pt idx="141">
                  <c:v>0.84731716476674646</c:v>
                </c:pt>
                <c:pt idx="142">
                  <c:v>0.82645690404462369</c:v>
                </c:pt>
                <c:pt idx="143">
                  <c:v>0.8040275385799166</c:v>
                </c:pt>
                <c:pt idx="144">
                  <c:v>0.78495594011017822</c:v>
                </c:pt>
                <c:pt idx="145">
                  <c:v>0.76664931739147302</c:v>
                </c:pt>
                <c:pt idx="146">
                  <c:v>0.74691412315248407</c:v>
                </c:pt>
                <c:pt idx="147">
                  <c:v>0.73009113567600825</c:v>
                </c:pt>
                <c:pt idx="148">
                  <c:v>0.7139062420873763</c:v>
                </c:pt>
                <c:pt idx="149">
                  <c:v>0.69641790371679513</c:v>
                </c:pt>
                <c:pt idx="150">
                  <c:v>0.68147693211788307</c:v>
                </c:pt>
                <c:pt idx="151">
                  <c:v>0.6670736264484437</c:v>
                </c:pt>
                <c:pt idx="152">
                  <c:v>0.65147819917408445</c:v>
                </c:pt>
                <c:pt idx="153">
                  <c:v>0.6381278432892683</c:v>
                </c:pt>
                <c:pt idx="154">
                  <c:v>0.62523463561659065</c:v>
                </c:pt>
                <c:pt idx="155">
                  <c:v>0.6112484190720725</c:v>
                </c:pt>
                <c:pt idx="156">
                  <c:v>0.59925415746942057</c:v>
                </c:pt>
                <c:pt idx="157">
                  <c:v>0.58765174271480958</c:v>
                </c:pt>
                <c:pt idx="158">
                  <c:v>0.57504470129549712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0D-2440-9DF4-93F500BFCDB0}"/>
            </c:ext>
          </c:extLst>
        </c:ser>
        <c:ser>
          <c:idx val="0"/>
          <c:order val="1"/>
          <c:tx>
            <c:v>Z = 12.5%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graph'!$H$4:$H$162</c:f>
              <c:numCache>
                <c:formatCode>General</c:formatCode>
                <c:ptCount val="159"/>
                <c:pt idx="0">
                  <c:v>1</c:v>
                </c:pt>
                <c:pt idx="1">
                  <c:v>1.0000979157479803</c:v>
                </c:pt>
                <c:pt idx="2">
                  <c:v>1.0004422980605325</c:v>
                </c:pt>
                <c:pt idx="3">
                  <c:v>1.0009570029119039</c:v>
                </c:pt>
                <c:pt idx="4">
                  <c:v>1.0016686284340777</c:v>
                </c:pt>
                <c:pt idx="5">
                  <c:v>1.0027056084570096</c:v>
                </c:pt>
                <c:pt idx="6">
                  <c:v>1.0038386694648376</c:v>
                </c:pt>
                <c:pt idx="7">
                  <c:v>1.0051719479651047</c:v>
                </c:pt>
                <c:pt idx="8">
                  <c:v>1.0069131281425823</c:v>
                </c:pt>
                <c:pt idx="9">
                  <c:v>1.0086772602446048</c:v>
                </c:pt>
                <c:pt idx="10">
                  <c:v>1.0106472036139333</c:v>
                </c:pt>
                <c:pt idx="11">
                  <c:v>1.0131122703030426</c:v>
                </c:pt>
                <c:pt idx="12">
                  <c:v>1.0155275139032329</c:v>
                </c:pt>
                <c:pt idx="13">
                  <c:v>1.0181566131643496</c:v>
                </c:pt>
                <c:pt idx="14">
                  <c:v>1.0213738778905184</c:v>
                </c:pt>
                <c:pt idx="15">
                  <c:v>1.0244681533335906</c:v>
                </c:pt>
                <c:pt idx="16">
                  <c:v>1.0277870050829052</c:v>
                </c:pt>
                <c:pt idx="17">
                  <c:v>1.0317941993222139</c:v>
                </c:pt>
                <c:pt idx="18">
                  <c:v>1.0356040974395468</c:v>
                </c:pt>
                <c:pt idx="19">
                  <c:v>1.039652277803474</c:v>
                </c:pt>
                <c:pt idx="20">
                  <c:v>1.0444976416403942</c:v>
                </c:pt>
                <c:pt idx="21">
                  <c:v>1.0490694908940104</c:v>
                </c:pt>
                <c:pt idx="22">
                  <c:v>1.0538967222482618</c:v>
                </c:pt>
                <c:pt idx="23">
                  <c:v>1.0596404439121059</c:v>
                </c:pt>
                <c:pt idx="24">
                  <c:v>1.0650317106827245</c:v>
                </c:pt>
                <c:pt idx="25">
                  <c:v>1.0706993836932335</c:v>
                </c:pt>
                <c:pt idx="26">
                  <c:v>1.0774154681873847</c:v>
                </c:pt>
                <c:pt idx="27">
                  <c:v>1.0836965673409786</c:v>
                </c:pt>
                <c:pt idx="28">
                  <c:v>1.0902797033041376</c:v>
                </c:pt>
                <c:pt idx="29">
                  <c:v>1.0980583760149147</c:v>
                </c:pt>
                <c:pt idx="30">
                  <c:v>1.1053149959187936</c:v>
                </c:pt>
                <c:pt idx="31">
                  <c:v>1.1129047639815417</c:v>
                </c:pt>
                <c:pt idx="32">
                  <c:v>1.1218555518854603</c:v>
                </c:pt>
                <c:pt idx="33">
                  <c:v>1.1301916340999509</c:v>
                </c:pt>
                <c:pt idx="34">
                  <c:v>1.1388985775725606</c:v>
                </c:pt>
                <c:pt idx="35">
                  <c:v>1.1491542600199025</c:v>
                </c:pt>
                <c:pt idx="36">
                  <c:v>1.1586958224992392</c:v>
                </c:pt>
                <c:pt idx="37">
                  <c:v>1.1686540020471021</c:v>
                </c:pt>
                <c:pt idx="38">
                  <c:v>1.1803756899846833</c:v>
                </c:pt>
                <c:pt idx="39">
                  <c:v>1.1912757486206857</c:v>
                </c:pt>
                <c:pt idx="40">
                  <c:v>1.2026480829742936</c:v>
                </c:pt>
                <c:pt idx="41">
                  <c:v>1.2160317765310105</c:v>
                </c:pt>
                <c:pt idx="42">
                  <c:v>1.2284767097895741</c:v>
                </c:pt>
                <c:pt idx="43">
                  <c:v>1.2414618938776469</c:v>
                </c:pt>
                <c:pt idx="44">
                  <c:v>1.2567469922526808</c:v>
                </c:pt>
                <c:pt idx="45">
                  <c:v>1.2709648159679023</c:v>
                </c:pt>
                <c:pt idx="46">
                  <c:v>1.285806331158567</c:v>
                </c:pt>
                <c:pt idx="47">
                  <c:v>1.3032867366373155</c:v>
                </c:pt>
                <c:pt idx="48">
                  <c:v>1.3195579209265815</c:v>
                </c:pt>
                <c:pt idx="49">
                  <c:v>1.3365558328148952</c:v>
                </c:pt>
                <c:pt idx="50">
                  <c:v>1.3565945142383526</c:v>
                </c:pt>
                <c:pt idx="51">
                  <c:v>1.3752661919420834</c:v>
                </c:pt>
                <c:pt idx="52">
                  <c:v>1.3947926667106674</c:v>
                </c:pt>
                <c:pt idx="53">
                  <c:v>1.4178408343840507</c:v>
                </c:pt>
                <c:pt idx="54">
                  <c:v>1.4393455235611083</c:v>
                </c:pt>
                <c:pt idx="55">
                  <c:v>1.4618652823038292</c:v>
                </c:pt>
                <c:pt idx="56">
                  <c:v>1.4884876644922347</c:v>
                </c:pt>
                <c:pt idx="57">
                  <c:v>1.5133679338150385</c:v>
                </c:pt>
                <c:pt idx="58">
                  <c:v>1.5394651664484817</c:v>
                </c:pt>
                <c:pt idx="59">
                  <c:v>1.570373195646668</c:v>
                </c:pt>
                <c:pt idx="60">
                  <c:v>1.5993139425507397</c:v>
                </c:pt>
                <c:pt idx="61">
                  <c:v>1.6297273748347338</c:v>
                </c:pt>
                <c:pt idx="62">
                  <c:v>1.6658221516756848</c:v>
                </c:pt>
                <c:pt idx="63">
                  <c:v>1.6996920335878827</c:v>
                </c:pt>
                <c:pt idx="64">
                  <c:v>1.7353594558698016</c:v>
                </c:pt>
                <c:pt idx="65">
                  <c:v>1.7777854804884983</c:v>
                </c:pt>
                <c:pt idx="66">
                  <c:v>1.8176876918724509</c:v>
                </c:pt>
                <c:pt idx="67">
                  <c:v>1.8597991548690713</c:v>
                </c:pt>
                <c:pt idx="68">
                  <c:v>1.9100061785672138</c:v>
                </c:pt>
                <c:pt idx="69">
                  <c:v>1.9573339571831772</c:v>
                </c:pt>
                <c:pt idx="70">
                  <c:v>2.0073859732672767</c:v>
                </c:pt>
                <c:pt idx="71">
                  <c:v>2.0671851967971646</c:v>
                </c:pt>
                <c:pt idx="72">
                  <c:v>2.1236633931674844</c:v>
                </c:pt>
                <c:pt idx="73">
                  <c:v>2.1834870744341224</c:v>
                </c:pt>
                <c:pt idx="74">
                  <c:v>2.2550573436816266</c:v>
                </c:pt>
                <c:pt idx="75">
                  <c:v>2.3227136664378594</c:v>
                </c:pt>
                <c:pt idx="76">
                  <c:v>2.3943986426867805</c:v>
                </c:pt>
                <c:pt idx="77">
                  <c:v>2.4801194379880989</c:v>
                </c:pt>
                <c:pt idx="78">
                  <c:v>2.5610337602000612</c:v>
                </c:pt>
                <c:pt idx="79">
                  <c:v>2.6465436836948975</c:v>
                </c:pt>
                <c:pt idx="80">
                  <c:v>2.7483429040776626</c:v>
                </c:pt>
                <c:pt idx="81">
                  <c:v>2.843803497063123</c:v>
                </c:pt>
                <c:pt idx="82">
                  <c:v>2.9438019415543191</c:v>
                </c:pt>
                <c:pt idx="83">
                  <c:v>3.0613198881598715</c:v>
                </c:pt>
                <c:pt idx="84">
                  <c:v>3.1696092990476181</c:v>
                </c:pt>
                <c:pt idx="85">
                  <c:v>3.280572575840472</c:v>
                </c:pt>
                <c:pt idx="86">
                  <c:v>3.4069728230047396</c:v>
                </c:pt>
                <c:pt idx="87">
                  <c:v>3.5187359477338522</c:v>
                </c:pt>
                <c:pt idx="88">
                  <c:v>3.6275039557256115</c:v>
                </c:pt>
                <c:pt idx="89">
                  <c:v>3.7426492560278368</c:v>
                </c:pt>
                <c:pt idx="90">
                  <c:v>3.8347863164184064</c:v>
                </c:pt>
                <c:pt idx="91">
                  <c:v>3.913371791166024</c:v>
                </c:pt>
                <c:pt idx="92">
                  <c:v>3.980798533862238</c:v>
                </c:pt>
                <c:pt idx="93">
                  <c:v>4.0182113909318593</c:v>
                </c:pt>
                <c:pt idx="94">
                  <c:v>4.0316093028497768</c:v>
                </c:pt>
                <c:pt idx="95">
                  <c:v>4.016159798743848</c:v>
                </c:pt>
                <c:pt idx="96">
                  <c:v>3.9753077456096801</c:v>
                </c:pt>
                <c:pt idx="97">
                  <c:v>3.9104975236160815</c:v>
                </c:pt>
                <c:pt idx="98">
                  <c:v>3.8124471940790641</c:v>
                </c:pt>
                <c:pt idx="99">
                  <c:v>3.7070098863679259</c:v>
                </c:pt>
                <c:pt idx="100">
                  <c:v>3.5886044142722371</c:v>
                </c:pt>
                <c:pt idx="101">
                  <c:v>3.4449103923837399</c:v>
                </c:pt>
                <c:pt idx="102">
                  <c:v>3.3119100731584004</c:v>
                </c:pt>
                <c:pt idx="103">
                  <c:v>3.1771835578638248</c:v>
                </c:pt>
                <c:pt idx="104">
                  <c:v>3.0266214198103247</c:v>
                </c:pt>
                <c:pt idx="105">
                  <c:v>2.8957390351168071</c:v>
                </c:pt>
                <c:pt idx="106">
                  <c:v>2.7690094085339987</c:v>
                </c:pt>
                <c:pt idx="107">
                  <c:v>2.6324745528045552</c:v>
                </c:pt>
                <c:pt idx="108">
                  <c:v>2.5170397247211094</c:v>
                </c:pt>
                <c:pt idx="109">
                  <c:v>2.4074384965538158</c:v>
                </c:pt>
                <c:pt idx="110">
                  <c:v>2.291163603005606</c:v>
                </c:pt>
                <c:pt idx="111">
                  <c:v>2.1939517233463492</c:v>
                </c:pt>
                <c:pt idx="112">
                  <c:v>2.1023309680423408</c:v>
                </c:pt>
                <c:pt idx="113">
                  <c:v>2.0056390526136316</c:v>
                </c:pt>
                <c:pt idx="114">
                  <c:v>1.9250590560163676</c:v>
                </c:pt>
                <c:pt idx="115">
                  <c:v>1.8492297250018017</c:v>
                </c:pt>
                <c:pt idx="116">
                  <c:v>1.7692356232402708</c:v>
                </c:pt>
                <c:pt idx="117">
                  <c:v>1.7025349781337134</c:v>
                </c:pt>
                <c:pt idx="118">
                  <c:v>1.639691837741091</c:v>
                </c:pt>
                <c:pt idx="119">
                  <c:v>1.5732768737200706</c:v>
                </c:pt>
                <c:pt idx="120">
                  <c:v>1.5177751048023891</c:v>
                </c:pt>
                <c:pt idx="121">
                  <c:v>1.4653583253737905</c:v>
                </c:pt>
                <c:pt idx="122">
                  <c:v>1.4098098416104974</c:v>
                </c:pt>
                <c:pt idx="123">
                  <c:v>1.3632538150048337</c:v>
                </c:pt>
                <c:pt idx="124">
                  <c:v>1.3191610503444959</c:v>
                </c:pt>
                <c:pt idx="125">
                  <c:v>1.2722907976633582</c:v>
                </c:pt>
                <c:pt idx="126">
                  <c:v>1.2328865407815839</c:v>
                </c:pt>
                <c:pt idx="127">
                  <c:v>1.1954585531304533</c:v>
                </c:pt>
                <c:pt idx="128">
                  <c:v>1.1555507989579668</c:v>
                </c:pt>
                <c:pt idx="129">
                  <c:v>1.1218979475582813</c:v>
                </c:pt>
                <c:pt idx="130">
                  <c:v>1.0898429073218079</c:v>
                </c:pt>
                <c:pt idx="131">
                  <c:v>1.0555637877950215</c:v>
                </c:pt>
                <c:pt idx="132">
                  <c:v>1.0265741358095082</c:v>
                </c:pt>
                <c:pt idx="133">
                  <c:v>0.99888783000669723</c:v>
                </c:pt>
                <c:pt idx="134">
                  <c:v>0.9691994180161333</c:v>
                </c:pt>
                <c:pt idx="135">
                  <c:v>0.94402491577823355</c:v>
                </c:pt>
                <c:pt idx="136">
                  <c:v>0.9199233492350285</c:v>
                </c:pt>
                <c:pt idx="137">
                  <c:v>0.89401353841399767</c:v>
                </c:pt>
                <c:pt idx="138">
                  <c:v>0.87198901430650932</c:v>
                </c:pt>
                <c:pt idx="139">
                  <c:v>0.85085572882989513</c:v>
                </c:pt>
                <c:pt idx="140">
                  <c:v>0.82808418484685131</c:v>
                </c:pt>
                <c:pt idx="141">
                  <c:v>0.80868364621891675</c:v>
                </c:pt>
                <c:pt idx="142">
                  <c:v>0.79002981394514238</c:v>
                </c:pt>
                <c:pt idx="143">
                  <c:v>0.76988725331365881</c:v>
                </c:pt>
                <c:pt idx="144">
                  <c:v>0.75269108702479182</c:v>
                </c:pt>
                <c:pt idx="145">
                  <c:v>0.73612562635022261</c:v>
                </c:pt>
                <c:pt idx="146">
                  <c:v>0.71820336482621139</c:v>
                </c:pt>
                <c:pt idx="147">
                  <c:v>0.70287382303418633</c:v>
                </c:pt>
                <c:pt idx="148">
                  <c:v>0.68808106045198836</c:v>
                </c:pt>
                <c:pt idx="149">
                  <c:v>0.67204823495884691</c:v>
                </c:pt>
                <c:pt idx="150">
                  <c:v>0.65831107732003702</c:v>
                </c:pt>
                <c:pt idx="151">
                  <c:v>0.64503399546760776</c:v>
                </c:pt>
                <c:pt idx="152">
                  <c:v>0.63062045152432611</c:v>
                </c:pt>
                <c:pt idx="153">
                  <c:v>0.61825112525016945</c:v>
                </c:pt>
                <c:pt idx="154">
                  <c:v>0.60627872533750327</c:v>
                </c:pt>
                <c:pt idx="155">
                  <c:v>0.59326207665566888</c:v>
                </c:pt>
                <c:pt idx="156">
                  <c:v>0.58207523967969266</c:v>
                </c:pt>
                <c:pt idx="157">
                  <c:v>0.5712329375025198</c:v>
                </c:pt>
                <c:pt idx="158">
                  <c:v>0.55942870555720881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0D-2440-9DF4-93F500BFCDB0}"/>
            </c:ext>
          </c:extLst>
        </c:ser>
        <c:ser>
          <c:idx val="1"/>
          <c:order val="2"/>
          <c:tx>
            <c:v>Z = 17.5%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graph'!$I$4:$I$162</c:f>
              <c:numCache>
                <c:formatCode>General</c:formatCode>
                <c:ptCount val="159"/>
                <c:pt idx="0">
                  <c:v>1</c:v>
                </c:pt>
                <c:pt idx="1">
                  <c:v>1.0000948829285921</c:v>
                </c:pt>
                <c:pt idx="2">
                  <c:v>1.0004285890523958</c:v>
                </c:pt>
                <c:pt idx="3">
                  <c:v>1.0009273103314231</c:v>
                </c:pt>
                <c:pt idx="4">
                  <c:v>1.0016167833766005</c:v>
                </c:pt>
                <c:pt idx="5">
                  <c:v>1.0026213710159593</c:v>
                </c:pt>
                <c:pt idx="6">
                  <c:v>1.003718886511439</c:v>
                </c:pt>
                <c:pt idx="7">
                  <c:v>1.0050101350542338</c:v>
                </c:pt>
                <c:pt idx="8">
                  <c:v>1.0066960949462833</c:v>
                </c:pt>
                <c:pt idx="9">
                  <c:v>1.0084038947957956</c:v>
                </c:pt>
                <c:pt idx="10">
                  <c:v>1.0103104759372652</c:v>
                </c:pt>
                <c:pt idx="11">
                  <c:v>1.0126955723586359</c:v>
                </c:pt>
                <c:pt idx="12">
                  <c:v>1.0150317237066102</c:v>
                </c:pt>
                <c:pt idx="13">
                  <c:v>1.0175738940145458</c:v>
                </c:pt>
                <c:pt idx="14">
                  <c:v>1.0206835959623815</c:v>
                </c:pt>
                <c:pt idx="15">
                  <c:v>1.0236731834807471</c:v>
                </c:pt>
                <c:pt idx="16">
                  <c:v>1.0268783952532843</c:v>
                </c:pt>
                <c:pt idx="17">
                  <c:v>1.0307465039053352</c:v>
                </c:pt>
                <c:pt idx="18">
                  <c:v>1.0344222515436607</c:v>
                </c:pt>
                <c:pt idx="19">
                  <c:v>1.0383258374555733</c:v>
                </c:pt>
                <c:pt idx="20">
                  <c:v>1.0429953351027108</c:v>
                </c:pt>
                <c:pt idx="21">
                  <c:v>1.0473984341088953</c:v>
                </c:pt>
                <c:pt idx="22">
                  <c:v>1.0520445078954821</c:v>
                </c:pt>
                <c:pt idx="23">
                  <c:v>1.0575686627424405</c:v>
                </c:pt>
                <c:pt idx="24">
                  <c:v>1.0627498396000656</c:v>
                </c:pt>
                <c:pt idx="25">
                  <c:v>1.0681924494697559</c:v>
                </c:pt>
                <c:pt idx="26">
                  <c:v>1.0746362214160141</c:v>
                </c:pt>
                <c:pt idx="27">
                  <c:v>1.0806570893872511</c:v>
                </c:pt>
                <c:pt idx="28">
                  <c:v>1.0869616714063866</c:v>
                </c:pt>
                <c:pt idx="29">
                  <c:v>1.0944034764197468</c:v>
                </c:pt>
                <c:pt idx="30">
                  <c:v>1.1013382260638265</c:v>
                </c:pt>
                <c:pt idx="31">
                  <c:v>1.1085834169735764</c:v>
                </c:pt>
                <c:pt idx="32">
                  <c:v>1.1171173220356914</c:v>
                </c:pt>
                <c:pt idx="33">
                  <c:v>1.1250548193638146</c:v>
                </c:pt>
                <c:pt idx="34">
                  <c:v>1.1333347020161653</c:v>
                </c:pt>
                <c:pt idx="35">
                  <c:v>1.1430731384835575</c:v>
                </c:pt>
                <c:pt idx="36">
                  <c:v>1.1521195137593108</c:v>
                </c:pt>
                <c:pt idx="37">
                  <c:v>1.161546382771808</c:v>
                </c:pt>
                <c:pt idx="38">
                  <c:v>1.1726234820135364</c:v>
                </c:pt>
                <c:pt idx="39">
                  <c:v>1.1829053059467698</c:v>
                </c:pt>
                <c:pt idx="40">
                  <c:v>1.1936130540444787</c:v>
                </c:pt>
                <c:pt idx="41">
                  <c:v>1.2061887220277401</c:v>
                </c:pt>
                <c:pt idx="42">
                  <c:v>1.2178568752958174</c:v>
                </c:pt>
                <c:pt idx="43">
                  <c:v>1.2300051070568683</c:v>
                </c:pt>
                <c:pt idx="44">
                  <c:v>1.244269956738655</c:v>
                </c:pt>
                <c:pt idx="45">
                  <c:v>1.2575042949076376</c:v>
                </c:pt>
                <c:pt idx="46">
                  <c:v>1.2712832635165798</c:v>
                </c:pt>
                <c:pt idx="47">
                  <c:v>1.2874645000172347</c:v>
                </c:pt>
                <c:pt idx="48">
                  <c:v>1.302479381553189</c:v>
                </c:pt>
                <c:pt idx="49">
                  <c:v>1.3181157938134389</c:v>
                </c:pt>
                <c:pt idx="50">
                  <c:v>1.3364840661906134</c:v>
                </c:pt>
                <c:pt idx="51">
                  <c:v>1.3535347112887324</c:v>
                </c:pt>
                <c:pt idx="52">
                  <c:v>1.3712983128915053</c:v>
                </c:pt>
                <c:pt idx="53">
                  <c:v>1.3921753459438513</c:v>
                </c:pt>
                <c:pt idx="54">
                  <c:v>1.4115647590526648</c:v>
                </c:pt>
                <c:pt idx="55">
                  <c:v>1.4317753099471413</c:v>
                </c:pt>
                <c:pt idx="56">
                  <c:v>1.455541688257689</c:v>
                </c:pt>
                <c:pt idx="57">
                  <c:v>1.4776273718812007</c:v>
                </c:pt>
                <c:pt idx="58">
                  <c:v>1.5006609828984971</c:v>
                </c:pt>
                <c:pt idx="59">
                  <c:v>1.5277625411384226</c:v>
                </c:pt>
                <c:pt idx="60">
                  <c:v>1.5529611906227678</c:v>
                </c:pt>
                <c:pt idx="61">
                  <c:v>1.5792536945860216</c:v>
                </c:pt>
                <c:pt idx="62">
                  <c:v>1.6102031210664689</c:v>
                </c:pt>
                <c:pt idx="63">
                  <c:v>1.6389894215424758</c:v>
                </c:pt>
                <c:pt idx="64">
                  <c:v>1.669031886865006</c:v>
                </c:pt>
                <c:pt idx="65">
                  <c:v>1.704398529238252</c:v>
                </c:pt>
                <c:pt idx="66">
                  <c:v>1.7372901610121925</c:v>
                </c:pt>
                <c:pt idx="67">
                  <c:v>1.7716067235094821</c:v>
                </c:pt>
                <c:pt idx="68">
                  <c:v>1.8119807069703218</c:v>
                </c:pt>
                <c:pt idx="69">
                  <c:v>1.8494941310437896</c:v>
                </c:pt>
                <c:pt idx="70">
                  <c:v>1.8885831970401461</c:v>
                </c:pt>
                <c:pt idx="71">
                  <c:v>1.9344874803410368</c:v>
                </c:pt>
                <c:pt idx="72">
                  <c:v>1.977035712145788</c:v>
                </c:pt>
                <c:pt idx="73">
                  <c:v>2.0212398433714114</c:v>
                </c:pt>
                <c:pt idx="74">
                  <c:v>2.072943085935548</c:v>
                </c:pt>
                <c:pt idx="75">
                  <c:v>2.1206255105456067</c:v>
                </c:pt>
                <c:pt idx="76">
                  <c:v>2.1698718775030406</c:v>
                </c:pt>
                <c:pt idx="77">
                  <c:v>2.227026844568877</c:v>
                </c:pt>
                <c:pt idx="78">
                  <c:v>2.2792361162938137</c:v>
                </c:pt>
                <c:pt idx="79">
                  <c:v>2.3325670149763664</c:v>
                </c:pt>
                <c:pt idx="80">
                  <c:v>2.3935822532839461</c:v>
                </c:pt>
                <c:pt idx="81">
                  <c:v>2.4483523029306267</c:v>
                </c:pt>
                <c:pt idx="82">
                  <c:v>2.503186651931931</c:v>
                </c:pt>
                <c:pt idx="83">
                  <c:v>2.564305191261234</c:v>
                </c:pt>
                <c:pt idx="84">
                  <c:v>2.6174375508582473</c:v>
                </c:pt>
                <c:pt idx="85">
                  <c:v>2.6686881014362491</c:v>
                </c:pt>
                <c:pt idx="86">
                  <c:v>2.7230628272019008</c:v>
                </c:pt>
                <c:pt idx="87">
                  <c:v>2.7674652832022644</c:v>
                </c:pt>
                <c:pt idx="88">
                  <c:v>2.8071506692653174</c:v>
                </c:pt>
                <c:pt idx="89">
                  <c:v>2.8449108857261383</c:v>
                </c:pt>
                <c:pt idx="90">
                  <c:v>2.8712734276002685</c:v>
                </c:pt>
                <c:pt idx="91">
                  <c:v>2.889924897150828</c:v>
                </c:pt>
                <c:pt idx="92">
                  <c:v>2.9007605622443555</c:v>
                </c:pt>
                <c:pt idx="93">
                  <c:v>2.9007706101989368</c:v>
                </c:pt>
                <c:pt idx="94">
                  <c:v>2.8914190150190078</c:v>
                </c:pt>
                <c:pt idx="95">
                  <c:v>2.8697011322378883</c:v>
                </c:pt>
                <c:pt idx="96">
                  <c:v>2.8407521978723165</c:v>
                </c:pt>
                <c:pt idx="97">
                  <c:v>2.8032944476133479</c:v>
                </c:pt>
                <c:pt idx="98">
                  <c:v>2.751950806519686</c:v>
                </c:pt>
                <c:pt idx="99">
                  <c:v>2.6991755932366139</c:v>
                </c:pt>
                <c:pt idx="100">
                  <c:v>2.6407750145344644</c:v>
                </c:pt>
                <c:pt idx="101">
                  <c:v>2.5697053756745798</c:v>
                </c:pt>
                <c:pt idx="102">
                  <c:v>2.502945187313101</c:v>
                </c:pt>
                <c:pt idx="103">
                  <c:v>2.4338602127110973</c:v>
                </c:pt>
                <c:pt idx="104">
                  <c:v>2.3544976049400632</c:v>
                </c:pt>
                <c:pt idx="105">
                  <c:v>2.2833797134345644</c:v>
                </c:pt>
                <c:pt idx="106">
                  <c:v>2.2124315300781667</c:v>
                </c:pt>
                <c:pt idx="107">
                  <c:v>2.1335132940502399</c:v>
                </c:pt>
                <c:pt idx="108">
                  <c:v>2.0646573016623146</c:v>
                </c:pt>
                <c:pt idx="109">
                  <c:v>1.9973795425309075</c:v>
                </c:pt>
                <c:pt idx="110">
                  <c:v>1.923896852030675</c:v>
                </c:pt>
                <c:pt idx="111">
                  <c:v>1.8607388864629919</c:v>
                </c:pt>
                <c:pt idx="112">
                  <c:v>1.7997373125678262</c:v>
                </c:pt>
                <c:pt idx="113">
                  <c:v>1.7337707275827077</c:v>
                </c:pt>
                <c:pt idx="114">
                  <c:v>1.6775272192500206</c:v>
                </c:pt>
                <c:pt idx="115">
                  <c:v>1.6235306005841563</c:v>
                </c:pt>
                <c:pt idx="116">
                  <c:v>1.5654322981750814</c:v>
                </c:pt>
                <c:pt idx="117">
                  <c:v>1.5160895681834623</c:v>
                </c:pt>
                <c:pt idx="118">
                  <c:v>1.4688478529934423</c:v>
                </c:pt>
                <c:pt idx="119">
                  <c:v>1.4181244242363413</c:v>
                </c:pt>
                <c:pt idx="120">
                  <c:v>1.3751066632713129</c:v>
                </c:pt>
                <c:pt idx="121">
                  <c:v>1.3339538934871187</c:v>
                </c:pt>
                <c:pt idx="122">
                  <c:v>1.2897852728757142</c:v>
                </c:pt>
                <c:pt idx="123">
                  <c:v>1.252326335082024</c:v>
                </c:pt>
                <c:pt idx="124">
                  <c:v>1.2164801821398437</c:v>
                </c:pt>
                <c:pt idx="125">
                  <c:v>1.1779839650305108</c:v>
                </c:pt>
                <c:pt idx="126">
                  <c:v>1.1453088481934193</c:v>
                </c:pt>
                <c:pt idx="127">
                  <c:v>1.1140109938127374</c:v>
                </c:pt>
                <c:pt idx="128">
                  <c:v>1.0803606701005934</c:v>
                </c:pt>
                <c:pt idx="129">
                  <c:v>1.0517623969286123</c:v>
                </c:pt>
                <c:pt idx="130">
                  <c:v>1.0243343861288008</c:v>
                </c:pt>
                <c:pt idx="131">
                  <c:v>0.9948024315483186</c:v>
                </c:pt>
                <c:pt idx="132">
                  <c:v>0.9696667005579056</c:v>
                </c:pt>
                <c:pt idx="133">
                  <c:v>0.94552470071129102</c:v>
                </c:pt>
                <c:pt idx="134">
                  <c:v>0.91949016831674213</c:v>
                </c:pt>
                <c:pt idx="135">
                  <c:v>0.89729607883220031</c:v>
                </c:pt>
                <c:pt idx="136">
                  <c:v>0.87594741517359997</c:v>
                </c:pt>
                <c:pt idx="137">
                  <c:v>0.85288840941669375</c:v>
                </c:pt>
                <c:pt idx="138">
                  <c:v>0.83319950441333435</c:v>
                </c:pt>
                <c:pt idx="139">
                  <c:v>0.81423226808231219</c:v>
                </c:pt>
                <c:pt idx="140">
                  <c:v>0.79371317733861169</c:v>
                </c:pt>
                <c:pt idx="141">
                  <c:v>0.77616557094453265</c:v>
                </c:pt>
                <c:pt idx="142">
                  <c:v>0.75923656155909613</c:v>
                </c:pt>
                <c:pt idx="143">
                  <c:v>0.74089454424103052</c:v>
                </c:pt>
                <c:pt idx="144">
                  <c:v>0.72518513135114238</c:v>
                </c:pt>
                <c:pt idx="145">
                  <c:v>0.71000839449899567</c:v>
                </c:pt>
                <c:pt idx="146">
                  <c:v>0.6935409727436106</c:v>
                </c:pt>
                <c:pt idx="147">
                  <c:v>0.67941689234819236</c:v>
                </c:pt>
                <c:pt idx="148">
                  <c:v>0.66575367686451292</c:v>
                </c:pt>
                <c:pt idx="149">
                  <c:v>0.65090804682175107</c:v>
                </c:pt>
                <c:pt idx="150">
                  <c:v>0.63815772392892844</c:v>
                </c:pt>
                <c:pt idx="151">
                  <c:v>0.62580802976284278</c:v>
                </c:pt>
                <c:pt idx="152">
                  <c:v>0.61237214272229545</c:v>
                </c:pt>
                <c:pt idx="153">
                  <c:v>0.60081786666721526</c:v>
                </c:pt>
                <c:pt idx="154">
                  <c:v>0.5896134796261393</c:v>
                </c:pt>
                <c:pt idx="155">
                  <c:v>0.57740872551025302</c:v>
                </c:pt>
                <c:pt idx="156">
                  <c:v>0.56690058376166086</c:v>
                </c:pt>
                <c:pt idx="157">
                  <c:v>0.55669939769930843</c:v>
                </c:pt>
                <c:pt idx="158">
                  <c:v>0.54557465410047035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0D-2440-9DF4-93F500BFCDB0}"/>
            </c:ext>
          </c:extLst>
        </c:ser>
        <c:ser>
          <c:idx val="2"/>
          <c:order val="3"/>
          <c:tx>
            <c:v>Z = 22.5%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graph'!$J$4:$J$162</c:f>
              <c:numCache>
                <c:formatCode>General</c:formatCode>
                <c:ptCount val="159"/>
                <c:pt idx="0">
                  <c:v>1</c:v>
                </c:pt>
                <c:pt idx="1">
                  <c:v>1.0000908392123271</c:v>
                </c:pt>
                <c:pt idx="2">
                  <c:v>1.0004103112515006</c:v>
                </c:pt>
                <c:pt idx="3">
                  <c:v>1.0008877243342338</c:v>
                </c:pt>
                <c:pt idx="4">
                  <c:v>1.0015476691543259</c:v>
                </c:pt>
                <c:pt idx="5">
                  <c:v>1.0025090874458675</c:v>
                </c:pt>
                <c:pt idx="6">
                  <c:v>1.0035592425876583</c:v>
                </c:pt>
                <c:pt idx="7">
                  <c:v>1.0047945060169974</c:v>
                </c:pt>
                <c:pt idx="8">
                  <c:v>1.0064069355377601</c:v>
                </c:pt>
                <c:pt idx="9">
                  <c:v>1.0080397530252032</c:v>
                </c:pt>
                <c:pt idx="10">
                  <c:v>1.0098620288143525</c:v>
                </c:pt>
                <c:pt idx="11">
                  <c:v>1.0121407740790305</c:v>
                </c:pt>
                <c:pt idx="12">
                  <c:v>1.0143717982679554</c:v>
                </c:pt>
                <c:pt idx="13">
                  <c:v>1.0167984892378312</c:v>
                </c:pt>
                <c:pt idx="14">
                  <c:v>1.0197653933881519</c:v>
                </c:pt>
                <c:pt idx="15">
                  <c:v>1.0226160967676705</c:v>
                </c:pt>
                <c:pt idx="16">
                  <c:v>1.025670655540428</c:v>
                </c:pt>
                <c:pt idx="17">
                  <c:v>1.0293545284295422</c:v>
                </c:pt>
                <c:pt idx="18">
                  <c:v>1.0328527328311421</c:v>
                </c:pt>
                <c:pt idx="19">
                  <c:v>1.036565122244258</c:v>
                </c:pt>
                <c:pt idx="20">
                  <c:v>1.0410023064165344</c:v>
                </c:pt>
                <c:pt idx="21">
                  <c:v>1.0451827298562384</c:v>
                </c:pt>
                <c:pt idx="22">
                  <c:v>1.0495900120190538</c:v>
                </c:pt>
                <c:pt idx="23">
                  <c:v>1.0548250971209543</c:v>
                </c:pt>
                <c:pt idx="24">
                  <c:v>1.05973003592823</c:v>
                </c:pt>
                <c:pt idx="25">
                  <c:v>1.0648770997108219</c:v>
                </c:pt>
                <c:pt idx="26">
                  <c:v>1.0709637963098411</c:v>
                </c:pt>
                <c:pt idx="27">
                  <c:v>1.0766439520518292</c:v>
                </c:pt>
                <c:pt idx="28">
                  <c:v>1.0825843880333292</c:v>
                </c:pt>
                <c:pt idx="29">
                  <c:v>1.0895865700645115</c:v>
                </c:pt>
                <c:pt idx="30">
                  <c:v>1.0961020282412224</c:v>
                </c:pt>
                <c:pt idx="31">
                  <c:v>1.1028991565055988</c:v>
                </c:pt>
                <c:pt idx="32">
                  <c:v>1.1108920758729197</c:v>
                </c:pt>
                <c:pt idx="33">
                  <c:v>1.1183134365862282</c:v>
                </c:pt>
                <c:pt idx="34">
                  <c:v>1.1260414840408435</c:v>
                </c:pt>
                <c:pt idx="35">
                  <c:v>1.1351131483118826</c:v>
                </c:pt>
                <c:pt idx="36">
                  <c:v>1.1435227949488405</c:v>
                </c:pt>
                <c:pt idx="37">
                  <c:v>1.1522682013282419</c:v>
                </c:pt>
                <c:pt idx="38">
                  <c:v>1.1625208809646881</c:v>
                </c:pt>
                <c:pt idx="39">
                  <c:v>1.1720143460681987</c:v>
                </c:pt>
                <c:pt idx="40">
                  <c:v>1.1818771451959931</c:v>
                </c:pt>
                <c:pt idx="41">
                  <c:v>1.1934289319378562</c:v>
                </c:pt>
                <c:pt idx="42">
                  <c:v>1.2041162709480961</c:v>
                </c:pt>
                <c:pt idx="43">
                  <c:v>1.2152114356544659</c:v>
                </c:pt>
                <c:pt idx="44">
                  <c:v>1.2281976944521253</c:v>
                </c:pt>
                <c:pt idx="45">
                  <c:v>1.2402046930266775</c:v>
                </c:pt>
                <c:pt idx="46">
                  <c:v>1.2526632308831831</c:v>
                </c:pt>
                <c:pt idx="47">
                  <c:v>1.2672376508193404</c:v>
                </c:pt>
                <c:pt idx="48">
                  <c:v>1.2807065454162081</c:v>
                </c:pt>
                <c:pt idx="49">
                  <c:v>1.2946759593805639</c:v>
                </c:pt>
                <c:pt idx="50">
                  <c:v>1.3110106761087212</c:v>
                </c:pt>
                <c:pt idx="51">
                  <c:v>1.3260998204049916</c:v>
                </c:pt>
                <c:pt idx="52">
                  <c:v>1.3417432569494063</c:v>
                </c:pt>
                <c:pt idx="53">
                  <c:v>1.3600271288272079</c:v>
                </c:pt>
                <c:pt idx="54">
                  <c:v>1.3769086265715567</c:v>
                </c:pt>
                <c:pt idx="55">
                  <c:v>1.3944015504269716</c:v>
                </c:pt>
                <c:pt idx="56">
                  <c:v>1.4148350271792058</c:v>
                </c:pt>
                <c:pt idx="57">
                  <c:v>1.4336886777291331</c:v>
                </c:pt>
                <c:pt idx="58">
                  <c:v>1.4532111268364361</c:v>
                </c:pt>
                <c:pt idx="59">
                  <c:v>1.4759951135892164</c:v>
                </c:pt>
                <c:pt idx="60">
                  <c:v>1.4969959417220051</c:v>
                </c:pt>
                <c:pt idx="61">
                  <c:v>1.5187171785229205</c:v>
                </c:pt>
                <c:pt idx="62">
                  <c:v>1.5440316898303073</c:v>
                </c:pt>
                <c:pt idx="63">
                  <c:v>1.5673266921461491</c:v>
                </c:pt>
                <c:pt idx="64">
                  <c:v>1.5913772172459706</c:v>
                </c:pt>
                <c:pt idx="65">
                  <c:v>1.6193432736943079</c:v>
                </c:pt>
                <c:pt idx="66">
                  <c:v>1.6450107033041703</c:v>
                </c:pt>
                <c:pt idx="67">
                  <c:v>1.6714340896554689</c:v>
                </c:pt>
                <c:pt idx="68">
                  <c:v>1.7020493023497414</c:v>
                </c:pt>
                <c:pt idx="69">
                  <c:v>1.7300310545501325</c:v>
                </c:pt>
                <c:pt idx="70">
                  <c:v>1.758705341105538</c:v>
                </c:pt>
                <c:pt idx="71">
                  <c:v>1.7917408390626146</c:v>
                </c:pt>
                <c:pt idx="72">
                  <c:v>1.8217365446208642</c:v>
                </c:pt>
                <c:pt idx="73">
                  <c:v>1.8522538414979732</c:v>
                </c:pt>
                <c:pt idx="74">
                  <c:v>1.8871006289518821</c:v>
                </c:pt>
                <c:pt idx="75">
                  <c:v>1.918414638562336</c:v>
                </c:pt>
                <c:pt idx="76">
                  <c:v>1.9499131066811906</c:v>
                </c:pt>
                <c:pt idx="77">
                  <c:v>1.9853769401986578</c:v>
                </c:pt>
                <c:pt idx="78">
                  <c:v>2.0167248045486406</c:v>
                </c:pt>
                <c:pt idx="79">
                  <c:v>2.0476893635754356</c:v>
                </c:pt>
                <c:pt idx="80">
                  <c:v>2.0817681407452047</c:v>
                </c:pt>
                <c:pt idx="81">
                  <c:v>2.11109059052791</c:v>
                </c:pt>
                <c:pt idx="82">
                  <c:v>2.1391909642998788</c:v>
                </c:pt>
                <c:pt idx="83">
                  <c:v>2.1689407315657063</c:v>
                </c:pt>
                <c:pt idx="84">
                  <c:v>2.1933480236875629</c:v>
                </c:pt>
                <c:pt idx="85">
                  <c:v>2.2154647238345992</c:v>
                </c:pt>
                <c:pt idx="86">
                  <c:v>2.2371542835718032</c:v>
                </c:pt>
                <c:pt idx="87">
                  <c:v>2.2531990377342042</c:v>
                </c:pt>
                <c:pt idx="88">
                  <c:v>2.2658427826690128</c:v>
                </c:pt>
                <c:pt idx="89">
                  <c:v>2.2756151659124075</c:v>
                </c:pt>
                <c:pt idx="90">
                  <c:v>2.2800503547759501</c:v>
                </c:pt>
                <c:pt idx="91">
                  <c:v>2.2802672206590109</c:v>
                </c:pt>
                <c:pt idx="92">
                  <c:v>2.2752977211560195</c:v>
                </c:pt>
                <c:pt idx="93">
                  <c:v>2.2661792414285333</c:v>
                </c:pt>
                <c:pt idx="94">
                  <c:v>2.2526580366596729</c:v>
                </c:pt>
                <c:pt idx="95">
                  <c:v>2.2323150672957732</c:v>
                </c:pt>
                <c:pt idx="96">
                  <c:v>2.2098733268684811</c:v>
                </c:pt>
                <c:pt idx="97">
                  <c:v>2.183591833460425</c:v>
                </c:pt>
                <c:pt idx="98">
                  <c:v>2.1498243310989449</c:v>
                </c:pt>
                <c:pt idx="99">
                  <c:v>2.1164696076098397</c:v>
                </c:pt>
                <c:pt idx="100">
                  <c:v>2.0803751484801567</c:v>
                </c:pt>
                <c:pt idx="101">
                  <c:v>2.0369955506711217</c:v>
                </c:pt>
                <c:pt idx="102">
                  <c:v>1.9964185126964153</c:v>
                </c:pt>
                <c:pt idx="103">
                  <c:v>1.954354032829015</c:v>
                </c:pt>
                <c:pt idx="104">
                  <c:v>1.9057202721045274</c:v>
                </c:pt>
                <c:pt idx="105">
                  <c:v>1.8617101312555695</c:v>
                </c:pt>
                <c:pt idx="106">
                  <c:v>1.8172957435464887</c:v>
                </c:pt>
                <c:pt idx="107">
                  <c:v>1.7671969180402494</c:v>
                </c:pt>
                <c:pt idx="108">
                  <c:v>1.7228193940563894</c:v>
                </c:pt>
                <c:pt idx="109">
                  <c:v>1.6788079831328315</c:v>
                </c:pt>
                <c:pt idx="110">
                  <c:v>1.6299537089779392</c:v>
                </c:pt>
                <c:pt idx="111">
                  <c:v>1.5872752924913305</c:v>
                </c:pt>
                <c:pt idx="112">
                  <c:v>1.5454238184959448</c:v>
                </c:pt>
                <c:pt idx="113">
                  <c:v>1.4994444444488966</c:v>
                </c:pt>
                <c:pt idx="114">
                  <c:v>1.4596325851983885</c:v>
                </c:pt>
                <c:pt idx="115">
                  <c:v>1.4208702849706871</c:v>
                </c:pt>
                <c:pt idx="116">
                  <c:v>1.3785596462069403</c:v>
                </c:pt>
                <c:pt idx="117">
                  <c:v>1.3421253457011821</c:v>
                </c:pt>
                <c:pt idx="118">
                  <c:v>1.3068059654902935</c:v>
                </c:pt>
                <c:pt idx="119">
                  <c:v>1.2684027002523606</c:v>
                </c:pt>
                <c:pt idx="120">
                  <c:v>1.2354395648469156</c:v>
                </c:pt>
                <c:pt idx="121">
                  <c:v>1.2035645793795569</c:v>
                </c:pt>
                <c:pt idx="122">
                  <c:v>1.1689805649761063</c:v>
                </c:pt>
                <c:pt idx="123">
                  <c:v>1.1393461812216603</c:v>
                </c:pt>
                <c:pt idx="124">
                  <c:v>1.1107255964390246</c:v>
                </c:pt>
                <c:pt idx="125">
                  <c:v>1.0797031214610633</c:v>
                </c:pt>
                <c:pt idx="126">
                  <c:v>1.0531390192990353</c:v>
                </c:pt>
                <c:pt idx="127">
                  <c:v>1.0274943389357576</c:v>
                </c:pt>
                <c:pt idx="128">
                  <c:v>0.99970369910035395</c:v>
                </c:pt>
                <c:pt idx="129">
                  <c:v>0.97590775652118256</c:v>
                </c:pt>
                <c:pt idx="130">
                  <c:v>0.95293258375016887</c:v>
                </c:pt>
                <c:pt idx="131">
                  <c:v>0.92802804975151465</c:v>
                </c:pt>
                <c:pt idx="132">
                  <c:v>0.90669493322994887</c:v>
                </c:pt>
                <c:pt idx="133">
                  <c:v>0.88608795489055647</c:v>
                </c:pt>
                <c:pt idx="134">
                  <c:v>0.86373734328227914</c:v>
                </c:pt>
                <c:pt idx="135">
                  <c:v>0.84457916474840578</c:v>
                </c:pt>
                <c:pt idx="136">
                  <c:v>0.82606038504442325</c:v>
                </c:pt>
                <c:pt idx="137">
                  <c:v>0.80595892862738994</c:v>
                </c:pt>
                <c:pt idx="138">
                  <c:v>0.78871434993009237</c:v>
                </c:pt>
                <c:pt idx="139">
                  <c:v>0.77203170338268634</c:v>
                </c:pt>
                <c:pt idx="140">
                  <c:v>0.75390705915694167</c:v>
                </c:pt>
                <c:pt idx="141">
                  <c:v>0.73834399099569603</c:v>
                </c:pt>
                <c:pt idx="142">
                  <c:v>0.7232747143698155</c:v>
                </c:pt>
                <c:pt idx="143">
                  <c:v>0.706887240797198</c:v>
                </c:pt>
                <c:pt idx="144">
                  <c:v>0.69280220030966622</c:v>
                </c:pt>
                <c:pt idx="145">
                  <c:v>0.67915153811381102</c:v>
                </c:pt>
                <c:pt idx="146">
                  <c:v>0.66429224032440304</c:v>
                </c:pt>
                <c:pt idx="147">
                  <c:v>0.65150812487919973</c:v>
                </c:pt>
                <c:pt idx="148">
                  <c:v>0.63910682883804626</c:v>
                </c:pt>
                <c:pt idx="149">
                  <c:v>0.62559431625029827</c:v>
                </c:pt>
                <c:pt idx="150">
                  <c:v>0.6139575663396396</c:v>
                </c:pt>
                <c:pt idx="151">
                  <c:v>0.6026589871715472</c:v>
                </c:pt>
                <c:pt idx="152">
                  <c:v>0.59033616784492726</c:v>
                </c:pt>
                <c:pt idx="153">
                  <c:v>0.57971383460457615</c:v>
                </c:pt>
                <c:pt idx="154">
                  <c:v>0.56939102162779398</c:v>
                </c:pt>
                <c:pt idx="155">
                  <c:v>0.55812190202038248</c:v>
                </c:pt>
                <c:pt idx="156">
                  <c:v>0.54839887473137583</c:v>
                </c:pt>
                <c:pt idx="157">
                  <c:v>0.53894188272891119</c:v>
                </c:pt>
                <c:pt idx="158">
                  <c:v>0.52860864245626438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0D-2440-9DF4-93F500BFCDB0}"/>
            </c:ext>
          </c:extLst>
        </c:ser>
        <c:ser>
          <c:idx val="3"/>
          <c:order val="4"/>
          <c:tx>
            <c:v>Z = 27.5%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graph'!$K$4:$K$162</c:f>
              <c:numCache>
                <c:formatCode>General</c:formatCode>
                <c:ptCount val="159"/>
                <c:pt idx="0">
                  <c:v>1</c:v>
                </c:pt>
                <c:pt idx="1">
                  <c:v>1.0000857846359721</c:v>
                </c:pt>
                <c:pt idx="2">
                  <c:v>1.0003874654091072</c:v>
                </c:pt>
                <c:pt idx="3">
                  <c:v>1.000838248441988</c:v>
                </c:pt>
                <c:pt idx="4">
                  <c:v>1.0014612964926217</c:v>
                </c:pt>
                <c:pt idx="5">
                  <c:v>1.0023687860181507</c:v>
                </c:pt>
                <c:pt idx="6">
                  <c:v>1.0033597947632336</c:v>
                </c:pt>
                <c:pt idx="7">
                  <c:v>1.0045251647959463</c:v>
                </c:pt>
                <c:pt idx="8">
                  <c:v>1.0060458364307974</c:v>
                </c:pt>
                <c:pt idx="9">
                  <c:v>1.0075851300693091</c:v>
                </c:pt>
                <c:pt idx="10">
                  <c:v>1.0093023087636488</c:v>
                </c:pt>
                <c:pt idx="11">
                  <c:v>1.0114485567912606</c:v>
                </c:pt>
                <c:pt idx="12">
                  <c:v>1.0135486986942646</c:v>
                </c:pt>
                <c:pt idx="13">
                  <c:v>1.0158317214126853</c:v>
                </c:pt>
                <c:pt idx="14">
                  <c:v>1.0186211173459672</c:v>
                </c:pt>
                <c:pt idx="15">
                  <c:v>1.0212993320629795</c:v>
                </c:pt>
                <c:pt idx="16">
                  <c:v>1.0241669564645235</c:v>
                </c:pt>
                <c:pt idx="17">
                  <c:v>1.0276224636912676</c:v>
                </c:pt>
                <c:pt idx="18">
                  <c:v>1.0309008443386227</c:v>
                </c:pt>
                <c:pt idx="19">
                  <c:v>1.0343767727084257</c:v>
                </c:pt>
                <c:pt idx="20">
                  <c:v>1.0385270134887734</c:v>
                </c:pt>
                <c:pt idx="21">
                  <c:v>1.0424327730300771</c:v>
                </c:pt>
                <c:pt idx="22">
                  <c:v>1.0465459155007577</c:v>
                </c:pt>
                <c:pt idx="23">
                  <c:v>1.051425479658407</c:v>
                </c:pt>
                <c:pt idx="24">
                  <c:v>1.0559912346616052</c:v>
                </c:pt>
                <c:pt idx="25">
                  <c:v>1.0607759997670116</c:v>
                </c:pt>
                <c:pt idx="26">
                  <c:v>1.0664257768180814</c:v>
                </c:pt>
                <c:pt idx="27">
                  <c:v>1.0716898443439347</c:v>
                </c:pt>
                <c:pt idx="28">
                  <c:v>1.0771864341389965</c:v>
                </c:pt>
                <c:pt idx="29">
                  <c:v>1.0836539384852311</c:v>
                </c:pt>
                <c:pt idx="30">
                  <c:v>1.08966061419004</c:v>
                </c:pt>
                <c:pt idx="31">
                  <c:v>1.0959152866485753</c:v>
                </c:pt>
                <c:pt idx="32">
                  <c:v>1.1032549264444123</c:v>
                </c:pt>
                <c:pt idx="33">
                  <c:v>1.1100546923390988</c:v>
                </c:pt>
                <c:pt idx="34">
                  <c:v>1.1171199311447968</c:v>
                </c:pt>
                <c:pt idx="35">
                  <c:v>1.1253931419735537</c:v>
                </c:pt>
                <c:pt idx="36">
                  <c:v>1.1330427219534591</c:v>
                </c:pt>
                <c:pt idx="37">
                  <c:v>1.1409772190240091</c:v>
                </c:pt>
                <c:pt idx="38">
                  <c:v>1.1502523383156793</c:v>
                </c:pt>
                <c:pt idx="39">
                  <c:v>1.1588144732214867</c:v>
                </c:pt>
                <c:pt idx="40">
                  <c:v>1.1676827763249635</c:v>
                </c:pt>
                <c:pt idx="41">
                  <c:v>1.1780344658218518</c:v>
                </c:pt>
                <c:pt idx="42">
                  <c:v>1.1875772096731483</c:v>
                </c:pt>
                <c:pt idx="43">
                  <c:v>1.1974488076426786</c:v>
                </c:pt>
                <c:pt idx="44">
                  <c:v>1.2089567282141922</c:v>
                </c:pt>
                <c:pt idx="45">
                  <c:v>1.2195519624851863</c:v>
                </c:pt>
                <c:pt idx="46">
                  <c:v>1.2304994617794864</c:v>
                </c:pt>
                <c:pt idx="47">
                  <c:v>1.2432457525491696</c:v>
                </c:pt>
                <c:pt idx="48">
                  <c:v>1.2549664613689171</c:v>
                </c:pt>
                <c:pt idx="49">
                  <c:v>1.2670623343456848</c:v>
                </c:pt>
                <c:pt idx="50">
                  <c:v>1.2811272274922154</c:v>
                </c:pt>
                <c:pt idx="51">
                  <c:v>1.2940428557334762</c:v>
                </c:pt>
                <c:pt idx="52">
                  <c:v>1.307353994785782</c:v>
                </c:pt>
                <c:pt idx="53">
                  <c:v>1.3228085880542308</c:v>
                </c:pt>
                <c:pt idx="54">
                  <c:v>1.336977499073279</c:v>
                </c:pt>
                <c:pt idx="55">
                  <c:v>1.351556476231867</c:v>
                </c:pt>
                <c:pt idx="56">
                  <c:v>1.3684512737130452</c:v>
                </c:pt>
                <c:pt idx="57">
                  <c:v>1.3839089277744778</c:v>
                </c:pt>
                <c:pt idx="58">
                  <c:v>1.3997804382867067</c:v>
                </c:pt>
                <c:pt idx="59">
                  <c:v>1.4181277722049936</c:v>
                </c:pt>
                <c:pt idx="60">
                  <c:v>1.4348687915276821</c:v>
                </c:pt>
                <c:pt idx="61">
                  <c:v>1.4520093053230352</c:v>
                </c:pt>
                <c:pt idx="62">
                  <c:v>1.4717572619791623</c:v>
                </c:pt>
                <c:pt idx="63">
                  <c:v>1.4897091585634841</c:v>
                </c:pt>
                <c:pt idx="64">
                  <c:v>1.5080174893608944</c:v>
                </c:pt>
                <c:pt idx="65">
                  <c:v>1.5290127514046101</c:v>
                </c:pt>
                <c:pt idx="66">
                  <c:v>1.5479990925150897</c:v>
                </c:pt>
                <c:pt idx="67">
                  <c:v>1.5672558392667315</c:v>
                </c:pt>
                <c:pt idx="68">
                  <c:v>1.5891935322102051</c:v>
                </c:pt>
                <c:pt idx="69">
                  <c:v>1.6088853891416011</c:v>
                </c:pt>
                <c:pt idx="70">
                  <c:v>1.6287008456986416</c:v>
                </c:pt>
                <c:pt idx="71">
                  <c:v>1.651062182756236</c:v>
                </c:pt>
                <c:pt idx="72">
                  <c:v>1.6709200557836381</c:v>
                </c:pt>
                <c:pt idx="73">
                  <c:v>1.6906745983160081</c:v>
                </c:pt>
                <c:pt idx="74">
                  <c:v>1.7126595766371409</c:v>
                </c:pt>
                <c:pt idx="75">
                  <c:v>1.7318752391549717</c:v>
                </c:pt>
                <c:pt idx="76">
                  <c:v>1.7506650058238875</c:v>
                </c:pt>
                <c:pt idx="77">
                  <c:v>1.7711392485260147</c:v>
                </c:pt>
                <c:pt idx="78">
                  <c:v>1.788599150759151</c:v>
                </c:pt>
                <c:pt idx="79">
                  <c:v>1.8052133913504389</c:v>
                </c:pt>
                <c:pt idx="80">
                  <c:v>1.8227046006309628</c:v>
                </c:pt>
                <c:pt idx="81">
                  <c:v>1.8370112508391032</c:v>
                </c:pt>
                <c:pt idx="82">
                  <c:v>1.8499816591215918</c:v>
                </c:pt>
                <c:pt idx="83">
                  <c:v>1.8627740968644644</c:v>
                </c:pt>
                <c:pt idx="84">
                  <c:v>1.8723690072169916</c:v>
                </c:pt>
                <c:pt idx="85">
                  <c:v>1.880132314428655</c:v>
                </c:pt>
                <c:pt idx="86">
                  <c:v>1.8864986611322034</c:v>
                </c:pt>
                <c:pt idx="87">
                  <c:v>1.8899110030807833</c:v>
                </c:pt>
                <c:pt idx="88">
                  <c:v>1.8910941285252933</c:v>
                </c:pt>
                <c:pt idx="89">
                  <c:v>1.8896519206205551</c:v>
                </c:pt>
                <c:pt idx="90">
                  <c:v>1.8858366014286136</c:v>
                </c:pt>
                <c:pt idx="91">
                  <c:v>1.8796019294191988</c:v>
                </c:pt>
                <c:pt idx="92">
                  <c:v>1.869692329169095</c:v>
                </c:pt>
                <c:pt idx="93">
                  <c:v>1.8583402433303362</c:v>
                </c:pt>
                <c:pt idx="94">
                  <c:v>1.8446539115223457</c:v>
                </c:pt>
                <c:pt idx="95">
                  <c:v>1.826574370955099</c:v>
                </c:pt>
                <c:pt idx="96">
                  <c:v>1.8082436585227524</c:v>
                </c:pt>
                <c:pt idx="97">
                  <c:v>1.7879264168402544</c:v>
                </c:pt>
                <c:pt idx="98">
                  <c:v>1.7628868010619014</c:v>
                </c:pt>
                <c:pt idx="99">
                  <c:v>1.7388753653893101</c:v>
                </c:pt>
                <c:pt idx="100">
                  <c:v>1.7133985226426955</c:v>
                </c:pt>
                <c:pt idx="101">
                  <c:v>1.6832139036878471</c:v>
                </c:pt>
                <c:pt idx="102">
                  <c:v>1.6552335231934432</c:v>
                </c:pt>
                <c:pt idx="103">
                  <c:v>1.6263608232299753</c:v>
                </c:pt>
                <c:pt idx="104">
                  <c:v>1.5930317546791806</c:v>
                </c:pt>
                <c:pt idx="105">
                  <c:v>1.5628384313223229</c:v>
                </c:pt>
                <c:pt idx="106">
                  <c:v>1.5322749171906567</c:v>
                </c:pt>
                <c:pt idx="107">
                  <c:v>1.4976292059888108</c:v>
                </c:pt>
                <c:pt idx="108">
                  <c:v>1.4667468793746974</c:v>
                </c:pt>
                <c:pt idx="109">
                  <c:v>1.4359076579902581</c:v>
                </c:pt>
                <c:pt idx="110">
                  <c:v>1.4013965166083349</c:v>
                </c:pt>
                <c:pt idx="111">
                  <c:v>1.3709851202924523</c:v>
                </c:pt>
                <c:pt idx="112">
                  <c:v>1.3409068475173815</c:v>
                </c:pt>
                <c:pt idx="113">
                  <c:v>1.3075518220347395</c:v>
                </c:pt>
                <c:pt idx="114">
                  <c:v>1.2783956584335867</c:v>
                </c:pt>
                <c:pt idx="115">
                  <c:v>1.2497525200600155</c:v>
                </c:pt>
                <c:pt idx="116">
                  <c:v>1.2181895060739296</c:v>
                </c:pt>
                <c:pt idx="117">
                  <c:v>1.1907536967823167</c:v>
                </c:pt>
                <c:pt idx="118">
                  <c:v>1.1639252385122838</c:v>
                </c:pt>
                <c:pt idx="119">
                  <c:v>1.1344893241882299</c:v>
                </c:pt>
                <c:pt idx="120">
                  <c:v>1.1089990585030576</c:v>
                </c:pt>
                <c:pt idx="121">
                  <c:v>1.0841502016023175</c:v>
                </c:pt>
                <c:pt idx="122">
                  <c:v>1.0569639974594525</c:v>
                </c:pt>
                <c:pt idx="123">
                  <c:v>1.0334798353829928</c:v>
                </c:pt>
                <c:pt idx="124">
                  <c:v>1.0106320311243093</c:v>
                </c:pt>
                <c:pt idx="125">
                  <c:v>0.98567990922414506</c:v>
                </c:pt>
                <c:pt idx="126">
                  <c:v>0.96415819241168088</c:v>
                </c:pt>
                <c:pt idx="127">
                  <c:v>0.94324444071779079</c:v>
                </c:pt>
                <c:pt idx="128">
                  <c:v>0.92042804671960443</c:v>
                </c:pt>
                <c:pt idx="129">
                  <c:v>0.90076476506407088</c:v>
                </c:pt>
                <c:pt idx="130">
                  <c:v>0.88166860325684648</c:v>
                </c:pt>
                <c:pt idx="131">
                  <c:v>0.86084529076535599</c:v>
                </c:pt>
                <c:pt idx="132">
                  <c:v>0.84290581219736771</c:v>
                </c:pt>
                <c:pt idx="133">
                  <c:v>0.8254872509766481</c:v>
                </c:pt>
                <c:pt idx="134">
                  <c:v>0.80649517459932096</c:v>
                </c:pt>
                <c:pt idx="135">
                  <c:v>0.79013330493068945</c:v>
                </c:pt>
                <c:pt idx="136">
                  <c:v>0.77424517753328603</c:v>
                </c:pt>
                <c:pt idx="137">
                  <c:v>0.75691882684315359</c:v>
                </c:pt>
                <c:pt idx="138">
                  <c:v>0.74198838787301424</c:v>
                </c:pt>
                <c:pt idx="139">
                  <c:v>0.72748609588696322</c:v>
                </c:pt>
                <c:pt idx="140">
                  <c:v>0.71166535538538822</c:v>
                </c:pt>
                <c:pt idx="141">
                  <c:v>0.69802677318933026</c:v>
                </c:pt>
                <c:pt idx="142">
                  <c:v>0.68477368637688329</c:v>
                </c:pt>
                <c:pt idx="143">
                  <c:v>0.67030869017125083</c:v>
                </c:pt>
                <c:pt idx="144">
                  <c:v>0.65783238264314825</c:v>
                </c:pt>
                <c:pt idx="145">
                  <c:v>0.64570248268546171</c:v>
                </c:pt>
                <c:pt idx="146">
                  <c:v>0.63245583408582295</c:v>
                </c:pt>
                <c:pt idx="147">
                  <c:v>0.6210236171463227</c:v>
                </c:pt>
                <c:pt idx="148">
                  <c:v>0.60990245533583021</c:v>
                </c:pt>
                <c:pt idx="149">
                  <c:v>0.59774985554623361</c:v>
                </c:pt>
                <c:pt idx="150">
                  <c:v>0.58725517014376749</c:v>
                </c:pt>
                <c:pt idx="151">
                  <c:v>0.5770398363324466</c:v>
                </c:pt>
                <c:pt idx="152">
                  <c:v>0.56586979646127755</c:v>
                </c:pt>
                <c:pt idx="153">
                  <c:v>0.5562172697869836</c:v>
                </c:pt>
                <c:pt idx="154">
                  <c:v>0.54681581541448554</c:v>
                </c:pt>
                <c:pt idx="155">
                  <c:v>0.53652887648188052</c:v>
                </c:pt>
                <c:pt idx="156">
                  <c:v>0.52763353814813907</c:v>
                </c:pt>
                <c:pt idx="157">
                  <c:v>0.51896412783891688</c:v>
                </c:pt>
                <c:pt idx="158">
                  <c:v>0.50947184977116244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0D-2440-9DF4-93F500BFCDB0}"/>
            </c:ext>
          </c:extLst>
        </c:ser>
        <c:ser>
          <c:idx val="4"/>
          <c:order val="5"/>
          <c:tx>
            <c:v>Z = 32.5%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graph'!$L$4:$L$162</c:f>
              <c:numCache>
                <c:formatCode>General</c:formatCode>
                <c:ptCount val="159"/>
                <c:pt idx="0">
                  <c:v>1</c:v>
                </c:pt>
                <c:pt idx="1">
                  <c:v>1.0000797192455089</c:v>
                </c:pt>
                <c:pt idx="2">
                  <c:v>1.0003600524641301</c:v>
                </c:pt>
                <c:pt idx="3">
                  <c:v>1.0007788870551197</c:v>
                </c:pt>
                <c:pt idx="4">
                  <c:v>1.0013576787895282</c:v>
                </c:pt>
                <c:pt idx="5">
                  <c:v>1.0022005020349958</c:v>
                </c:pt>
                <c:pt idx="6">
                  <c:v>1.0031206142690432</c:v>
                </c:pt>
                <c:pt idx="7">
                  <c:v>1.0042022410581848</c:v>
                </c:pt>
                <c:pt idx="8">
                  <c:v>1.0056130301406458</c:v>
                </c:pt>
                <c:pt idx="9">
                  <c:v>1.0070403936018626</c:v>
                </c:pt>
                <c:pt idx="10">
                  <c:v>1.0086318716153695</c:v>
                </c:pt>
                <c:pt idx="11">
                  <c:v>1.0106197677910382</c:v>
                </c:pt>
                <c:pt idx="12">
                  <c:v>1.0125636190685969</c:v>
                </c:pt>
                <c:pt idx="13">
                  <c:v>1.0146752319932806</c:v>
                </c:pt>
                <c:pt idx="14">
                  <c:v>1.017253057415983</c:v>
                </c:pt>
                <c:pt idx="15">
                  <c:v>1.0197259085793227</c:v>
                </c:pt>
                <c:pt idx="16">
                  <c:v>1.0223712177136464</c:v>
                </c:pt>
                <c:pt idx="17">
                  <c:v>1.0255554822753898</c:v>
                </c:pt>
                <c:pt idx="18">
                  <c:v>1.0285731212262879</c:v>
                </c:pt>
                <c:pt idx="19">
                  <c:v>1.0317689585877243</c:v>
                </c:pt>
                <c:pt idx="20">
                  <c:v>1.0355798409611106</c:v>
                </c:pt>
                <c:pt idx="21">
                  <c:v>1.039161302046854</c:v>
                </c:pt>
                <c:pt idx="22">
                  <c:v>1.0429277264298444</c:v>
                </c:pt>
                <c:pt idx="23">
                  <c:v>1.0473890034832116</c:v>
                </c:pt>
                <c:pt idx="24">
                  <c:v>1.0515564821784067</c:v>
                </c:pt>
                <c:pt idx="25">
                  <c:v>1.0559166685707788</c:v>
                </c:pt>
                <c:pt idx="26">
                  <c:v>1.0610555553206591</c:v>
                </c:pt>
                <c:pt idx="27">
                  <c:v>1.0658342288281857</c:v>
                </c:pt>
                <c:pt idx="28">
                  <c:v>1.0708142482806802</c:v>
                </c:pt>
                <c:pt idx="29">
                  <c:v>1.0766610937546579</c:v>
                </c:pt>
                <c:pt idx="30">
                  <c:v>1.0820787926502486</c:v>
                </c:pt>
                <c:pt idx="31">
                  <c:v>1.0877072210807306</c:v>
                </c:pt>
                <c:pt idx="32">
                  <c:v>1.0942949820175125</c:v>
                </c:pt>
                <c:pt idx="33">
                  <c:v>1.1003816347517157</c:v>
                </c:pt>
                <c:pt idx="34">
                  <c:v>1.1066889032858229</c:v>
                </c:pt>
                <c:pt idx="35">
                  <c:v>1.1140522850998458</c:v>
                </c:pt>
                <c:pt idx="36">
                  <c:v>1.1208390249779816</c:v>
                </c:pt>
                <c:pt idx="37">
                  <c:v>1.1278563888313935</c:v>
                </c:pt>
                <c:pt idx="38">
                  <c:v>1.1360304987907019</c:v>
                </c:pt>
                <c:pt idx="39">
                  <c:v>1.1435482792439031</c:v>
                </c:pt>
                <c:pt idx="40">
                  <c:v>1.151306234012162</c:v>
                </c:pt>
                <c:pt idx="41">
                  <c:v>1.1603245318815774</c:v>
                </c:pt>
                <c:pt idx="42">
                  <c:v>1.1686020375538131</c:v>
                </c:pt>
                <c:pt idx="43">
                  <c:v>1.1771279483245636</c:v>
                </c:pt>
                <c:pt idx="44">
                  <c:v>1.1870192019496406</c:v>
                </c:pt>
                <c:pt idx="45">
                  <c:v>1.196079768199285</c:v>
                </c:pt>
                <c:pt idx="46">
                  <c:v>1.205394396541241</c:v>
                </c:pt>
                <c:pt idx="47">
                  <c:v>1.2161782531667638</c:v>
                </c:pt>
                <c:pt idx="48">
                  <c:v>1.2260354154880875</c:v>
                </c:pt>
                <c:pt idx="49">
                  <c:v>1.2361479341089998</c:v>
                </c:pt>
                <c:pt idx="50">
                  <c:v>1.2478286073365454</c:v>
                </c:pt>
                <c:pt idx="51">
                  <c:v>1.2584798019485699</c:v>
                </c:pt>
                <c:pt idx="52">
                  <c:v>1.2693807870688154</c:v>
                </c:pt>
                <c:pt idx="53">
                  <c:v>1.2819382511609683</c:v>
                </c:pt>
                <c:pt idx="54">
                  <c:v>1.2933560993793358</c:v>
                </c:pt>
                <c:pt idx="55">
                  <c:v>1.3050079141536144</c:v>
                </c:pt>
                <c:pt idx="56">
                  <c:v>1.3183859326921792</c:v>
                </c:pt>
                <c:pt idx="57">
                  <c:v>1.330506511569556</c:v>
                </c:pt>
                <c:pt idx="58">
                  <c:v>1.3428304990256636</c:v>
                </c:pt>
                <c:pt idx="59">
                  <c:v>1.3569208767688357</c:v>
                </c:pt>
                <c:pt idx="60">
                  <c:v>1.3696284981376663</c:v>
                </c:pt>
                <c:pt idx="61">
                  <c:v>1.3824885991905047</c:v>
                </c:pt>
                <c:pt idx="62">
                  <c:v>1.3971113834848301</c:v>
                </c:pt>
                <c:pt idx="63">
                  <c:v>1.4102198301528239</c:v>
                </c:pt>
                <c:pt idx="64">
                  <c:v>1.4234028131222389</c:v>
                </c:pt>
                <c:pt idx="65">
                  <c:v>1.4382830189546509</c:v>
                </c:pt>
                <c:pt idx="66">
                  <c:v>1.4515141543851082</c:v>
                </c:pt>
                <c:pt idx="67">
                  <c:v>1.4647078418245678</c:v>
                </c:pt>
                <c:pt idx="68">
                  <c:v>1.4794509361993953</c:v>
                </c:pt>
                <c:pt idx="69">
                  <c:v>1.4924133864782785</c:v>
                </c:pt>
                <c:pt idx="70">
                  <c:v>1.5051863549861684</c:v>
                </c:pt>
                <c:pt idx="71">
                  <c:v>1.5192574655427766</c:v>
                </c:pt>
                <c:pt idx="72">
                  <c:v>1.5314308271803871</c:v>
                </c:pt>
                <c:pt idx="73">
                  <c:v>1.5432200910804581</c:v>
                </c:pt>
                <c:pt idx="74">
                  <c:v>1.5559355831450574</c:v>
                </c:pt>
                <c:pt idx="75">
                  <c:v>1.5666690140381538</c:v>
                </c:pt>
                <c:pt idx="76">
                  <c:v>1.5767855928401429</c:v>
                </c:pt>
                <c:pt idx="77">
                  <c:v>1.5873292240514449</c:v>
                </c:pt>
                <c:pt idx="78">
                  <c:v>1.595865960923146</c:v>
                </c:pt>
                <c:pt idx="79">
                  <c:v>1.6035301601552243</c:v>
                </c:pt>
                <c:pt idx="80">
                  <c:v>1.6110068681401319</c:v>
                </c:pt>
                <c:pt idx="81">
                  <c:v>1.6165453785384378</c:v>
                </c:pt>
                <c:pt idx="82">
                  <c:v>1.6209608874742976</c:v>
                </c:pt>
                <c:pt idx="83">
                  <c:v>1.6244954950436665</c:v>
                </c:pt>
                <c:pt idx="84">
                  <c:v>1.6262901185360246</c:v>
                </c:pt>
                <c:pt idx="85">
                  <c:v>1.6267554341136414</c:v>
                </c:pt>
                <c:pt idx="86">
                  <c:v>1.6256283751766389</c:v>
                </c:pt>
                <c:pt idx="87">
                  <c:v>1.6231161801130274</c:v>
                </c:pt>
                <c:pt idx="88">
                  <c:v>1.6191537934868563</c:v>
                </c:pt>
                <c:pt idx="89">
                  <c:v>1.6129443218344381</c:v>
                </c:pt>
                <c:pt idx="90">
                  <c:v>1.6058657197156612</c:v>
                </c:pt>
                <c:pt idx="91">
                  <c:v>1.5973317541500498</c:v>
                </c:pt>
                <c:pt idx="92">
                  <c:v>1.5860226848818326</c:v>
                </c:pt>
                <c:pt idx="93">
                  <c:v>1.5744935507723783</c:v>
                </c:pt>
                <c:pt idx="94">
                  <c:v>1.5616266343921041</c:v>
                </c:pt>
                <c:pt idx="95">
                  <c:v>1.5456285285775377</c:v>
                </c:pt>
                <c:pt idx="96">
                  <c:v>1.5301328779277468</c:v>
                </c:pt>
                <c:pt idx="97">
                  <c:v>1.5135196096115049</c:v>
                </c:pt>
                <c:pt idx="98">
                  <c:v>1.4936008928613318</c:v>
                </c:pt>
                <c:pt idx="99">
                  <c:v>1.4749038041564844</c:v>
                </c:pt>
                <c:pt idx="100">
                  <c:v>1.4553716991754764</c:v>
                </c:pt>
                <c:pt idx="101">
                  <c:v>1.4325195308614529</c:v>
                </c:pt>
                <c:pt idx="102">
                  <c:v>1.4115319942431626</c:v>
                </c:pt>
                <c:pt idx="103">
                  <c:v>1.3900085520531171</c:v>
                </c:pt>
                <c:pt idx="104">
                  <c:v>1.3652692244690212</c:v>
                </c:pt>
                <c:pt idx="105">
                  <c:v>1.3429101327670125</c:v>
                </c:pt>
                <c:pt idx="106">
                  <c:v>1.3202923742336261</c:v>
                </c:pt>
                <c:pt idx="107">
                  <c:v>1.294637327464393</c:v>
                </c:pt>
                <c:pt idx="108">
                  <c:v>1.2717282225970727</c:v>
                </c:pt>
                <c:pt idx="109">
                  <c:v>1.2487919748884539</c:v>
                </c:pt>
                <c:pt idx="110">
                  <c:v>1.2230339653577216</c:v>
                </c:pt>
                <c:pt idx="111">
                  <c:v>1.2002407386644582</c:v>
                </c:pt>
                <c:pt idx="112">
                  <c:v>1.1775970409532257</c:v>
                </c:pt>
                <c:pt idx="113">
                  <c:v>1.152357458755026</c:v>
                </c:pt>
                <c:pt idx="114">
                  <c:v>1.1301744253593979</c:v>
                </c:pt>
                <c:pt idx="115">
                  <c:v>1.1082644253078935</c:v>
                </c:pt>
                <c:pt idx="116">
                  <c:v>1.083978546529933</c:v>
                </c:pt>
                <c:pt idx="117">
                  <c:v>1.0627411576086401</c:v>
                </c:pt>
                <c:pt idx="118">
                  <c:v>1.0418548315235918</c:v>
                </c:pt>
                <c:pt idx="119">
                  <c:v>1.0187983321617944</c:v>
                </c:pt>
                <c:pt idx="120">
                  <c:v>0.99871020981852698</c:v>
                </c:pt>
                <c:pt idx="121">
                  <c:v>0.9790155233554364</c:v>
                </c:pt>
                <c:pt idx="122">
                  <c:v>0.9573386733874657</c:v>
                </c:pt>
                <c:pt idx="123">
                  <c:v>0.93850238900457061</c:v>
                </c:pt>
                <c:pt idx="124">
                  <c:v>0.92007579036863263</c:v>
                </c:pt>
                <c:pt idx="125">
                  <c:v>0.89983681779824598</c:v>
                </c:pt>
                <c:pt idx="126">
                  <c:v>0.8822823107633383</c:v>
                </c:pt>
                <c:pt idx="127">
                  <c:v>0.8651357126340391</c:v>
                </c:pt>
                <c:pt idx="128">
                  <c:v>0.84632922699035129</c:v>
                </c:pt>
                <c:pt idx="129">
                  <c:v>0.83003724197575557</c:v>
                </c:pt>
                <c:pt idx="130">
                  <c:v>0.81413969304143241</c:v>
                </c:pt>
                <c:pt idx="131">
                  <c:v>0.79671895876733245</c:v>
                </c:pt>
                <c:pt idx="132">
                  <c:v>0.78163901226386689</c:v>
                </c:pt>
                <c:pt idx="133">
                  <c:v>0.76693300433227296</c:v>
                </c:pt>
                <c:pt idx="134">
                  <c:v>0.75082640297150893</c:v>
                </c:pt>
                <c:pt idx="135">
                  <c:v>0.73688984413675429</c:v>
                </c:pt>
                <c:pt idx="136">
                  <c:v>0.72330299611944715</c:v>
                </c:pt>
                <c:pt idx="137">
                  <c:v>0.70842565163700921</c:v>
                </c:pt>
                <c:pt idx="138">
                  <c:v>0.69555475799476141</c:v>
                </c:pt>
                <c:pt idx="139">
                  <c:v>0.68300785000597275</c:v>
                </c:pt>
                <c:pt idx="140">
                  <c:v>0.66926951701770676</c:v>
                </c:pt>
                <c:pt idx="141">
                  <c:v>0.65738358406525077</c:v>
                </c:pt>
                <c:pt idx="142">
                  <c:v>0.64579586761363961</c:v>
                </c:pt>
                <c:pt idx="143">
                  <c:v>0.63310607185771905</c:v>
                </c:pt>
                <c:pt idx="144">
                  <c:v>0.6221253220025279</c:v>
                </c:pt>
                <c:pt idx="145">
                  <c:v>0.6114178768802675</c:v>
                </c:pt>
                <c:pt idx="146">
                  <c:v>0.59968910735255032</c:v>
                </c:pt>
                <c:pt idx="147">
                  <c:v>0.58953706882005796</c:v>
                </c:pt>
                <c:pt idx="148">
                  <c:v>0.57963480220652785</c:v>
                </c:pt>
                <c:pt idx="149">
                  <c:v>0.56878436167467805</c:v>
                </c:pt>
                <c:pt idx="150">
                  <c:v>0.55938920345631449</c:v>
                </c:pt>
                <c:pt idx="151">
                  <c:v>0.55022193037829203</c:v>
                </c:pt>
                <c:pt idx="152">
                  <c:v>0.5401728862472186</c:v>
                </c:pt>
                <c:pt idx="153">
                  <c:v>0.53146805932248631</c:v>
                </c:pt>
                <c:pt idx="154">
                  <c:v>0.52297097797917702</c:v>
                </c:pt>
                <c:pt idx="155">
                  <c:v>0.51365252623971969</c:v>
                </c:pt>
                <c:pt idx="156">
                  <c:v>0.50557695686764181</c:v>
                </c:pt>
                <c:pt idx="157">
                  <c:v>0.49769073727952579</c:v>
                </c:pt>
                <c:pt idx="158">
                  <c:v>0.48903819592371628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0D-2440-9DF4-93F500BFCDB0}"/>
            </c:ext>
          </c:extLst>
        </c:ser>
        <c:ser>
          <c:idx val="5"/>
          <c:order val="6"/>
          <c:tx>
            <c:v>Z = 37.5%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graph'!$M$4:$M$162</c:f>
              <c:numCache>
                <c:formatCode>General</c:formatCode>
                <c:ptCount val="159"/>
                <c:pt idx="0">
                  <c:v>1</c:v>
                </c:pt>
                <c:pt idx="1">
                  <c:v>1.0000726430961127</c:v>
                </c:pt>
                <c:pt idx="2">
                  <c:v>1.0003280735430309</c:v>
                </c:pt>
                <c:pt idx="3">
                  <c:v>1.0007096454517572</c:v>
                </c:pt>
                <c:pt idx="4">
                  <c:v>1.0012368321099885</c:v>
                </c:pt>
                <c:pt idx="5">
                  <c:v>1.0020042778047118</c:v>
                </c:pt>
                <c:pt idx="6">
                  <c:v>1.0028417864265478</c:v>
                </c:pt>
                <c:pt idx="7">
                  <c:v>1.0038258900223189</c:v>
                </c:pt>
                <c:pt idx="8">
                  <c:v>1.0051087947692634</c:v>
                </c:pt>
                <c:pt idx="9">
                  <c:v>1.0064059830107135</c:v>
                </c:pt>
                <c:pt idx="10">
                  <c:v>1.0078513809846728</c:v>
                </c:pt>
                <c:pt idx="11">
                  <c:v>1.0096554174767796</c:v>
                </c:pt>
                <c:pt idx="12">
                  <c:v>1.0114179816677666</c:v>
                </c:pt>
                <c:pt idx="13">
                  <c:v>1.0133309736236276</c:v>
                </c:pt>
                <c:pt idx="14">
                  <c:v>1.0156639329631041</c:v>
                </c:pt>
                <c:pt idx="15">
                  <c:v>1.0178994068315463</c:v>
                </c:pt>
                <c:pt idx="16">
                  <c:v>1.0202880800783625</c:v>
                </c:pt>
                <c:pt idx="17">
                  <c:v>1.0231596961959659</c:v>
                </c:pt>
                <c:pt idx="18">
                  <c:v>1.0258772708744255</c:v>
                </c:pt>
                <c:pt idx="19">
                  <c:v>1.0287512954660498</c:v>
                </c:pt>
                <c:pt idx="20">
                  <c:v>1.0321729813919613</c:v>
                </c:pt>
                <c:pt idx="21">
                  <c:v>1.0353832382407635</c:v>
                </c:pt>
                <c:pt idx="22">
                  <c:v>1.0387535655284299</c:v>
                </c:pt>
                <c:pt idx="23">
                  <c:v>1.0427380287089554</c:v>
                </c:pt>
                <c:pt idx="24">
                  <c:v>1.0464525523603794</c:v>
                </c:pt>
                <c:pt idx="25">
                  <c:v>1.0503309809652459</c:v>
                </c:pt>
                <c:pt idx="26">
                  <c:v>1.0548916724951549</c:v>
                </c:pt>
                <c:pt idx="27">
                  <c:v>1.0591224996503192</c:v>
                </c:pt>
                <c:pt idx="28">
                  <c:v>1.0635210599581777</c:v>
                </c:pt>
                <c:pt idx="29">
                  <c:v>1.0686713970000772</c:v>
                </c:pt>
                <c:pt idx="30">
                  <c:v>1.0734302415163812</c:v>
                </c:pt>
                <c:pt idx="31">
                  <c:v>1.078360333681545</c:v>
                </c:pt>
                <c:pt idx="32">
                  <c:v>1.0841126148114713</c:v>
                </c:pt>
                <c:pt idx="33">
                  <c:v>1.0894097909653633</c:v>
                </c:pt>
                <c:pt idx="34">
                  <c:v>1.0948809915148359</c:v>
                </c:pt>
                <c:pt idx="35">
                  <c:v>1.101244900855225</c:v>
                </c:pt>
                <c:pt idx="36">
                  <c:v>1.1070878441292324</c:v>
                </c:pt>
                <c:pt idx="37">
                  <c:v>1.113106272537858</c:v>
                </c:pt>
                <c:pt idx="38">
                  <c:v>1.1200868405470359</c:v>
                </c:pt>
                <c:pt idx="39">
                  <c:v>1.1264780993989532</c:v>
                </c:pt>
                <c:pt idx="40">
                  <c:v>1.1330442093725503</c:v>
                </c:pt>
                <c:pt idx="41">
                  <c:v>1.1406390676543476</c:v>
                </c:pt>
                <c:pt idx="42">
                  <c:v>1.1475736125375726</c:v>
                </c:pt>
                <c:pt idx="43">
                  <c:v>1.1546792459856787</c:v>
                </c:pt>
                <c:pt idx="44">
                  <c:v>1.1628749846743436</c:v>
                </c:pt>
                <c:pt idx="45">
                  <c:v>1.1703366569840532</c:v>
                </c:pt>
                <c:pt idx="46">
                  <c:v>1.1779611779763428</c:v>
                </c:pt>
                <c:pt idx="47">
                  <c:v>1.1867285959479636</c:v>
                </c:pt>
                <c:pt idx="48">
                  <c:v>1.1946855093302553</c:v>
                </c:pt>
                <c:pt idx="49">
                  <c:v>1.2027908326001959</c:v>
                </c:pt>
                <c:pt idx="50">
                  <c:v>1.2120788792830564</c:v>
                </c:pt>
                <c:pt idx="51">
                  <c:v>1.2204776063720402</c:v>
                </c:pt>
                <c:pt idx="52">
                  <c:v>1.2290019708680144</c:v>
                </c:pt>
                <c:pt idx="53">
                  <c:v>1.2387302413499002</c:v>
                </c:pt>
                <c:pt idx="54">
                  <c:v>1.2474886991964758</c:v>
                </c:pt>
                <c:pt idx="55">
                  <c:v>1.2563391447546592</c:v>
                </c:pt>
                <c:pt idx="56">
                  <c:v>1.266388949690048</c:v>
                </c:pt>
                <c:pt idx="57">
                  <c:v>1.2753880795750889</c:v>
                </c:pt>
                <c:pt idx="58">
                  <c:v>1.2844318111981299</c:v>
                </c:pt>
                <c:pt idx="59">
                  <c:v>1.2946361578073298</c:v>
                </c:pt>
                <c:pt idx="60">
                  <c:v>1.3037108351351254</c:v>
                </c:pt>
                <c:pt idx="61">
                  <c:v>1.3127660622458095</c:v>
                </c:pt>
                <c:pt idx="62">
                  <c:v>1.3228994179077402</c:v>
                </c:pt>
                <c:pt idx="63">
                  <c:v>1.3318295814395762</c:v>
                </c:pt>
                <c:pt idx="64">
                  <c:v>1.3406570493371266</c:v>
                </c:pt>
                <c:pt idx="65">
                  <c:v>1.3504265597637659</c:v>
                </c:pt>
                <c:pt idx="66">
                  <c:v>1.3589303397836003</c:v>
                </c:pt>
                <c:pt idx="67">
                  <c:v>1.36722762794047</c:v>
                </c:pt>
                <c:pt idx="68">
                  <c:v>1.3762684914139913</c:v>
                </c:pt>
                <c:pt idx="69">
                  <c:v>1.3840000684260549</c:v>
                </c:pt>
                <c:pt idx="70">
                  <c:v>1.3914016894174861</c:v>
                </c:pt>
                <c:pt idx="71">
                  <c:v>1.3992804319096248</c:v>
                </c:pt>
                <c:pt idx="72">
                  <c:v>1.4058362031396625</c:v>
                </c:pt>
                <c:pt idx="73">
                  <c:v>1.4119232472355054</c:v>
                </c:pt>
                <c:pt idx="74">
                  <c:v>1.4181532014084097</c:v>
                </c:pt>
                <c:pt idx="75">
                  <c:v>1.4230900316879749</c:v>
                </c:pt>
                <c:pt idx="76">
                  <c:v>1.4274129384650327</c:v>
                </c:pt>
                <c:pt idx="77">
                  <c:v>1.4314855082059441</c:v>
                </c:pt>
                <c:pt idx="78">
                  <c:v>1.4343536340505958</c:v>
                </c:pt>
                <c:pt idx="79">
                  <c:v>1.4364698571112586</c:v>
                </c:pt>
                <c:pt idx="80">
                  <c:v>1.4379023144313503</c:v>
                </c:pt>
                <c:pt idx="81">
                  <c:v>1.4382922160768075</c:v>
                </c:pt>
                <c:pt idx="82">
                  <c:v>1.4378166115477078</c:v>
                </c:pt>
                <c:pt idx="83">
                  <c:v>1.4362120003528456</c:v>
                </c:pt>
                <c:pt idx="84">
                  <c:v>1.4338094165699518</c:v>
                </c:pt>
                <c:pt idx="85">
                  <c:v>1.430469707610031</c:v>
                </c:pt>
                <c:pt idx="86">
                  <c:v>1.4255781389946929</c:v>
                </c:pt>
                <c:pt idx="87">
                  <c:v>1.4202159991225289</c:v>
                </c:pt>
                <c:pt idx="88">
                  <c:v>1.413900773110558</c:v>
                </c:pt>
                <c:pt idx="89">
                  <c:v>1.4056669067562333</c:v>
                </c:pt>
                <c:pt idx="90">
                  <c:v>1.3973602296693337</c:v>
                </c:pt>
                <c:pt idx="91">
                  <c:v>1.3881456976198543</c:v>
                </c:pt>
                <c:pt idx="92">
                  <c:v>1.3767278964804843</c:v>
                </c:pt>
                <c:pt idx="93">
                  <c:v>1.3656803135688482</c:v>
                </c:pt>
                <c:pt idx="94">
                  <c:v>1.3538265635894844</c:v>
                </c:pt>
                <c:pt idx="95">
                  <c:v>1.3395803982892573</c:v>
                </c:pt>
                <c:pt idx="96">
                  <c:v>1.3261589666189195</c:v>
                </c:pt>
                <c:pt idx="97">
                  <c:v>1.3120755980320074</c:v>
                </c:pt>
                <c:pt idx="98">
                  <c:v>1.2955054734803857</c:v>
                </c:pt>
                <c:pt idx="99">
                  <c:v>1.2801904429045887</c:v>
                </c:pt>
                <c:pt idx="100">
                  <c:v>1.2643810340867072</c:v>
                </c:pt>
                <c:pt idx="101">
                  <c:v>1.246073327681273</c:v>
                </c:pt>
                <c:pt idx="102">
                  <c:v>1.2293965745494271</c:v>
                </c:pt>
                <c:pt idx="103">
                  <c:v>1.2123967315589226</c:v>
                </c:pt>
                <c:pt idx="104">
                  <c:v>1.1929514443954983</c:v>
                </c:pt>
                <c:pt idx="105">
                  <c:v>1.1754383458259627</c:v>
                </c:pt>
                <c:pt idx="106">
                  <c:v>1.1577611943802799</c:v>
                </c:pt>
                <c:pt idx="107">
                  <c:v>1.137736038298369</c:v>
                </c:pt>
                <c:pt idx="108">
                  <c:v>1.119861288439489</c:v>
                </c:pt>
                <c:pt idx="109">
                  <c:v>1.1019589132725127</c:v>
                </c:pt>
                <c:pt idx="110">
                  <c:v>1.0818328937812203</c:v>
                </c:pt>
                <c:pt idx="111">
                  <c:v>1.0639943280229667</c:v>
                </c:pt>
                <c:pt idx="112">
                  <c:v>1.0462372631134516</c:v>
                </c:pt>
                <c:pt idx="113">
                  <c:v>1.0263940134692682</c:v>
                </c:pt>
                <c:pt idx="114">
                  <c:v>1.0089030553078679</c:v>
                </c:pt>
                <c:pt idx="115">
                  <c:v>0.99157520079253647</c:v>
                </c:pt>
                <c:pt idx="116">
                  <c:v>0.97230197774751093</c:v>
                </c:pt>
                <c:pt idx="117">
                  <c:v>0.95538635852690534</c:v>
                </c:pt>
                <c:pt idx="118">
                  <c:v>0.9386905591563901</c:v>
                </c:pt>
                <c:pt idx="119">
                  <c:v>0.92018731303822265</c:v>
                </c:pt>
                <c:pt idx="120">
                  <c:v>0.90400109874674484</c:v>
                </c:pt>
                <c:pt idx="121">
                  <c:v>0.88807057153235902</c:v>
                </c:pt>
                <c:pt idx="122">
                  <c:v>0.870463997838407</c:v>
                </c:pt>
                <c:pt idx="123">
                  <c:v>0.85510076782500544</c:v>
                </c:pt>
                <c:pt idx="124">
                  <c:v>0.84001262508257557</c:v>
                </c:pt>
                <c:pt idx="125">
                  <c:v>0.82337148459237397</c:v>
                </c:pt>
                <c:pt idx="126">
                  <c:v>0.80887782030549638</c:v>
                </c:pt>
                <c:pt idx="127">
                  <c:v>0.794666266760097</c:v>
                </c:pt>
                <c:pt idx="128">
                  <c:v>0.77901572540308905</c:v>
                </c:pt>
                <c:pt idx="129">
                  <c:v>0.76540339991916273</c:v>
                </c:pt>
                <c:pt idx="130">
                  <c:v>0.75207132575140556</c:v>
                </c:pt>
                <c:pt idx="131">
                  <c:v>0.73740522676993836</c:v>
                </c:pt>
                <c:pt idx="132">
                  <c:v>0.72466139935698037</c:v>
                </c:pt>
                <c:pt idx="133">
                  <c:v>0.71218989130791954</c:v>
                </c:pt>
                <c:pt idx="134">
                  <c:v>0.698480640885493</c:v>
                </c:pt>
                <c:pt idx="135">
                  <c:v>0.68657593367078806</c:v>
                </c:pt>
                <c:pt idx="136">
                  <c:v>0.67493170348636189</c:v>
                </c:pt>
                <c:pt idx="137">
                  <c:v>0.66213788475375468</c:v>
                </c:pt>
                <c:pt idx="138">
                  <c:v>0.65103252301752923</c:v>
                </c:pt>
                <c:pt idx="139">
                  <c:v>0.64017349051087635</c:v>
                </c:pt>
                <c:pt idx="140">
                  <c:v>0.62824552047124482</c:v>
                </c:pt>
                <c:pt idx="141">
                  <c:v>0.61789384437521522</c:v>
                </c:pt>
                <c:pt idx="142">
                  <c:v>0.6077731985871182</c:v>
                </c:pt>
                <c:pt idx="143">
                  <c:v>0.59665740016970548</c:v>
                </c:pt>
                <c:pt idx="144">
                  <c:v>0.58701107878768788</c:v>
                </c:pt>
                <c:pt idx="145">
                  <c:v>0.57758014274668845</c:v>
                </c:pt>
                <c:pt idx="146">
                  <c:v>0.56722158693941716</c:v>
                </c:pt>
                <c:pt idx="147">
                  <c:v>0.55823183697294165</c:v>
                </c:pt>
                <c:pt idx="148">
                  <c:v>0.54944202402218734</c:v>
                </c:pt>
                <c:pt idx="149">
                  <c:v>0.53978644724527547</c:v>
                </c:pt>
                <c:pt idx="150">
                  <c:v>0.53140551018826887</c:v>
                </c:pt>
                <c:pt idx="151">
                  <c:v>0.52320960890603241</c:v>
                </c:pt>
                <c:pt idx="152">
                  <c:v>0.51420465238400659</c:v>
                </c:pt>
                <c:pt idx="153">
                  <c:v>0.50638673217023056</c:v>
                </c:pt>
                <c:pt idx="154">
                  <c:v>0.49873970618635854</c:v>
                </c:pt>
                <c:pt idx="155">
                  <c:v>0.49033566894262093</c:v>
                </c:pt>
                <c:pt idx="156">
                  <c:v>0.48303748528283613</c:v>
                </c:pt>
                <c:pt idx="157">
                  <c:v>0.47589692981346415</c:v>
                </c:pt>
                <c:pt idx="158">
                  <c:v>0.46804717989007222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0D-2440-9DF4-93F500BFCDB0}"/>
            </c:ext>
          </c:extLst>
        </c:ser>
        <c:ser>
          <c:idx val="7"/>
          <c:order val="7"/>
          <c:tx>
            <c:v>Z = 42.5%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graph'!$N$4:$N$162</c:f>
              <c:numCache>
                <c:formatCode>General</c:formatCode>
                <c:ptCount val="159"/>
                <c:pt idx="0">
                  <c:v>1</c:v>
                </c:pt>
                <c:pt idx="1">
                  <c:v>1.0000645562521515</c:v>
                </c:pt>
                <c:pt idx="2">
                  <c:v>1.0002915299596897</c:v>
                </c:pt>
                <c:pt idx="3">
                  <c:v>1.0006305297864198</c:v>
                </c:pt>
                <c:pt idx="4">
                  <c:v>1.001098775178936</c:v>
                </c:pt>
                <c:pt idx="5">
                  <c:v>1.0017801626122276</c:v>
                </c:pt>
                <c:pt idx="6">
                  <c:v>1.0025234105634202</c:v>
                </c:pt>
                <c:pt idx="7">
                  <c:v>1.0033962922517954</c:v>
                </c:pt>
                <c:pt idx="8">
                  <c:v>1.004533453510807</c:v>
                </c:pt>
                <c:pt idx="9">
                  <c:v>1.0056824084179965</c:v>
                </c:pt>
                <c:pt idx="10">
                  <c:v>1.0069616064576796</c:v>
                </c:pt>
                <c:pt idx="11">
                  <c:v>1.0085566759525728</c:v>
                </c:pt>
                <c:pt idx="12">
                  <c:v>1.010113431306944</c:v>
                </c:pt>
                <c:pt idx="13">
                  <c:v>1.0118012010714643</c:v>
                </c:pt>
                <c:pt idx="14">
                  <c:v>1.013856878300047</c:v>
                </c:pt>
                <c:pt idx="15">
                  <c:v>1.0158239463122509</c:v>
                </c:pt>
                <c:pt idx="16">
                  <c:v>1.0179228726548706</c:v>
                </c:pt>
                <c:pt idx="17">
                  <c:v>1.0204421075910053</c:v>
                </c:pt>
                <c:pt idx="18">
                  <c:v>1.0228221034207838</c:v>
                </c:pt>
                <c:pt idx="19">
                  <c:v>1.0253347485046427</c:v>
                </c:pt>
                <c:pt idx="20">
                  <c:v>1.0283202987064326</c:v>
                </c:pt>
                <c:pt idx="21">
                  <c:v>1.0311155021505609</c:v>
                </c:pt>
                <c:pt idx="22">
                  <c:v>1.034043921921161</c:v>
                </c:pt>
                <c:pt idx="23">
                  <c:v>1.0374977503269374</c:v>
                </c:pt>
                <c:pt idx="24">
                  <c:v>1.040709514724427</c:v>
                </c:pt>
                <c:pt idx="25">
                  <c:v>1.0440546111907667</c:v>
                </c:pt>
                <c:pt idx="26">
                  <c:v>1.0479770844617491</c:v>
                </c:pt>
                <c:pt idx="27">
                  <c:v>1.0516050542038531</c:v>
                </c:pt>
                <c:pt idx="28">
                  <c:v>1.0553657220897579</c:v>
                </c:pt>
                <c:pt idx="29">
                  <c:v>1.0597545594443794</c:v>
                </c:pt>
                <c:pt idx="30">
                  <c:v>1.0637956485138229</c:v>
                </c:pt>
                <c:pt idx="31">
                  <c:v>1.067967665807692</c:v>
                </c:pt>
                <c:pt idx="32">
                  <c:v>1.072816578158803</c:v>
                </c:pt>
                <c:pt idx="33">
                  <c:v>1.0772636532677506</c:v>
                </c:pt>
                <c:pt idx="34">
                  <c:v>1.0818382566379992</c:v>
                </c:pt>
                <c:pt idx="35">
                  <c:v>1.0871352067870952</c:v>
                </c:pt>
                <c:pt idx="36">
                  <c:v>1.0919754113842648</c:v>
                </c:pt>
                <c:pt idx="37">
                  <c:v>1.0969374911102181</c:v>
                </c:pt>
                <c:pt idx="38">
                  <c:v>1.1026625002132155</c:v>
                </c:pt>
                <c:pt idx="39">
                  <c:v>1.1078751525155339</c:v>
                </c:pt>
                <c:pt idx="40">
                  <c:v>1.1132010006317619</c:v>
                </c:pt>
                <c:pt idx="41">
                  <c:v>1.1193234283118347</c:v>
                </c:pt>
                <c:pt idx="42">
                  <c:v>1.1248774319753736</c:v>
                </c:pt>
                <c:pt idx="43">
                  <c:v>1.1305319868380066</c:v>
                </c:pt>
                <c:pt idx="44">
                  <c:v>1.137007228850567</c:v>
                </c:pt>
                <c:pt idx="45">
                  <c:v>1.1428579557646259</c:v>
                </c:pt>
                <c:pt idx="46">
                  <c:v>1.14879151397974</c:v>
                </c:pt>
                <c:pt idx="47">
                  <c:v>1.1555571021334228</c:v>
                </c:pt>
                <c:pt idx="48">
                  <c:v>1.1616427529868054</c:v>
                </c:pt>
                <c:pt idx="49">
                  <c:v>1.1677871765180485</c:v>
                </c:pt>
                <c:pt idx="50">
                  <c:v>1.1747583441325489</c:v>
                </c:pt>
                <c:pt idx="51">
                  <c:v>1.1809958768840823</c:v>
                </c:pt>
                <c:pt idx="52">
                  <c:v>1.1872604230291093</c:v>
                </c:pt>
                <c:pt idx="53">
                  <c:v>1.194325331889363</c:v>
                </c:pt>
                <c:pt idx="54">
                  <c:v>1.2006061859219883</c:v>
                </c:pt>
                <c:pt idx="55">
                  <c:v>1.2068732454550408</c:v>
                </c:pt>
                <c:pt idx="56">
                  <c:v>1.2138882727756799</c:v>
                </c:pt>
                <c:pt idx="57">
                  <c:v>1.2200743198450625</c:v>
                </c:pt>
                <c:pt idx="58">
                  <c:v>1.2261955741465049</c:v>
                </c:pt>
                <c:pt idx="59">
                  <c:v>1.2329813377798029</c:v>
                </c:pt>
                <c:pt idx="60">
                  <c:v>1.2389017612067899</c:v>
                </c:pt>
                <c:pt idx="61">
                  <c:v>1.2446955575068632</c:v>
                </c:pt>
                <c:pt idx="62">
                  <c:v>1.2510346988305094</c:v>
                </c:pt>
                <c:pt idx="63">
                  <c:v>1.2564848148310601</c:v>
                </c:pt>
                <c:pt idx="64">
                  <c:v>1.2617358723918821</c:v>
                </c:pt>
                <c:pt idx="65">
                  <c:v>1.2673739593294664</c:v>
                </c:pt>
                <c:pt idx="66">
                  <c:v>1.2721172779324517</c:v>
                </c:pt>
                <c:pt idx="67">
                  <c:v>1.2765800872512569</c:v>
                </c:pt>
                <c:pt idx="68">
                  <c:v>1.2812312193784587</c:v>
                </c:pt>
                <c:pt idx="69">
                  <c:v>1.2850061632722256</c:v>
                </c:pt>
                <c:pt idx="70">
                  <c:v>1.2884134706499686</c:v>
                </c:pt>
                <c:pt idx="71">
                  <c:v>1.2917720676292745</c:v>
                </c:pt>
                <c:pt idx="72">
                  <c:v>1.2943045340320205</c:v>
                </c:pt>
                <c:pt idx="73">
                  <c:v>1.296381913498758</c:v>
                </c:pt>
                <c:pt idx="74">
                  <c:v>1.2981415177045932</c:v>
                </c:pt>
                <c:pt idx="75">
                  <c:v>1.2991636857734554</c:v>
                </c:pt>
                <c:pt idx="76">
                  <c:v>1.299650215432502</c:v>
                </c:pt>
                <c:pt idx="77">
                  <c:v>1.2995287875745778</c:v>
                </c:pt>
                <c:pt idx="78">
                  <c:v>1.2988031638150539</c:v>
                </c:pt>
                <c:pt idx="79">
                  <c:v>1.2974766375595082</c:v>
                </c:pt>
                <c:pt idx="80">
                  <c:v>1.2952458693730662</c:v>
                </c:pt>
                <c:pt idx="81">
                  <c:v>1.2925917249975718</c:v>
                </c:pt>
                <c:pt idx="82">
                  <c:v>1.289294958364448</c:v>
                </c:pt>
                <c:pt idx="83">
                  <c:v>1.2848090688327758</c:v>
                </c:pt>
                <c:pt idx="84">
                  <c:v>1.2801267269687782</c:v>
                </c:pt>
                <c:pt idx="85">
                  <c:v>1.2747900357952533</c:v>
                </c:pt>
                <c:pt idx="86">
                  <c:v>1.2680082206309515</c:v>
                </c:pt>
                <c:pt idx="87">
                  <c:v>1.2612959191162727</c:v>
                </c:pt>
                <c:pt idx="88">
                  <c:v>1.2539505897143486</c:v>
                </c:pt>
                <c:pt idx="89">
                  <c:v>1.2449476352809279</c:v>
                </c:pt>
                <c:pt idx="90">
                  <c:v>1.236306594050014</c:v>
                </c:pt>
                <c:pt idx="91">
                  <c:v>1.227085636737868</c:v>
                </c:pt>
                <c:pt idx="92">
                  <c:v>1.2160475152036478</c:v>
                </c:pt>
                <c:pt idx="93">
                  <c:v>1.2056733991705295</c:v>
                </c:pt>
                <c:pt idx="94">
                  <c:v>1.1947988303105401</c:v>
                </c:pt>
                <c:pt idx="95">
                  <c:v>1.1820037420642193</c:v>
                </c:pt>
                <c:pt idx="96">
                  <c:v>1.1701660985742131</c:v>
                </c:pt>
                <c:pt idx="97">
                  <c:v>1.157925372020937</c:v>
                </c:pt>
                <c:pt idx="98">
                  <c:v>1.1437143057773154</c:v>
                </c:pt>
                <c:pt idx="99">
                  <c:v>1.1307284387989407</c:v>
                </c:pt>
                <c:pt idx="100">
                  <c:v>1.1174451068733875</c:v>
                </c:pt>
                <c:pt idx="101">
                  <c:v>1.1021881341287951</c:v>
                </c:pt>
                <c:pt idx="102">
                  <c:v>1.0883851661004675</c:v>
                </c:pt>
                <c:pt idx="103">
                  <c:v>1.0743895270433923</c:v>
                </c:pt>
                <c:pt idx="104">
                  <c:v>1.0584540847799599</c:v>
                </c:pt>
                <c:pt idx="105">
                  <c:v>1.0441543864667053</c:v>
                </c:pt>
                <c:pt idx="106">
                  <c:v>1.029758801286109</c:v>
                </c:pt>
                <c:pt idx="107">
                  <c:v>1.0134845093074591</c:v>
                </c:pt>
                <c:pt idx="108">
                  <c:v>0.99897782171159955</c:v>
                </c:pt>
                <c:pt idx="109">
                  <c:v>0.9844593133820505</c:v>
                </c:pt>
                <c:pt idx="110">
                  <c:v>0.96814141270454712</c:v>
                </c:pt>
                <c:pt idx="111">
                  <c:v>0.95367478455106192</c:v>
                </c:pt>
                <c:pt idx="112">
                  <c:v>0.93926540398038827</c:v>
                </c:pt>
                <c:pt idx="113">
                  <c:v>0.92314667750841983</c:v>
                </c:pt>
                <c:pt idx="114">
                  <c:v>0.90891957100924503</c:v>
                </c:pt>
                <c:pt idx="115">
                  <c:v>0.89480347471570454</c:v>
                </c:pt>
                <c:pt idx="116">
                  <c:v>0.8790730798737505</c:v>
                </c:pt>
                <c:pt idx="117">
                  <c:v>0.86523799797893586</c:v>
                </c:pt>
                <c:pt idx="118">
                  <c:v>0.85155343349849688</c:v>
                </c:pt>
                <c:pt idx="119">
                  <c:v>0.83635051421556605</c:v>
                </c:pt>
                <c:pt idx="120">
                  <c:v>0.82301722751500317</c:v>
                </c:pt>
                <c:pt idx="121">
                  <c:v>0.80986153172294562</c:v>
                </c:pt>
                <c:pt idx="122">
                  <c:v>0.79528155980273119</c:v>
                </c:pt>
                <c:pt idx="123">
                  <c:v>0.78252321720076112</c:v>
                </c:pt>
                <c:pt idx="124">
                  <c:v>0.76995923456639992</c:v>
                </c:pt>
                <c:pt idx="125">
                  <c:v>0.75606145282877657</c:v>
                </c:pt>
                <c:pt idx="126">
                  <c:v>0.74392128388518652</c:v>
                </c:pt>
                <c:pt idx="127">
                  <c:v>0.73198406043357545</c:v>
                </c:pt>
                <c:pt idx="128">
                  <c:v>0.71879891435197729</c:v>
                </c:pt>
                <c:pt idx="129">
                  <c:v>0.70729668221021402</c:v>
                </c:pt>
                <c:pt idx="130">
                  <c:v>0.69599972555265233</c:v>
                </c:pt>
                <c:pt idx="131">
                  <c:v>0.68353563009837615</c:v>
                </c:pt>
                <c:pt idx="132">
                  <c:v>0.67267337143235206</c:v>
                </c:pt>
                <c:pt idx="133">
                  <c:v>0.66201411196117144</c:v>
                </c:pt>
                <c:pt idx="134">
                  <c:v>0.65026324720596662</c:v>
                </c:pt>
                <c:pt idx="135">
                  <c:v>0.64003010730771359</c:v>
                </c:pt>
                <c:pt idx="136">
                  <c:v>0.62999443374445774</c:v>
                </c:pt>
                <c:pt idx="137">
                  <c:v>0.61893749242372065</c:v>
                </c:pt>
                <c:pt idx="138">
                  <c:v>0.60931363601343635</c:v>
                </c:pt>
                <c:pt idx="139">
                  <c:v>0.59987952362083963</c:v>
                </c:pt>
                <c:pt idx="140">
                  <c:v>0.58948946760487009</c:v>
                </c:pt>
                <c:pt idx="141">
                  <c:v>0.58044914144850079</c:v>
                </c:pt>
                <c:pt idx="142">
                  <c:v>0.57158946735521066</c:v>
                </c:pt>
                <c:pt idx="143">
                  <c:v>0.56183441550061641</c:v>
                </c:pt>
                <c:pt idx="144">
                  <c:v>0.55334828178140782</c:v>
                </c:pt>
                <c:pt idx="145">
                  <c:v>0.54503295242880878</c:v>
                </c:pt>
                <c:pt idx="146">
                  <c:v>0.53587834431328463</c:v>
                </c:pt>
                <c:pt idx="147">
                  <c:v>0.52791521418368514</c:v>
                </c:pt>
                <c:pt idx="148">
                  <c:v>0.52011273337742614</c:v>
                </c:pt>
                <c:pt idx="149">
                  <c:v>0.51152291058074462</c:v>
                </c:pt>
                <c:pt idx="150">
                  <c:v>0.50405100005206627</c:v>
                </c:pt>
                <c:pt idx="151">
                  <c:v>0.49672959537976868</c:v>
                </c:pt>
                <c:pt idx="152">
                  <c:v>0.48866892681043672</c:v>
                </c:pt>
                <c:pt idx="153">
                  <c:v>0.4816567416682121</c:v>
                </c:pt>
                <c:pt idx="154">
                  <c:v>0.47478515030284041</c:v>
                </c:pt>
                <c:pt idx="155">
                  <c:v>0.46721880830318752</c:v>
                </c:pt>
                <c:pt idx="156">
                  <c:v>0.46063574676406499</c:v>
                </c:pt>
                <c:pt idx="157">
                  <c:v>0.45418374364512104</c:v>
                </c:pt>
                <c:pt idx="158">
                  <c:v>0.44707821756403537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F0D-2440-9DF4-93F500BFCDB0}"/>
            </c:ext>
          </c:extLst>
        </c:ser>
        <c:ser>
          <c:idx val="8"/>
          <c:order val="8"/>
          <c:tx>
            <c:v>Z = 47.5%</c:v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graph'!$O$4:$O$162</c:f>
              <c:numCache>
                <c:formatCode>General</c:formatCode>
                <c:ptCount val="159"/>
                <c:pt idx="0">
                  <c:v>1</c:v>
                </c:pt>
                <c:pt idx="1">
                  <c:v>1.0000554587871833</c:v>
                </c:pt>
                <c:pt idx="2">
                  <c:v>1.0002504232152549</c:v>
                </c:pt>
                <c:pt idx="3">
                  <c:v>1.0005415470885004</c:v>
                </c:pt>
                <c:pt idx="4">
                  <c:v>1.000943529373244</c:v>
                </c:pt>
                <c:pt idx="5">
                  <c:v>1.0015282126847727</c:v>
                </c:pt>
                <c:pt idx="6">
                  <c:v>1.0021655999155306</c:v>
                </c:pt>
                <c:pt idx="7">
                  <c:v>1.0029136534151639</c:v>
                </c:pt>
                <c:pt idx="8">
                  <c:v>1.0038873740790941</c:v>
                </c:pt>
                <c:pt idx="9">
                  <c:v>1.004870249547932</c:v>
                </c:pt>
                <c:pt idx="10">
                  <c:v>1.0059634214999886</c:v>
                </c:pt>
                <c:pt idx="11">
                  <c:v>1.0073248691223027</c:v>
                </c:pt>
                <c:pt idx="12">
                  <c:v>1.0086518288548507</c:v>
                </c:pt>
                <c:pt idx="13">
                  <c:v>1.010088460863517</c:v>
                </c:pt>
                <c:pt idx="14">
                  <c:v>1.0118354257874052</c:v>
                </c:pt>
                <c:pt idx="15">
                  <c:v>1.0135041601535926</c:v>
                </c:pt>
                <c:pt idx="16">
                  <c:v>1.0152815757634388</c:v>
                </c:pt>
                <c:pt idx="17">
                  <c:v>1.0174105532359112</c:v>
                </c:pt>
                <c:pt idx="18">
                  <c:v>1.0194174539391603</c:v>
                </c:pt>
                <c:pt idx="19">
                  <c:v>1.0215315251077619</c:v>
                </c:pt>
                <c:pt idx="20">
                  <c:v>1.0240371768287551</c:v>
                </c:pt>
                <c:pt idx="21">
                  <c:v>1.0263768109943716</c:v>
                </c:pt>
                <c:pt idx="22">
                  <c:v>1.0288213854796562</c:v>
                </c:pt>
                <c:pt idx="23">
                  <c:v>1.0316958368195299</c:v>
                </c:pt>
                <c:pt idx="24">
                  <c:v>1.0343602676386143</c:v>
                </c:pt>
                <c:pt idx="25">
                  <c:v>1.0371264356790544</c:v>
                </c:pt>
                <c:pt idx="26">
                  <c:v>1.0403583830900178</c:v>
                </c:pt>
                <c:pt idx="27">
                  <c:v>1.0433363135071914</c:v>
                </c:pt>
                <c:pt idx="28">
                  <c:v>1.0464114896458716</c:v>
                </c:pt>
                <c:pt idx="29">
                  <c:v>1.0499850906015451</c:v>
                </c:pt>
                <c:pt idx="30">
                  <c:v>1.0532608052953265</c:v>
                </c:pt>
                <c:pt idx="31">
                  <c:v>1.0566276007667221</c:v>
                </c:pt>
                <c:pt idx="32">
                  <c:v>1.0605211192368376</c:v>
                </c:pt>
                <c:pt idx="33">
                  <c:v>1.0640732019666848</c:v>
                </c:pt>
                <c:pt idx="34">
                  <c:v>1.0677080662555136</c:v>
                </c:pt>
                <c:pt idx="35">
                  <c:v>1.0718922522284895</c:v>
                </c:pt>
                <c:pt idx="36">
                  <c:v>1.0756920625030721</c:v>
                </c:pt>
                <c:pt idx="37">
                  <c:v>1.0795636817309275</c:v>
                </c:pt>
                <c:pt idx="38">
                  <c:v>1.0839998764546124</c:v>
                </c:pt>
                <c:pt idx="39">
                  <c:v>1.0880097842013612</c:v>
                </c:pt>
                <c:pt idx="40">
                  <c:v>1.0920772419621436</c:v>
                </c:pt>
                <c:pt idx="41">
                  <c:v>1.0967152251549586</c:v>
                </c:pt>
                <c:pt idx="42">
                  <c:v>1.1008866282758574</c:v>
                </c:pt>
                <c:pt idx="43">
                  <c:v>1.1050973653047576</c:v>
                </c:pt>
                <c:pt idx="44">
                  <c:v>1.109873001212762</c:v>
                </c:pt>
                <c:pt idx="45">
                  <c:v>1.114144192870143</c:v>
                </c:pt>
                <c:pt idx="46">
                  <c:v>1.1184318498563541</c:v>
                </c:pt>
                <c:pt idx="47">
                  <c:v>1.123264650594848</c:v>
                </c:pt>
                <c:pt idx="48">
                  <c:v>1.1275586649939202</c:v>
                </c:pt>
                <c:pt idx="49">
                  <c:v>1.1318409618483634</c:v>
                </c:pt>
                <c:pt idx="50">
                  <c:v>1.1366317727785755</c:v>
                </c:pt>
                <c:pt idx="51">
                  <c:v>1.140854422699098</c:v>
                </c:pt>
                <c:pt idx="52">
                  <c:v>1.1450313192321731</c:v>
                </c:pt>
                <c:pt idx="53">
                  <c:v>1.1496604423059074</c:v>
                </c:pt>
                <c:pt idx="54">
                  <c:v>1.1536988669167585</c:v>
                </c:pt>
                <c:pt idx="55">
                  <c:v>1.1576513601953313</c:v>
                </c:pt>
                <c:pt idx="56">
                  <c:v>1.1619775595687873</c:v>
                </c:pt>
                <c:pt idx="57">
                  <c:v>1.1656997168954868</c:v>
                </c:pt>
                <c:pt idx="58">
                  <c:v>1.1692897455437807</c:v>
                </c:pt>
                <c:pt idx="59">
                  <c:v>1.1731507044555287</c:v>
                </c:pt>
                <c:pt idx="60">
                  <c:v>1.1764063456275393</c:v>
                </c:pt>
                <c:pt idx="61">
                  <c:v>1.1794783621472349</c:v>
                </c:pt>
                <c:pt idx="62">
                  <c:v>1.182693241961156</c:v>
                </c:pt>
                <c:pt idx="63">
                  <c:v>1.1853169532104517</c:v>
                </c:pt>
                <c:pt idx="64">
                  <c:v>1.1877017455558316</c:v>
                </c:pt>
                <c:pt idx="65">
                  <c:v>1.1900764784401145</c:v>
                </c:pt>
                <c:pt idx="66">
                  <c:v>1.1918933149373536</c:v>
                </c:pt>
                <c:pt idx="67">
                  <c:v>1.1934145479733236</c:v>
                </c:pt>
                <c:pt idx="68">
                  <c:v>1.1947503043865573</c:v>
                </c:pt>
                <c:pt idx="69">
                  <c:v>1.1955843062848277</c:v>
                </c:pt>
                <c:pt idx="70">
                  <c:v>1.1960679547660289</c:v>
                </c:pt>
                <c:pt idx="71">
                  <c:v>1.1961728091573334</c:v>
                </c:pt>
                <c:pt idx="72">
                  <c:v>1.195858245786539</c:v>
                </c:pt>
                <c:pt idx="73">
                  <c:v>1.1951445792462323</c:v>
                </c:pt>
                <c:pt idx="74">
                  <c:v>1.1938477485226275</c:v>
                </c:pt>
                <c:pt idx="75">
                  <c:v>1.1922423036221663</c:v>
                </c:pt>
                <c:pt idx="76">
                  <c:v>1.1901994099516582</c:v>
                </c:pt>
                <c:pt idx="77">
                  <c:v>1.1873666525844908</c:v>
                </c:pt>
                <c:pt idx="78">
                  <c:v>1.1843650598925632</c:v>
                </c:pt>
                <c:pt idx="79">
                  <c:v>1.180902210214307</c:v>
                </c:pt>
                <c:pt idx="80">
                  <c:v>1.1764502586029795</c:v>
                </c:pt>
                <c:pt idx="81">
                  <c:v>1.1719963393011703</c:v>
                </c:pt>
                <c:pt idx="82">
                  <c:v>1.1670750405686539</c:v>
                </c:pt>
                <c:pt idx="83">
                  <c:v>1.1609825801249514</c:v>
                </c:pt>
                <c:pt idx="84">
                  <c:v>1.1550774774082417</c:v>
                </c:pt>
                <c:pt idx="85">
                  <c:v>1.1487180766390246</c:v>
                </c:pt>
                <c:pt idx="86">
                  <c:v>1.1410310293012969</c:v>
                </c:pt>
                <c:pt idx="87">
                  <c:v>1.1337358593957074</c:v>
                </c:pt>
                <c:pt idx="88">
                  <c:v>1.1260181807923839</c:v>
                </c:pt>
                <c:pt idx="89">
                  <c:v>1.1168479634344368</c:v>
                </c:pt>
                <c:pt idx="90">
                  <c:v>1.1082800867202021</c:v>
                </c:pt>
                <c:pt idx="91">
                  <c:v>1.0993377018099024</c:v>
                </c:pt>
                <c:pt idx="92">
                  <c:v>1.0888525066526669</c:v>
                </c:pt>
                <c:pt idx="93">
                  <c:v>1.0791759068286719</c:v>
                </c:pt>
                <c:pt idx="94">
                  <c:v>1.0691849338131123</c:v>
                </c:pt>
                <c:pt idx="95">
                  <c:v>1.0575954945291417</c:v>
                </c:pt>
                <c:pt idx="96">
                  <c:v>1.0470069280884799</c:v>
                </c:pt>
                <c:pt idx="97">
                  <c:v>1.0361713096834149</c:v>
                </c:pt>
                <c:pt idx="98">
                  <c:v>1.0237136145734409</c:v>
                </c:pt>
                <c:pt idx="99">
                  <c:v>1.0124268842819752</c:v>
                </c:pt>
                <c:pt idx="100">
                  <c:v>1.0009625823839212</c:v>
                </c:pt>
                <c:pt idx="101">
                  <c:v>0.98788029411954503</c:v>
                </c:pt>
                <c:pt idx="102">
                  <c:v>0.9761110422727387</c:v>
                </c:pt>
                <c:pt idx="103">
                  <c:v>0.96423143018647361</c:v>
                </c:pt>
                <c:pt idx="104">
                  <c:v>0.95076037740579744</c:v>
                </c:pt>
                <c:pt idx="105">
                  <c:v>0.93871327754065315</c:v>
                </c:pt>
                <c:pt idx="106">
                  <c:v>0.92661736569034003</c:v>
                </c:pt>
                <c:pt idx="107">
                  <c:v>0.91297363186928449</c:v>
                </c:pt>
                <c:pt idx="108">
                  <c:v>0.90083304418509158</c:v>
                </c:pt>
                <c:pt idx="109">
                  <c:v>0.88869733085777081</c:v>
                </c:pt>
                <c:pt idx="110">
                  <c:v>0.87506951441638958</c:v>
                </c:pt>
                <c:pt idx="111">
                  <c:v>0.86299385094706671</c:v>
                </c:pt>
                <c:pt idx="112">
                  <c:v>0.8509678174775831</c:v>
                </c:pt>
                <c:pt idx="113">
                  <c:v>0.83751324542359151</c:v>
                </c:pt>
                <c:pt idx="114">
                  <c:v>0.82563266915151834</c:v>
                </c:pt>
                <c:pt idx="115">
                  <c:v>0.81383740214985245</c:v>
                </c:pt>
                <c:pt idx="116">
                  <c:v>0.80068158168405501</c:v>
                </c:pt>
                <c:pt idx="117">
                  <c:v>0.78909831543238218</c:v>
                </c:pt>
                <c:pt idx="118">
                  <c:v>0.77762747582437752</c:v>
                </c:pt>
                <c:pt idx="119">
                  <c:v>0.76486586812398694</c:v>
                </c:pt>
                <c:pt idx="120">
                  <c:v>0.75365628808189278</c:v>
                </c:pt>
                <c:pt idx="121">
                  <c:v>0.7425786096144823</c:v>
                </c:pt>
                <c:pt idx="122">
                  <c:v>0.73027983356407822</c:v>
                </c:pt>
                <c:pt idx="123">
                  <c:v>0.71949759134640934</c:v>
                </c:pt>
                <c:pt idx="124">
                  <c:v>0.70886019640904829</c:v>
                </c:pt>
                <c:pt idx="125">
                  <c:v>0.69706992135548962</c:v>
                </c:pt>
                <c:pt idx="126">
                  <c:v>0.68674949395096141</c:v>
                </c:pt>
                <c:pt idx="127">
                  <c:v>0.67658148276331842</c:v>
                </c:pt>
                <c:pt idx="128">
                  <c:v>0.66532646663622708</c:v>
                </c:pt>
                <c:pt idx="129">
                  <c:v>0.65548671070727549</c:v>
                </c:pt>
                <c:pt idx="130">
                  <c:v>0.64580265454185837</c:v>
                </c:pt>
                <c:pt idx="131">
                  <c:v>0.63509457325497942</c:v>
                </c:pt>
                <c:pt idx="132">
                  <c:v>0.62574202002521073</c:v>
                </c:pt>
                <c:pt idx="133">
                  <c:v>0.61654513890666018</c:v>
                </c:pt>
                <c:pt idx="134">
                  <c:v>0.60638400811448356</c:v>
                </c:pt>
                <c:pt idx="135">
                  <c:v>0.59751576045386212</c:v>
                </c:pt>
                <c:pt idx="136">
                  <c:v>0.588800679110414</c:v>
                </c:pt>
                <c:pt idx="137">
                  <c:v>0.57917778263347386</c:v>
                </c:pt>
                <c:pt idx="138">
                  <c:v>0.57078396431988476</c:v>
                </c:pt>
                <c:pt idx="139">
                  <c:v>0.56253901752214874</c:v>
                </c:pt>
                <c:pt idx="140">
                  <c:v>0.55343933145505131</c:v>
                </c:pt>
                <c:pt idx="141">
                  <c:v>0.54550509486119414</c:v>
                </c:pt>
                <c:pt idx="142">
                  <c:v>0.53771420084646782</c:v>
                </c:pt>
                <c:pt idx="143">
                  <c:v>0.52911834647115974</c:v>
                </c:pt>
                <c:pt idx="144">
                  <c:v>0.52162547666397174</c:v>
                </c:pt>
                <c:pt idx="145">
                  <c:v>0.51426962285985456</c:v>
                </c:pt>
                <c:pt idx="146">
                  <c:v>0.50615540366871414</c:v>
                </c:pt>
                <c:pt idx="147">
                  <c:v>0.49908357158889899</c:v>
                </c:pt>
                <c:pt idx="148">
                  <c:v>0.49214196745121136</c:v>
                </c:pt>
                <c:pt idx="149">
                  <c:v>0.48448555335521082</c:v>
                </c:pt>
                <c:pt idx="150">
                  <c:v>0.47781327453611749</c:v>
                </c:pt>
                <c:pt idx="151">
                  <c:v>0.47126422766291998</c:v>
                </c:pt>
                <c:pt idx="152">
                  <c:v>0.46404104856805661</c:v>
                </c:pt>
                <c:pt idx="153">
                  <c:v>0.45774640132366284</c:v>
                </c:pt>
                <c:pt idx="154">
                  <c:v>0.45156796917459702</c:v>
                </c:pt>
                <c:pt idx="155">
                  <c:v>0.44475337458226533</c:v>
                </c:pt>
                <c:pt idx="156">
                  <c:v>0.43881452586095782</c:v>
                </c:pt>
                <c:pt idx="157">
                  <c:v>0.43298498911616173</c:v>
                </c:pt>
                <c:pt idx="158">
                  <c:v>0.42655472286037288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0D-2440-9DF4-93F500BFCDB0}"/>
            </c:ext>
          </c:extLst>
        </c:ser>
        <c:ser>
          <c:idx val="6"/>
          <c:order val="9"/>
          <c:tx>
            <c:v>Max</c:v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graph'!$G$164:$O$164</c:f>
              <c:numCache>
                <c:formatCode>General</c:formatCode>
                <c:ptCount val="9"/>
                <c:pt idx="0">
                  <c:v>475</c:v>
                </c:pt>
                <c:pt idx="1">
                  <c:v>470</c:v>
                </c:pt>
                <c:pt idx="2">
                  <c:v>465</c:v>
                </c:pt>
                <c:pt idx="3">
                  <c:v>455</c:v>
                </c:pt>
                <c:pt idx="4">
                  <c:v>440</c:v>
                </c:pt>
                <c:pt idx="5">
                  <c:v>425</c:v>
                </c:pt>
                <c:pt idx="6">
                  <c:v>405</c:v>
                </c:pt>
                <c:pt idx="7">
                  <c:v>380</c:v>
                </c:pt>
                <c:pt idx="8">
                  <c:v>355</c:v>
                </c:pt>
              </c:numCache>
            </c:numRef>
          </c:xVal>
          <c:yVal>
            <c:numRef>
              <c:f>'Aplification factor graph'!$G$163:$O$163</c:f>
              <c:numCache>
                <c:formatCode>General</c:formatCode>
                <c:ptCount val="9"/>
                <c:pt idx="0">
                  <c:v>105.65916407279894</c:v>
                </c:pt>
                <c:pt idx="1">
                  <c:v>4.0316093028497768</c:v>
                </c:pt>
                <c:pt idx="2">
                  <c:v>2.9007706101989368</c:v>
                </c:pt>
                <c:pt idx="3">
                  <c:v>2.2802672206590109</c:v>
                </c:pt>
                <c:pt idx="4">
                  <c:v>1.8910941285252933</c:v>
                </c:pt>
                <c:pt idx="5">
                  <c:v>1.6267554341136414</c:v>
                </c:pt>
                <c:pt idx="6">
                  <c:v>1.4382922160768075</c:v>
                </c:pt>
                <c:pt idx="7">
                  <c:v>1.299650215432502</c:v>
                </c:pt>
                <c:pt idx="8">
                  <c:v>1.1961728091573334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F0D-2440-9DF4-93F500BFCDB0}"/>
            </c:ext>
          </c:extLst>
        </c:ser>
        <c:ser>
          <c:idx val="9"/>
          <c:order val="10"/>
          <c:tx>
            <c:v>Eigenfrequency amplitude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graph'!$A$18:$A$19</c:f>
              <c:numCache>
                <c:formatCode>General</c:formatCode>
                <c:ptCount val="2"/>
                <c:pt idx="0">
                  <c:v>477.46482927568599</c:v>
                </c:pt>
                <c:pt idx="1">
                  <c:v>477.46482927568599</c:v>
                </c:pt>
              </c:numCache>
            </c:numRef>
          </c:xVal>
          <c:yVal>
            <c:numRef>
              <c:f>'Aplification factor graph'!$B$18:$B$19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F0D-2440-9DF4-93F500BFC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802992"/>
        <c:axId val="1155800496"/>
      </c:scatterChart>
      <c:valAx>
        <c:axId val="1155802992"/>
        <c:scaling>
          <c:orientation val="minMax"/>
          <c:max val="800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2500">
                    <a:solidFill>
                      <a:schemeClr val="bg1"/>
                    </a:solidFill>
                  </a:rPr>
                  <a:t>Ω</a:t>
                </a:r>
              </a:p>
            </c:rich>
          </c:tx>
          <c:layout>
            <c:manualLayout>
              <c:xMode val="edge"/>
              <c:yMode val="edge"/>
              <c:x val="0.52443661191507596"/>
              <c:y val="0.89207132540554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155800496"/>
        <c:crosses val="autoZero"/>
        <c:crossBetween val="midCat"/>
      </c:valAx>
      <c:valAx>
        <c:axId val="1155800496"/>
        <c:scaling>
          <c:orientation val="minMax"/>
          <c:max val="4.5"/>
          <c:min val="0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2500">
                    <a:solidFill>
                      <a:schemeClr val="bg1"/>
                    </a:solidFill>
                  </a:rPr>
                  <a:t>F (A)</a:t>
                </a:r>
              </a:p>
            </c:rich>
          </c:tx>
          <c:layout>
            <c:manualLayout>
              <c:xMode val="edge"/>
              <c:yMode val="edge"/>
              <c:x val="4.0187583086576585E-2"/>
              <c:y val="0.4309885805789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15580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572316756275115E-2"/>
          <c:y val="2.240680165922607E-2"/>
          <c:w val="0.86006550737855114"/>
          <c:h val="0.86066369684319122"/>
        </c:manualLayout>
      </c:layout>
      <c:scatterChart>
        <c:scatterStyle val="smoothMarker"/>
        <c:varyColors val="0"/>
        <c:ser>
          <c:idx val="10"/>
          <c:order val="0"/>
          <c:tx>
            <c:v>Z = 0%</c:v>
          </c:tx>
          <c:spPr>
            <a:ln w="31750" cap="rnd">
              <a:solidFill>
                <a:srgbClr val="0000FF"/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graph'!$G$4:$G$162</c:f>
              <c:numCache>
                <c:formatCode>General</c:formatCode>
                <c:ptCount val="159"/>
                <c:pt idx="0">
                  <c:v>1</c:v>
                </c:pt>
                <c:pt idx="1">
                  <c:v>1.000101074964183</c:v>
                </c:pt>
                <c:pt idx="2">
                  <c:v>1.00045657887664</c:v>
                </c:pt>
                <c:pt idx="3">
                  <c:v>1.0009879354933582</c:v>
                </c:pt>
                <c:pt idx="4">
                  <c:v>1.0017226422640719</c:v>
                </c:pt>
                <c:pt idx="5">
                  <c:v>1.0027933783729874</c:v>
                </c:pt>
                <c:pt idx="6">
                  <c:v>1.0039634889877787</c:v>
                </c:pt>
                <c:pt idx="7">
                  <c:v>1.0053405862197291</c:v>
                </c:pt>
                <c:pt idx="8">
                  <c:v>1.0071393537206375</c:v>
                </c:pt>
                <c:pt idx="9">
                  <c:v>1.008962252458659</c:v>
                </c:pt>
                <c:pt idx="10">
                  <c:v>1.0109983198778634</c:v>
                </c:pt>
                <c:pt idx="11">
                  <c:v>1.0135468781044783</c:v>
                </c:pt>
                <c:pt idx="12">
                  <c:v>1.0160447353466902</c:v>
                </c:pt>
                <c:pt idx="13">
                  <c:v>1.0187646780708199</c:v>
                </c:pt>
                <c:pt idx="14">
                  <c:v>1.0220944128999956</c:v>
                </c:pt>
                <c:pt idx="15">
                  <c:v>1.0252982195502558</c:v>
                </c:pt>
                <c:pt idx="16">
                  <c:v>1.0287360430851165</c:v>
                </c:pt>
                <c:pt idx="17">
                  <c:v>1.0328889530918448</c:v>
                </c:pt>
                <c:pt idx="18">
                  <c:v>1.0368395046582335</c:v>
                </c:pt>
                <c:pt idx="19">
                  <c:v>1.0410394064636228</c:v>
                </c:pt>
                <c:pt idx="20">
                  <c:v>1.046069467952049</c:v>
                </c:pt>
                <c:pt idx="21">
                  <c:v>1.0508187082433662</c:v>
                </c:pt>
                <c:pt idx="22">
                  <c:v>1.0558365531175307</c:v>
                </c:pt>
                <c:pt idx="23">
                  <c:v>1.0618115494540563</c:v>
                </c:pt>
                <c:pt idx="24">
                  <c:v>1.0674243593939488</c:v>
                </c:pt>
                <c:pt idx="25">
                  <c:v>1.0733296341347551</c:v>
                </c:pt>
                <c:pt idx="26">
                  <c:v>1.0803335699767793</c:v>
                </c:pt>
                <c:pt idx="27">
                  <c:v>1.0868901217890272</c:v>
                </c:pt>
                <c:pt idx="28">
                  <c:v>1.0937685030989757</c:v>
                </c:pt>
                <c:pt idx="29">
                  <c:v>1.1019047725757714</c:v>
                </c:pt>
                <c:pt idx="30">
                  <c:v>1.1095036179027782</c:v>
                </c:pt>
                <c:pt idx="31">
                  <c:v>1.1174603414519553</c:v>
                </c:pt>
                <c:pt idx="32">
                  <c:v>1.1268558877751351</c:v>
                </c:pt>
                <c:pt idx="33">
                  <c:v>1.1356180170003733</c:v>
                </c:pt>
                <c:pt idx="34">
                  <c:v>1.144782312806814</c:v>
                </c:pt>
                <c:pt idx="35">
                  <c:v>1.1555931154422865</c:v>
                </c:pt>
                <c:pt idx="36">
                  <c:v>1.1656673252317058</c:v>
                </c:pt>
                <c:pt idx="37">
                  <c:v>1.1761982973674485</c:v>
                </c:pt>
                <c:pt idx="38">
                  <c:v>1.1886166679961341</c:v>
                </c:pt>
                <c:pt idx="39">
                  <c:v>1.2001867217545685</c:v>
                </c:pt>
                <c:pt idx="40">
                  <c:v>1.2122812185318468</c:v>
                </c:pt>
                <c:pt idx="41">
                  <c:v>1.2265456047015468</c:v>
                </c:pt>
                <c:pt idx="42">
                  <c:v>1.2398398937267194</c:v>
                </c:pt>
                <c:pt idx="43">
                  <c:v>1.253743170208153</c:v>
                </c:pt>
                <c:pt idx="44">
                  <c:v>1.2701514989796658</c:v>
                </c:pt>
                <c:pt idx="45">
                  <c:v>1.2854562563041037</c:v>
                </c:pt>
                <c:pt idx="46">
                  <c:v>1.301476628309437</c:v>
                </c:pt>
                <c:pt idx="47">
                  <c:v>1.3204047443443325</c:v>
                </c:pt>
                <c:pt idx="48">
                  <c:v>1.338082406647515</c:v>
                </c:pt>
                <c:pt idx="49">
                  <c:v>1.3566117275804799</c:v>
                </c:pt>
                <c:pt idx="50">
                  <c:v>1.3785393179987622</c:v>
                </c:pt>
                <c:pt idx="51">
                  <c:v>1.3990545106626084</c:v>
                </c:pt>
                <c:pt idx="52">
                  <c:v>1.4205973347150642</c:v>
                </c:pt>
                <c:pt idx="53">
                  <c:v>1.4461451143070614</c:v>
                </c:pt>
                <c:pt idx="54">
                  <c:v>1.4701021991748981</c:v>
                </c:pt>
                <c:pt idx="55">
                  <c:v>1.4953182295337515</c:v>
                </c:pt>
                <c:pt idx="56">
                  <c:v>1.5253025065834862</c:v>
                </c:pt>
                <c:pt idx="57">
                  <c:v>1.553501147694075</c:v>
                </c:pt>
                <c:pt idx="58">
                  <c:v>1.5832685814775171</c:v>
                </c:pt>
                <c:pt idx="59">
                  <c:v>1.6187834492688824</c:v>
                </c:pt>
                <c:pt idx="60">
                  <c:v>1.6523031295890207</c:v>
                </c:pt>
                <c:pt idx="61">
                  <c:v>1.6878159411587093</c:v>
                </c:pt>
                <c:pt idx="62">
                  <c:v>1.7303608771485199</c:v>
                </c:pt>
                <c:pt idx="63">
                  <c:v>1.7706935996928683</c:v>
                </c:pt>
                <c:pt idx="64">
                  <c:v>1.8136160139885174</c:v>
                </c:pt>
                <c:pt idx="65">
                  <c:v>1.8653010689877458</c:v>
                </c:pt>
                <c:pt idx="66">
                  <c:v>1.9145676016452366</c:v>
                </c:pt>
                <c:pt idx="67">
                  <c:v>1.9672891776043486</c:v>
                </c:pt>
                <c:pt idx="68">
                  <c:v>2.0311789209717404</c:v>
                </c:pt>
                <c:pt idx="69">
                  <c:v>2.0924970440777519</c:v>
                </c:pt>
                <c:pt idx="70">
                  <c:v>2.1585740065728398</c:v>
                </c:pt>
                <c:pt idx="71">
                  <c:v>2.2392934303640146</c:v>
                </c:pt>
                <c:pt idx="72">
                  <c:v>2.3174391725347192</c:v>
                </c:pt>
                <c:pt idx="73">
                  <c:v>2.4024023482185615</c:v>
                </c:pt>
                <c:pt idx="74">
                  <c:v>2.5072709150049515</c:v>
                </c:pt>
                <c:pt idx="75">
                  <c:v>2.6099457599185221</c:v>
                </c:pt>
                <c:pt idx="76">
                  <c:v>2.7228867027993546</c:v>
                </c:pt>
                <c:pt idx="77">
                  <c:v>2.864207634272343</c:v>
                </c:pt>
                <c:pt idx="78">
                  <c:v>3.0046745902218732</c:v>
                </c:pt>
                <c:pt idx="79">
                  <c:v>3.1616488852459717</c:v>
                </c:pt>
                <c:pt idx="80">
                  <c:v>3.3618027507774531</c:v>
                </c:pt>
                <c:pt idx="81">
                  <c:v>3.5649881763335198</c:v>
                </c:pt>
                <c:pt idx="82">
                  <c:v>3.7972266103943504</c:v>
                </c:pt>
                <c:pt idx="83">
                  <c:v>4.1015834027441889</c:v>
                </c:pt>
                <c:pt idx="84">
                  <c:v>4.4204167299278243</c:v>
                </c:pt>
                <c:pt idx="85">
                  <c:v>4.7976444919913588</c:v>
                </c:pt>
                <c:pt idx="86">
                  <c:v>5.313970898689603</c:v>
                </c:pt>
                <c:pt idx="87">
                  <c:v>5.8835203053779983</c:v>
                </c:pt>
                <c:pt idx="88">
                  <c:v>6.5986034206578035</c:v>
                </c:pt>
                <c:pt idx="89">
                  <c:v>7.6578954896398699</c:v>
                </c:pt>
                <c:pt idx="90">
                  <c:v>8.9496987985803358</c:v>
                </c:pt>
                <c:pt idx="91">
                  <c:v>10.789244137888913</c:v>
                </c:pt>
                <c:pt idx="92">
                  <c:v>14.082276203822577</c:v>
                </c:pt>
                <c:pt idx="93">
                  <c:v>19.405788147488249</c:v>
                </c:pt>
                <c:pt idx="94">
                  <c:v>31.398498044091866</c:v>
                </c:pt>
                <c:pt idx="95">
                  <c:v>105.65916407279894</c:v>
                </c:pt>
                <c:pt idx="96">
                  <c:v>93.918842556205092</c:v>
                </c:pt>
                <c:pt idx="97">
                  <c:v>32.29817130790871</c:v>
                </c:pt>
                <c:pt idx="98">
                  <c:v>18.499204139207606</c:v>
                </c:pt>
                <c:pt idx="99">
                  <c:v>13.368998384543422</c:v>
                </c:pt>
                <c:pt idx="100">
                  <c:v>10.44434543072324</c:v>
                </c:pt>
                <c:pt idx="101">
                  <c:v>8.3646257930803909</c:v>
                </c:pt>
                <c:pt idx="102">
                  <c:v>7.0959091499182385</c:v>
                </c:pt>
                <c:pt idx="103">
                  <c:v>6.1537101022546299</c:v>
                </c:pt>
                <c:pt idx="104">
                  <c:v>5.3470305713333151</c:v>
                </c:pt>
                <c:pt idx="105">
                  <c:v>4.7840815053708665</c:v>
                </c:pt>
                <c:pt idx="106">
                  <c:v>4.3245951563559979</c:v>
                </c:pt>
                <c:pt idx="107">
                  <c:v>3.8992096937461951</c:v>
                </c:pt>
                <c:pt idx="108">
                  <c:v>3.5829358046976578</c:v>
                </c:pt>
                <c:pt idx="109">
                  <c:v>3.3119013170111478</c:v>
                </c:pt>
                <c:pt idx="110">
                  <c:v>3.0499085444936074</c:v>
                </c:pt>
                <c:pt idx="111">
                  <c:v>2.8477952336522083</c:v>
                </c:pt>
                <c:pt idx="112">
                  <c:v>2.6693635746567739</c:v>
                </c:pt>
                <c:pt idx="113">
                  <c:v>2.4920934450101364</c:v>
                </c:pt>
                <c:pt idx="114">
                  <c:v>2.3519955330508124</c:v>
                </c:pt>
                <c:pt idx="115">
                  <c:v>2.225809147447062</c:v>
                </c:pt>
                <c:pt idx="116">
                  <c:v>2.0980486903116056</c:v>
                </c:pt>
                <c:pt idx="117">
                  <c:v>1.9953435489452687</c:v>
                </c:pt>
                <c:pt idx="118">
                  <c:v>1.9014934123789879</c:v>
                </c:pt>
                <c:pt idx="119">
                  <c:v>1.8051467496033606</c:v>
                </c:pt>
                <c:pt idx="120">
                  <c:v>1.726708034203682</c:v>
                </c:pt>
                <c:pt idx="121">
                  <c:v>1.6542488924347742</c:v>
                </c:pt>
                <c:pt idx="122">
                  <c:v>1.5790710613197891</c:v>
                </c:pt>
                <c:pt idx="123">
                  <c:v>1.5172653420460369</c:v>
                </c:pt>
                <c:pt idx="124">
                  <c:v>1.459684805121729</c:v>
                </c:pt>
                <c:pt idx="125">
                  <c:v>1.3994434437780812</c:v>
                </c:pt>
                <c:pt idx="126">
                  <c:v>1.3495309137488476</c:v>
                </c:pt>
                <c:pt idx="127">
                  <c:v>1.302713015730584</c:v>
                </c:pt>
                <c:pt idx="128">
                  <c:v>1.2534002128187824</c:v>
                </c:pt>
                <c:pt idx="129">
                  <c:v>1.2122830647511202</c:v>
                </c:pt>
                <c:pt idx="130">
                  <c:v>1.1734994673058123</c:v>
                </c:pt>
                <c:pt idx="131">
                  <c:v>1.1324211753459446</c:v>
                </c:pt>
                <c:pt idx="132">
                  <c:v>1.0979896323076834</c:v>
                </c:pt>
                <c:pt idx="133">
                  <c:v>1.0653606393050075</c:v>
                </c:pt>
                <c:pt idx="134">
                  <c:v>1.0306393672798262</c:v>
                </c:pt>
                <c:pt idx="135">
                  <c:v>1.0014070858881399</c:v>
                </c:pt>
                <c:pt idx="136">
                  <c:v>0.97359567952763382</c:v>
                </c:pt>
                <c:pt idx="137">
                  <c:v>0.94388309140894611</c:v>
                </c:pt>
                <c:pt idx="138">
                  <c:v>0.9187728612694519</c:v>
                </c:pt>
                <c:pt idx="139">
                  <c:v>0.89480216203209118</c:v>
                </c:pt>
                <c:pt idx="140">
                  <c:v>0.8691050399431256</c:v>
                </c:pt>
                <c:pt idx="141">
                  <c:v>0.84731716476674646</c:v>
                </c:pt>
                <c:pt idx="142">
                  <c:v>0.82645690404462369</c:v>
                </c:pt>
                <c:pt idx="143">
                  <c:v>0.8040275385799166</c:v>
                </c:pt>
                <c:pt idx="144">
                  <c:v>0.78495594011017822</c:v>
                </c:pt>
                <c:pt idx="145">
                  <c:v>0.76664931739147302</c:v>
                </c:pt>
                <c:pt idx="146">
                  <c:v>0.74691412315248407</c:v>
                </c:pt>
                <c:pt idx="147">
                  <c:v>0.73009113567600825</c:v>
                </c:pt>
                <c:pt idx="148">
                  <c:v>0.7139062420873763</c:v>
                </c:pt>
                <c:pt idx="149">
                  <c:v>0.69641790371679513</c:v>
                </c:pt>
                <c:pt idx="150">
                  <c:v>0.68147693211788307</c:v>
                </c:pt>
                <c:pt idx="151">
                  <c:v>0.6670736264484437</c:v>
                </c:pt>
                <c:pt idx="152">
                  <c:v>0.65147819917408445</c:v>
                </c:pt>
                <c:pt idx="153">
                  <c:v>0.6381278432892683</c:v>
                </c:pt>
                <c:pt idx="154">
                  <c:v>0.62523463561659065</c:v>
                </c:pt>
                <c:pt idx="155">
                  <c:v>0.6112484190720725</c:v>
                </c:pt>
                <c:pt idx="156">
                  <c:v>0.59925415746942057</c:v>
                </c:pt>
                <c:pt idx="157">
                  <c:v>0.58765174271480958</c:v>
                </c:pt>
                <c:pt idx="158">
                  <c:v>0.57504470129549712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4D-D347-A3D3-C7043400E7FD}"/>
            </c:ext>
          </c:extLst>
        </c:ser>
        <c:ser>
          <c:idx val="1"/>
          <c:order val="1"/>
          <c:tx>
            <c:v>Z = 17.5%</c:v>
          </c:tx>
          <c:spPr>
            <a:ln w="31750" cap="rnd">
              <a:solidFill>
                <a:srgbClr val="ED7946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graph'!$I$4:$I$162</c:f>
              <c:numCache>
                <c:formatCode>General</c:formatCode>
                <c:ptCount val="159"/>
                <c:pt idx="0">
                  <c:v>1</c:v>
                </c:pt>
                <c:pt idx="1">
                  <c:v>1.0000948829285921</c:v>
                </c:pt>
                <c:pt idx="2">
                  <c:v>1.0004285890523958</c:v>
                </c:pt>
                <c:pt idx="3">
                  <c:v>1.0009273103314231</c:v>
                </c:pt>
                <c:pt idx="4">
                  <c:v>1.0016167833766005</c:v>
                </c:pt>
                <c:pt idx="5">
                  <c:v>1.0026213710159593</c:v>
                </c:pt>
                <c:pt idx="6">
                  <c:v>1.003718886511439</c:v>
                </c:pt>
                <c:pt idx="7">
                  <c:v>1.0050101350542338</c:v>
                </c:pt>
                <c:pt idx="8">
                  <c:v>1.0066960949462833</c:v>
                </c:pt>
                <c:pt idx="9">
                  <c:v>1.0084038947957956</c:v>
                </c:pt>
                <c:pt idx="10">
                  <c:v>1.0103104759372652</c:v>
                </c:pt>
                <c:pt idx="11">
                  <c:v>1.0126955723586359</c:v>
                </c:pt>
                <c:pt idx="12">
                  <c:v>1.0150317237066102</c:v>
                </c:pt>
                <c:pt idx="13">
                  <c:v>1.0175738940145458</c:v>
                </c:pt>
                <c:pt idx="14">
                  <c:v>1.0206835959623815</c:v>
                </c:pt>
                <c:pt idx="15">
                  <c:v>1.0236731834807471</c:v>
                </c:pt>
                <c:pt idx="16">
                  <c:v>1.0268783952532843</c:v>
                </c:pt>
                <c:pt idx="17">
                  <c:v>1.0307465039053352</c:v>
                </c:pt>
                <c:pt idx="18">
                  <c:v>1.0344222515436607</c:v>
                </c:pt>
                <c:pt idx="19">
                  <c:v>1.0383258374555733</c:v>
                </c:pt>
                <c:pt idx="20">
                  <c:v>1.0429953351027108</c:v>
                </c:pt>
                <c:pt idx="21">
                  <c:v>1.0473984341088953</c:v>
                </c:pt>
                <c:pt idx="22">
                  <c:v>1.0520445078954821</c:v>
                </c:pt>
                <c:pt idx="23">
                  <c:v>1.0575686627424405</c:v>
                </c:pt>
                <c:pt idx="24">
                  <c:v>1.0627498396000656</c:v>
                </c:pt>
                <c:pt idx="25">
                  <c:v>1.0681924494697559</c:v>
                </c:pt>
                <c:pt idx="26">
                  <c:v>1.0746362214160141</c:v>
                </c:pt>
                <c:pt idx="27">
                  <c:v>1.0806570893872511</c:v>
                </c:pt>
                <c:pt idx="28">
                  <c:v>1.0869616714063866</c:v>
                </c:pt>
                <c:pt idx="29">
                  <c:v>1.0944034764197468</c:v>
                </c:pt>
                <c:pt idx="30">
                  <c:v>1.1013382260638265</c:v>
                </c:pt>
                <c:pt idx="31">
                  <c:v>1.1085834169735764</c:v>
                </c:pt>
                <c:pt idx="32">
                  <c:v>1.1171173220356914</c:v>
                </c:pt>
                <c:pt idx="33">
                  <c:v>1.1250548193638146</c:v>
                </c:pt>
                <c:pt idx="34">
                  <c:v>1.1333347020161653</c:v>
                </c:pt>
                <c:pt idx="35">
                  <c:v>1.1430731384835575</c:v>
                </c:pt>
                <c:pt idx="36">
                  <c:v>1.1521195137593108</c:v>
                </c:pt>
                <c:pt idx="37">
                  <c:v>1.161546382771808</c:v>
                </c:pt>
                <c:pt idx="38">
                  <c:v>1.1726234820135364</c:v>
                </c:pt>
                <c:pt idx="39">
                  <c:v>1.1829053059467698</c:v>
                </c:pt>
                <c:pt idx="40">
                  <c:v>1.1936130540444787</c:v>
                </c:pt>
                <c:pt idx="41">
                  <c:v>1.2061887220277401</c:v>
                </c:pt>
                <c:pt idx="42">
                  <c:v>1.2178568752958174</c:v>
                </c:pt>
                <c:pt idx="43">
                  <c:v>1.2300051070568683</c:v>
                </c:pt>
                <c:pt idx="44">
                  <c:v>1.244269956738655</c:v>
                </c:pt>
                <c:pt idx="45">
                  <c:v>1.2575042949076376</c:v>
                </c:pt>
                <c:pt idx="46">
                  <c:v>1.2712832635165798</c:v>
                </c:pt>
                <c:pt idx="47">
                  <c:v>1.2874645000172347</c:v>
                </c:pt>
                <c:pt idx="48">
                  <c:v>1.302479381553189</c:v>
                </c:pt>
                <c:pt idx="49">
                  <c:v>1.3181157938134389</c:v>
                </c:pt>
                <c:pt idx="50">
                  <c:v>1.3364840661906134</c:v>
                </c:pt>
                <c:pt idx="51">
                  <c:v>1.3535347112887324</c:v>
                </c:pt>
                <c:pt idx="52">
                  <c:v>1.3712983128915053</c:v>
                </c:pt>
                <c:pt idx="53">
                  <c:v>1.3921753459438513</c:v>
                </c:pt>
                <c:pt idx="54">
                  <c:v>1.4115647590526648</c:v>
                </c:pt>
                <c:pt idx="55">
                  <c:v>1.4317753099471413</c:v>
                </c:pt>
                <c:pt idx="56">
                  <c:v>1.455541688257689</c:v>
                </c:pt>
                <c:pt idx="57">
                  <c:v>1.4776273718812007</c:v>
                </c:pt>
                <c:pt idx="58">
                  <c:v>1.5006609828984971</c:v>
                </c:pt>
                <c:pt idx="59">
                  <c:v>1.5277625411384226</c:v>
                </c:pt>
                <c:pt idx="60">
                  <c:v>1.5529611906227678</c:v>
                </c:pt>
                <c:pt idx="61">
                  <c:v>1.5792536945860216</c:v>
                </c:pt>
                <c:pt idx="62">
                  <c:v>1.6102031210664689</c:v>
                </c:pt>
                <c:pt idx="63">
                  <c:v>1.6389894215424758</c:v>
                </c:pt>
                <c:pt idx="64">
                  <c:v>1.669031886865006</c:v>
                </c:pt>
                <c:pt idx="65">
                  <c:v>1.704398529238252</c:v>
                </c:pt>
                <c:pt idx="66">
                  <c:v>1.7372901610121925</c:v>
                </c:pt>
                <c:pt idx="67">
                  <c:v>1.7716067235094821</c:v>
                </c:pt>
                <c:pt idx="68">
                  <c:v>1.8119807069703218</c:v>
                </c:pt>
                <c:pt idx="69">
                  <c:v>1.8494941310437896</c:v>
                </c:pt>
                <c:pt idx="70">
                  <c:v>1.8885831970401461</c:v>
                </c:pt>
                <c:pt idx="71">
                  <c:v>1.9344874803410368</c:v>
                </c:pt>
                <c:pt idx="72">
                  <c:v>1.977035712145788</c:v>
                </c:pt>
                <c:pt idx="73">
                  <c:v>2.0212398433714114</c:v>
                </c:pt>
                <c:pt idx="74">
                  <c:v>2.072943085935548</c:v>
                </c:pt>
                <c:pt idx="75">
                  <c:v>2.1206255105456067</c:v>
                </c:pt>
                <c:pt idx="76">
                  <c:v>2.1698718775030406</c:v>
                </c:pt>
                <c:pt idx="77">
                  <c:v>2.227026844568877</c:v>
                </c:pt>
                <c:pt idx="78">
                  <c:v>2.2792361162938137</c:v>
                </c:pt>
                <c:pt idx="79">
                  <c:v>2.3325670149763664</c:v>
                </c:pt>
                <c:pt idx="80">
                  <c:v>2.3935822532839461</c:v>
                </c:pt>
                <c:pt idx="81">
                  <c:v>2.4483523029306267</c:v>
                </c:pt>
                <c:pt idx="82">
                  <c:v>2.503186651931931</c:v>
                </c:pt>
                <c:pt idx="83">
                  <c:v>2.564305191261234</c:v>
                </c:pt>
                <c:pt idx="84">
                  <c:v>2.6174375508582473</c:v>
                </c:pt>
                <c:pt idx="85">
                  <c:v>2.6686881014362491</c:v>
                </c:pt>
                <c:pt idx="86">
                  <c:v>2.7230628272019008</c:v>
                </c:pt>
                <c:pt idx="87">
                  <c:v>2.7674652832022644</c:v>
                </c:pt>
                <c:pt idx="88">
                  <c:v>2.8071506692653174</c:v>
                </c:pt>
                <c:pt idx="89">
                  <c:v>2.8449108857261383</c:v>
                </c:pt>
                <c:pt idx="90">
                  <c:v>2.8712734276002685</c:v>
                </c:pt>
                <c:pt idx="91">
                  <c:v>2.889924897150828</c:v>
                </c:pt>
                <c:pt idx="92">
                  <c:v>2.9007605622443555</c:v>
                </c:pt>
                <c:pt idx="93">
                  <c:v>2.9007706101989368</c:v>
                </c:pt>
                <c:pt idx="94">
                  <c:v>2.8914190150190078</c:v>
                </c:pt>
                <c:pt idx="95">
                  <c:v>2.8697011322378883</c:v>
                </c:pt>
                <c:pt idx="96">
                  <c:v>2.8407521978723165</c:v>
                </c:pt>
                <c:pt idx="97">
                  <c:v>2.8032944476133479</c:v>
                </c:pt>
                <c:pt idx="98">
                  <c:v>2.751950806519686</c:v>
                </c:pt>
                <c:pt idx="99">
                  <c:v>2.6991755932366139</c:v>
                </c:pt>
                <c:pt idx="100">
                  <c:v>2.6407750145344644</c:v>
                </c:pt>
                <c:pt idx="101">
                  <c:v>2.5697053756745798</c:v>
                </c:pt>
                <c:pt idx="102">
                  <c:v>2.502945187313101</c:v>
                </c:pt>
                <c:pt idx="103">
                  <c:v>2.4338602127110973</c:v>
                </c:pt>
                <c:pt idx="104">
                  <c:v>2.3544976049400632</c:v>
                </c:pt>
                <c:pt idx="105">
                  <c:v>2.2833797134345644</c:v>
                </c:pt>
                <c:pt idx="106">
                  <c:v>2.2124315300781667</c:v>
                </c:pt>
                <c:pt idx="107">
                  <c:v>2.1335132940502399</c:v>
                </c:pt>
                <c:pt idx="108">
                  <c:v>2.0646573016623146</c:v>
                </c:pt>
                <c:pt idx="109">
                  <c:v>1.9973795425309075</c:v>
                </c:pt>
                <c:pt idx="110">
                  <c:v>1.923896852030675</c:v>
                </c:pt>
                <c:pt idx="111">
                  <c:v>1.8607388864629919</c:v>
                </c:pt>
                <c:pt idx="112">
                  <c:v>1.7997373125678262</c:v>
                </c:pt>
                <c:pt idx="113">
                  <c:v>1.7337707275827077</c:v>
                </c:pt>
                <c:pt idx="114">
                  <c:v>1.6775272192500206</c:v>
                </c:pt>
                <c:pt idx="115">
                  <c:v>1.6235306005841563</c:v>
                </c:pt>
                <c:pt idx="116">
                  <c:v>1.5654322981750814</c:v>
                </c:pt>
                <c:pt idx="117">
                  <c:v>1.5160895681834623</c:v>
                </c:pt>
                <c:pt idx="118">
                  <c:v>1.4688478529934423</c:v>
                </c:pt>
                <c:pt idx="119">
                  <c:v>1.4181244242363413</c:v>
                </c:pt>
                <c:pt idx="120">
                  <c:v>1.3751066632713129</c:v>
                </c:pt>
                <c:pt idx="121">
                  <c:v>1.3339538934871187</c:v>
                </c:pt>
                <c:pt idx="122">
                  <c:v>1.2897852728757142</c:v>
                </c:pt>
                <c:pt idx="123">
                  <c:v>1.252326335082024</c:v>
                </c:pt>
                <c:pt idx="124">
                  <c:v>1.2164801821398437</c:v>
                </c:pt>
                <c:pt idx="125">
                  <c:v>1.1779839650305108</c:v>
                </c:pt>
                <c:pt idx="126">
                  <c:v>1.1453088481934193</c:v>
                </c:pt>
                <c:pt idx="127">
                  <c:v>1.1140109938127374</c:v>
                </c:pt>
                <c:pt idx="128">
                  <c:v>1.0803606701005934</c:v>
                </c:pt>
                <c:pt idx="129">
                  <c:v>1.0517623969286123</c:v>
                </c:pt>
                <c:pt idx="130">
                  <c:v>1.0243343861288008</c:v>
                </c:pt>
                <c:pt idx="131">
                  <c:v>0.9948024315483186</c:v>
                </c:pt>
                <c:pt idx="132">
                  <c:v>0.9696667005579056</c:v>
                </c:pt>
                <c:pt idx="133">
                  <c:v>0.94552470071129102</c:v>
                </c:pt>
                <c:pt idx="134">
                  <c:v>0.91949016831674213</c:v>
                </c:pt>
                <c:pt idx="135">
                  <c:v>0.89729607883220031</c:v>
                </c:pt>
                <c:pt idx="136">
                  <c:v>0.87594741517359997</c:v>
                </c:pt>
                <c:pt idx="137">
                  <c:v>0.85288840941669375</c:v>
                </c:pt>
                <c:pt idx="138">
                  <c:v>0.83319950441333435</c:v>
                </c:pt>
                <c:pt idx="139">
                  <c:v>0.81423226808231219</c:v>
                </c:pt>
                <c:pt idx="140">
                  <c:v>0.79371317733861169</c:v>
                </c:pt>
                <c:pt idx="141">
                  <c:v>0.77616557094453265</c:v>
                </c:pt>
                <c:pt idx="142">
                  <c:v>0.75923656155909613</c:v>
                </c:pt>
                <c:pt idx="143">
                  <c:v>0.74089454424103052</c:v>
                </c:pt>
                <c:pt idx="144">
                  <c:v>0.72518513135114238</c:v>
                </c:pt>
                <c:pt idx="145">
                  <c:v>0.71000839449899567</c:v>
                </c:pt>
                <c:pt idx="146">
                  <c:v>0.6935409727436106</c:v>
                </c:pt>
                <c:pt idx="147">
                  <c:v>0.67941689234819236</c:v>
                </c:pt>
                <c:pt idx="148">
                  <c:v>0.66575367686451292</c:v>
                </c:pt>
                <c:pt idx="149">
                  <c:v>0.65090804682175107</c:v>
                </c:pt>
                <c:pt idx="150">
                  <c:v>0.63815772392892844</c:v>
                </c:pt>
                <c:pt idx="151">
                  <c:v>0.62580802976284278</c:v>
                </c:pt>
                <c:pt idx="152">
                  <c:v>0.61237214272229545</c:v>
                </c:pt>
                <c:pt idx="153">
                  <c:v>0.60081786666721526</c:v>
                </c:pt>
                <c:pt idx="154">
                  <c:v>0.5896134796261393</c:v>
                </c:pt>
                <c:pt idx="155">
                  <c:v>0.57740872551025302</c:v>
                </c:pt>
                <c:pt idx="156">
                  <c:v>0.56690058376166086</c:v>
                </c:pt>
                <c:pt idx="157">
                  <c:v>0.55669939769930843</c:v>
                </c:pt>
                <c:pt idx="158">
                  <c:v>0.54557465410047035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4D-D347-A3D3-C7043400E7FD}"/>
            </c:ext>
          </c:extLst>
        </c:ser>
        <c:ser>
          <c:idx val="3"/>
          <c:order val="2"/>
          <c:tx>
            <c:v>Z = 27.5%</c:v>
          </c:tx>
          <c:spPr>
            <a:ln w="31750" cap="rnd">
              <a:solidFill>
                <a:srgbClr val="FFFF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graph'!$K$4:$K$162</c:f>
              <c:numCache>
                <c:formatCode>General</c:formatCode>
                <c:ptCount val="159"/>
                <c:pt idx="0">
                  <c:v>1</c:v>
                </c:pt>
                <c:pt idx="1">
                  <c:v>1.0000857846359721</c:v>
                </c:pt>
                <c:pt idx="2">
                  <c:v>1.0003874654091072</c:v>
                </c:pt>
                <c:pt idx="3">
                  <c:v>1.000838248441988</c:v>
                </c:pt>
                <c:pt idx="4">
                  <c:v>1.0014612964926217</c:v>
                </c:pt>
                <c:pt idx="5">
                  <c:v>1.0023687860181507</c:v>
                </c:pt>
                <c:pt idx="6">
                  <c:v>1.0033597947632336</c:v>
                </c:pt>
                <c:pt idx="7">
                  <c:v>1.0045251647959463</c:v>
                </c:pt>
                <c:pt idx="8">
                  <c:v>1.0060458364307974</c:v>
                </c:pt>
                <c:pt idx="9">
                  <c:v>1.0075851300693091</c:v>
                </c:pt>
                <c:pt idx="10">
                  <c:v>1.0093023087636488</c:v>
                </c:pt>
                <c:pt idx="11">
                  <c:v>1.0114485567912606</c:v>
                </c:pt>
                <c:pt idx="12">
                  <c:v>1.0135486986942646</c:v>
                </c:pt>
                <c:pt idx="13">
                  <c:v>1.0158317214126853</c:v>
                </c:pt>
                <c:pt idx="14">
                  <c:v>1.0186211173459672</c:v>
                </c:pt>
                <c:pt idx="15">
                  <c:v>1.0212993320629795</c:v>
                </c:pt>
                <c:pt idx="16">
                  <c:v>1.0241669564645235</c:v>
                </c:pt>
                <c:pt idx="17">
                  <c:v>1.0276224636912676</c:v>
                </c:pt>
                <c:pt idx="18">
                  <c:v>1.0309008443386227</c:v>
                </c:pt>
                <c:pt idx="19">
                  <c:v>1.0343767727084257</c:v>
                </c:pt>
                <c:pt idx="20">
                  <c:v>1.0385270134887734</c:v>
                </c:pt>
                <c:pt idx="21">
                  <c:v>1.0424327730300771</c:v>
                </c:pt>
                <c:pt idx="22">
                  <c:v>1.0465459155007577</c:v>
                </c:pt>
                <c:pt idx="23">
                  <c:v>1.051425479658407</c:v>
                </c:pt>
                <c:pt idx="24">
                  <c:v>1.0559912346616052</c:v>
                </c:pt>
                <c:pt idx="25">
                  <c:v>1.0607759997670116</c:v>
                </c:pt>
                <c:pt idx="26">
                  <c:v>1.0664257768180814</c:v>
                </c:pt>
                <c:pt idx="27">
                  <c:v>1.0716898443439347</c:v>
                </c:pt>
                <c:pt idx="28">
                  <c:v>1.0771864341389965</c:v>
                </c:pt>
                <c:pt idx="29">
                  <c:v>1.0836539384852311</c:v>
                </c:pt>
                <c:pt idx="30">
                  <c:v>1.08966061419004</c:v>
                </c:pt>
                <c:pt idx="31">
                  <c:v>1.0959152866485753</c:v>
                </c:pt>
                <c:pt idx="32">
                  <c:v>1.1032549264444123</c:v>
                </c:pt>
                <c:pt idx="33">
                  <c:v>1.1100546923390988</c:v>
                </c:pt>
                <c:pt idx="34">
                  <c:v>1.1171199311447968</c:v>
                </c:pt>
                <c:pt idx="35">
                  <c:v>1.1253931419735537</c:v>
                </c:pt>
                <c:pt idx="36">
                  <c:v>1.1330427219534591</c:v>
                </c:pt>
                <c:pt idx="37">
                  <c:v>1.1409772190240091</c:v>
                </c:pt>
                <c:pt idx="38">
                  <c:v>1.1502523383156793</c:v>
                </c:pt>
                <c:pt idx="39">
                  <c:v>1.1588144732214867</c:v>
                </c:pt>
                <c:pt idx="40">
                  <c:v>1.1676827763249635</c:v>
                </c:pt>
                <c:pt idx="41">
                  <c:v>1.1780344658218518</c:v>
                </c:pt>
                <c:pt idx="42">
                  <c:v>1.1875772096731483</c:v>
                </c:pt>
                <c:pt idx="43">
                  <c:v>1.1974488076426786</c:v>
                </c:pt>
                <c:pt idx="44">
                  <c:v>1.2089567282141922</c:v>
                </c:pt>
                <c:pt idx="45">
                  <c:v>1.2195519624851863</c:v>
                </c:pt>
                <c:pt idx="46">
                  <c:v>1.2304994617794864</c:v>
                </c:pt>
                <c:pt idx="47">
                  <c:v>1.2432457525491696</c:v>
                </c:pt>
                <c:pt idx="48">
                  <c:v>1.2549664613689171</c:v>
                </c:pt>
                <c:pt idx="49">
                  <c:v>1.2670623343456848</c:v>
                </c:pt>
                <c:pt idx="50">
                  <c:v>1.2811272274922154</c:v>
                </c:pt>
                <c:pt idx="51">
                  <c:v>1.2940428557334762</c:v>
                </c:pt>
                <c:pt idx="52">
                  <c:v>1.307353994785782</c:v>
                </c:pt>
                <c:pt idx="53">
                  <c:v>1.3228085880542308</c:v>
                </c:pt>
                <c:pt idx="54">
                  <c:v>1.336977499073279</c:v>
                </c:pt>
                <c:pt idx="55">
                  <c:v>1.351556476231867</c:v>
                </c:pt>
                <c:pt idx="56">
                  <c:v>1.3684512737130452</c:v>
                </c:pt>
                <c:pt idx="57">
                  <c:v>1.3839089277744778</c:v>
                </c:pt>
                <c:pt idx="58">
                  <c:v>1.3997804382867067</c:v>
                </c:pt>
                <c:pt idx="59">
                  <c:v>1.4181277722049936</c:v>
                </c:pt>
                <c:pt idx="60">
                  <c:v>1.4348687915276821</c:v>
                </c:pt>
                <c:pt idx="61">
                  <c:v>1.4520093053230352</c:v>
                </c:pt>
                <c:pt idx="62">
                  <c:v>1.4717572619791623</c:v>
                </c:pt>
                <c:pt idx="63">
                  <c:v>1.4897091585634841</c:v>
                </c:pt>
                <c:pt idx="64">
                  <c:v>1.5080174893608944</c:v>
                </c:pt>
                <c:pt idx="65">
                  <c:v>1.5290127514046101</c:v>
                </c:pt>
                <c:pt idx="66">
                  <c:v>1.5479990925150897</c:v>
                </c:pt>
                <c:pt idx="67">
                  <c:v>1.5672558392667315</c:v>
                </c:pt>
                <c:pt idx="68">
                  <c:v>1.5891935322102051</c:v>
                </c:pt>
                <c:pt idx="69">
                  <c:v>1.6088853891416011</c:v>
                </c:pt>
                <c:pt idx="70">
                  <c:v>1.6287008456986416</c:v>
                </c:pt>
                <c:pt idx="71">
                  <c:v>1.651062182756236</c:v>
                </c:pt>
                <c:pt idx="72">
                  <c:v>1.6709200557836381</c:v>
                </c:pt>
                <c:pt idx="73">
                  <c:v>1.6906745983160081</c:v>
                </c:pt>
                <c:pt idx="74">
                  <c:v>1.7126595766371409</c:v>
                </c:pt>
                <c:pt idx="75">
                  <c:v>1.7318752391549717</c:v>
                </c:pt>
                <c:pt idx="76">
                  <c:v>1.7506650058238875</c:v>
                </c:pt>
                <c:pt idx="77">
                  <c:v>1.7711392485260147</c:v>
                </c:pt>
                <c:pt idx="78">
                  <c:v>1.788599150759151</c:v>
                </c:pt>
                <c:pt idx="79">
                  <c:v>1.8052133913504389</c:v>
                </c:pt>
                <c:pt idx="80">
                  <c:v>1.8227046006309628</c:v>
                </c:pt>
                <c:pt idx="81">
                  <c:v>1.8370112508391032</c:v>
                </c:pt>
                <c:pt idx="82">
                  <c:v>1.8499816591215918</c:v>
                </c:pt>
                <c:pt idx="83">
                  <c:v>1.8627740968644644</c:v>
                </c:pt>
                <c:pt idx="84">
                  <c:v>1.8723690072169916</c:v>
                </c:pt>
                <c:pt idx="85">
                  <c:v>1.880132314428655</c:v>
                </c:pt>
                <c:pt idx="86">
                  <c:v>1.8864986611322034</c:v>
                </c:pt>
                <c:pt idx="87">
                  <c:v>1.8899110030807833</c:v>
                </c:pt>
                <c:pt idx="88">
                  <c:v>1.8910941285252933</c:v>
                </c:pt>
                <c:pt idx="89">
                  <c:v>1.8896519206205551</c:v>
                </c:pt>
                <c:pt idx="90">
                  <c:v>1.8858366014286136</c:v>
                </c:pt>
                <c:pt idx="91">
                  <c:v>1.8796019294191988</c:v>
                </c:pt>
                <c:pt idx="92">
                  <c:v>1.869692329169095</c:v>
                </c:pt>
                <c:pt idx="93">
                  <c:v>1.8583402433303362</c:v>
                </c:pt>
                <c:pt idx="94">
                  <c:v>1.8446539115223457</c:v>
                </c:pt>
                <c:pt idx="95">
                  <c:v>1.826574370955099</c:v>
                </c:pt>
                <c:pt idx="96">
                  <c:v>1.8082436585227524</c:v>
                </c:pt>
                <c:pt idx="97">
                  <c:v>1.7879264168402544</c:v>
                </c:pt>
                <c:pt idx="98">
                  <c:v>1.7628868010619014</c:v>
                </c:pt>
                <c:pt idx="99">
                  <c:v>1.7388753653893101</c:v>
                </c:pt>
                <c:pt idx="100">
                  <c:v>1.7133985226426955</c:v>
                </c:pt>
                <c:pt idx="101">
                  <c:v>1.6832139036878471</c:v>
                </c:pt>
                <c:pt idx="102">
                  <c:v>1.6552335231934432</c:v>
                </c:pt>
                <c:pt idx="103">
                  <c:v>1.6263608232299753</c:v>
                </c:pt>
                <c:pt idx="104">
                  <c:v>1.5930317546791806</c:v>
                </c:pt>
                <c:pt idx="105">
                  <c:v>1.5628384313223229</c:v>
                </c:pt>
                <c:pt idx="106">
                  <c:v>1.5322749171906567</c:v>
                </c:pt>
                <c:pt idx="107">
                  <c:v>1.4976292059888108</c:v>
                </c:pt>
                <c:pt idx="108">
                  <c:v>1.4667468793746974</c:v>
                </c:pt>
                <c:pt idx="109">
                  <c:v>1.4359076579902581</c:v>
                </c:pt>
                <c:pt idx="110">
                  <c:v>1.4013965166083349</c:v>
                </c:pt>
                <c:pt idx="111">
                  <c:v>1.3709851202924523</c:v>
                </c:pt>
                <c:pt idx="112">
                  <c:v>1.3409068475173815</c:v>
                </c:pt>
                <c:pt idx="113">
                  <c:v>1.3075518220347395</c:v>
                </c:pt>
                <c:pt idx="114">
                  <c:v>1.2783956584335867</c:v>
                </c:pt>
                <c:pt idx="115">
                  <c:v>1.2497525200600155</c:v>
                </c:pt>
                <c:pt idx="116">
                  <c:v>1.2181895060739296</c:v>
                </c:pt>
                <c:pt idx="117">
                  <c:v>1.1907536967823167</c:v>
                </c:pt>
                <c:pt idx="118">
                  <c:v>1.1639252385122838</c:v>
                </c:pt>
                <c:pt idx="119">
                  <c:v>1.1344893241882299</c:v>
                </c:pt>
                <c:pt idx="120">
                  <c:v>1.1089990585030576</c:v>
                </c:pt>
                <c:pt idx="121">
                  <c:v>1.0841502016023175</c:v>
                </c:pt>
                <c:pt idx="122">
                  <c:v>1.0569639974594525</c:v>
                </c:pt>
                <c:pt idx="123">
                  <c:v>1.0334798353829928</c:v>
                </c:pt>
                <c:pt idx="124">
                  <c:v>1.0106320311243093</c:v>
                </c:pt>
                <c:pt idx="125">
                  <c:v>0.98567990922414506</c:v>
                </c:pt>
                <c:pt idx="126">
                  <c:v>0.96415819241168088</c:v>
                </c:pt>
                <c:pt idx="127">
                  <c:v>0.94324444071779079</c:v>
                </c:pt>
                <c:pt idx="128">
                  <c:v>0.92042804671960443</c:v>
                </c:pt>
                <c:pt idx="129">
                  <c:v>0.90076476506407088</c:v>
                </c:pt>
                <c:pt idx="130">
                  <c:v>0.88166860325684648</c:v>
                </c:pt>
                <c:pt idx="131">
                  <c:v>0.86084529076535599</c:v>
                </c:pt>
                <c:pt idx="132">
                  <c:v>0.84290581219736771</c:v>
                </c:pt>
                <c:pt idx="133">
                  <c:v>0.8254872509766481</c:v>
                </c:pt>
                <c:pt idx="134">
                  <c:v>0.80649517459932096</c:v>
                </c:pt>
                <c:pt idx="135">
                  <c:v>0.79013330493068945</c:v>
                </c:pt>
                <c:pt idx="136">
                  <c:v>0.77424517753328603</c:v>
                </c:pt>
                <c:pt idx="137">
                  <c:v>0.75691882684315359</c:v>
                </c:pt>
                <c:pt idx="138">
                  <c:v>0.74198838787301424</c:v>
                </c:pt>
                <c:pt idx="139">
                  <c:v>0.72748609588696322</c:v>
                </c:pt>
                <c:pt idx="140">
                  <c:v>0.71166535538538822</c:v>
                </c:pt>
                <c:pt idx="141">
                  <c:v>0.69802677318933026</c:v>
                </c:pt>
                <c:pt idx="142">
                  <c:v>0.68477368637688329</c:v>
                </c:pt>
                <c:pt idx="143">
                  <c:v>0.67030869017125083</c:v>
                </c:pt>
                <c:pt idx="144">
                  <c:v>0.65783238264314825</c:v>
                </c:pt>
                <c:pt idx="145">
                  <c:v>0.64570248268546171</c:v>
                </c:pt>
                <c:pt idx="146">
                  <c:v>0.63245583408582295</c:v>
                </c:pt>
                <c:pt idx="147">
                  <c:v>0.6210236171463227</c:v>
                </c:pt>
                <c:pt idx="148">
                  <c:v>0.60990245533583021</c:v>
                </c:pt>
                <c:pt idx="149">
                  <c:v>0.59774985554623361</c:v>
                </c:pt>
                <c:pt idx="150">
                  <c:v>0.58725517014376749</c:v>
                </c:pt>
                <c:pt idx="151">
                  <c:v>0.5770398363324466</c:v>
                </c:pt>
                <c:pt idx="152">
                  <c:v>0.56586979646127755</c:v>
                </c:pt>
                <c:pt idx="153">
                  <c:v>0.5562172697869836</c:v>
                </c:pt>
                <c:pt idx="154">
                  <c:v>0.54681581541448554</c:v>
                </c:pt>
                <c:pt idx="155">
                  <c:v>0.53652887648188052</c:v>
                </c:pt>
                <c:pt idx="156">
                  <c:v>0.52763353814813907</c:v>
                </c:pt>
                <c:pt idx="157">
                  <c:v>0.51896412783891688</c:v>
                </c:pt>
                <c:pt idx="158">
                  <c:v>0.50947184977116244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4D-D347-A3D3-C7043400E7FD}"/>
            </c:ext>
          </c:extLst>
        </c:ser>
        <c:ser>
          <c:idx val="5"/>
          <c:order val="3"/>
          <c:tx>
            <c:v>Z = 37.5%</c:v>
          </c:tx>
          <c:spPr>
            <a:ln w="31750" cap="rnd">
              <a:solidFill>
                <a:srgbClr val="00B050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graph'!$M$4:$M$162</c:f>
              <c:numCache>
                <c:formatCode>General</c:formatCode>
                <c:ptCount val="159"/>
                <c:pt idx="0">
                  <c:v>1</c:v>
                </c:pt>
                <c:pt idx="1">
                  <c:v>1.0000726430961127</c:v>
                </c:pt>
                <c:pt idx="2">
                  <c:v>1.0003280735430309</c:v>
                </c:pt>
                <c:pt idx="3">
                  <c:v>1.0007096454517572</c:v>
                </c:pt>
                <c:pt idx="4">
                  <c:v>1.0012368321099885</c:v>
                </c:pt>
                <c:pt idx="5">
                  <c:v>1.0020042778047118</c:v>
                </c:pt>
                <c:pt idx="6">
                  <c:v>1.0028417864265478</c:v>
                </c:pt>
                <c:pt idx="7">
                  <c:v>1.0038258900223189</c:v>
                </c:pt>
                <c:pt idx="8">
                  <c:v>1.0051087947692634</c:v>
                </c:pt>
                <c:pt idx="9">
                  <c:v>1.0064059830107135</c:v>
                </c:pt>
                <c:pt idx="10">
                  <c:v>1.0078513809846728</c:v>
                </c:pt>
                <c:pt idx="11">
                  <c:v>1.0096554174767796</c:v>
                </c:pt>
                <c:pt idx="12">
                  <c:v>1.0114179816677666</c:v>
                </c:pt>
                <c:pt idx="13">
                  <c:v>1.0133309736236276</c:v>
                </c:pt>
                <c:pt idx="14">
                  <c:v>1.0156639329631041</c:v>
                </c:pt>
                <c:pt idx="15">
                  <c:v>1.0178994068315463</c:v>
                </c:pt>
                <c:pt idx="16">
                  <c:v>1.0202880800783625</c:v>
                </c:pt>
                <c:pt idx="17">
                  <c:v>1.0231596961959659</c:v>
                </c:pt>
                <c:pt idx="18">
                  <c:v>1.0258772708744255</c:v>
                </c:pt>
                <c:pt idx="19">
                  <c:v>1.0287512954660498</c:v>
                </c:pt>
                <c:pt idx="20">
                  <c:v>1.0321729813919613</c:v>
                </c:pt>
                <c:pt idx="21">
                  <c:v>1.0353832382407635</c:v>
                </c:pt>
                <c:pt idx="22">
                  <c:v>1.0387535655284299</c:v>
                </c:pt>
                <c:pt idx="23">
                  <c:v>1.0427380287089554</c:v>
                </c:pt>
                <c:pt idx="24">
                  <c:v>1.0464525523603794</c:v>
                </c:pt>
                <c:pt idx="25">
                  <c:v>1.0503309809652459</c:v>
                </c:pt>
                <c:pt idx="26">
                  <c:v>1.0548916724951549</c:v>
                </c:pt>
                <c:pt idx="27">
                  <c:v>1.0591224996503192</c:v>
                </c:pt>
                <c:pt idx="28">
                  <c:v>1.0635210599581777</c:v>
                </c:pt>
                <c:pt idx="29">
                  <c:v>1.0686713970000772</c:v>
                </c:pt>
                <c:pt idx="30">
                  <c:v>1.0734302415163812</c:v>
                </c:pt>
                <c:pt idx="31">
                  <c:v>1.078360333681545</c:v>
                </c:pt>
                <c:pt idx="32">
                  <c:v>1.0841126148114713</c:v>
                </c:pt>
                <c:pt idx="33">
                  <c:v>1.0894097909653633</c:v>
                </c:pt>
                <c:pt idx="34">
                  <c:v>1.0948809915148359</c:v>
                </c:pt>
                <c:pt idx="35">
                  <c:v>1.101244900855225</c:v>
                </c:pt>
                <c:pt idx="36">
                  <c:v>1.1070878441292324</c:v>
                </c:pt>
                <c:pt idx="37">
                  <c:v>1.113106272537858</c:v>
                </c:pt>
                <c:pt idx="38">
                  <c:v>1.1200868405470359</c:v>
                </c:pt>
                <c:pt idx="39">
                  <c:v>1.1264780993989532</c:v>
                </c:pt>
                <c:pt idx="40">
                  <c:v>1.1330442093725503</c:v>
                </c:pt>
                <c:pt idx="41">
                  <c:v>1.1406390676543476</c:v>
                </c:pt>
                <c:pt idx="42">
                  <c:v>1.1475736125375726</c:v>
                </c:pt>
                <c:pt idx="43">
                  <c:v>1.1546792459856787</c:v>
                </c:pt>
                <c:pt idx="44">
                  <c:v>1.1628749846743436</c:v>
                </c:pt>
                <c:pt idx="45">
                  <c:v>1.1703366569840532</c:v>
                </c:pt>
                <c:pt idx="46">
                  <c:v>1.1779611779763428</c:v>
                </c:pt>
                <c:pt idx="47">
                  <c:v>1.1867285959479636</c:v>
                </c:pt>
                <c:pt idx="48">
                  <c:v>1.1946855093302553</c:v>
                </c:pt>
                <c:pt idx="49">
                  <c:v>1.2027908326001959</c:v>
                </c:pt>
                <c:pt idx="50">
                  <c:v>1.2120788792830564</c:v>
                </c:pt>
                <c:pt idx="51">
                  <c:v>1.2204776063720402</c:v>
                </c:pt>
                <c:pt idx="52">
                  <c:v>1.2290019708680144</c:v>
                </c:pt>
                <c:pt idx="53">
                  <c:v>1.2387302413499002</c:v>
                </c:pt>
                <c:pt idx="54">
                  <c:v>1.2474886991964758</c:v>
                </c:pt>
                <c:pt idx="55">
                  <c:v>1.2563391447546592</c:v>
                </c:pt>
                <c:pt idx="56">
                  <c:v>1.266388949690048</c:v>
                </c:pt>
                <c:pt idx="57">
                  <c:v>1.2753880795750889</c:v>
                </c:pt>
                <c:pt idx="58">
                  <c:v>1.2844318111981299</c:v>
                </c:pt>
                <c:pt idx="59">
                  <c:v>1.2946361578073298</c:v>
                </c:pt>
                <c:pt idx="60">
                  <c:v>1.3037108351351254</c:v>
                </c:pt>
                <c:pt idx="61">
                  <c:v>1.3127660622458095</c:v>
                </c:pt>
                <c:pt idx="62">
                  <c:v>1.3228994179077402</c:v>
                </c:pt>
                <c:pt idx="63">
                  <c:v>1.3318295814395762</c:v>
                </c:pt>
                <c:pt idx="64">
                  <c:v>1.3406570493371266</c:v>
                </c:pt>
                <c:pt idx="65">
                  <c:v>1.3504265597637659</c:v>
                </c:pt>
                <c:pt idx="66">
                  <c:v>1.3589303397836003</c:v>
                </c:pt>
                <c:pt idx="67">
                  <c:v>1.36722762794047</c:v>
                </c:pt>
                <c:pt idx="68">
                  <c:v>1.3762684914139913</c:v>
                </c:pt>
                <c:pt idx="69">
                  <c:v>1.3840000684260549</c:v>
                </c:pt>
                <c:pt idx="70">
                  <c:v>1.3914016894174861</c:v>
                </c:pt>
                <c:pt idx="71">
                  <c:v>1.3992804319096248</c:v>
                </c:pt>
                <c:pt idx="72">
                  <c:v>1.4058362031396625</c:v>
                </c:pt>
                <c:pt idx="73">
                  <c:v>1.4119232472355054</c:v>
                </c:pt>
                <c:pt idx="74">
                  <c:v>1.4181532014084097</c:v>
                </c:pt>
                <c:pt idx="75">
                  <c:v>1.4230900316879749</c:v>
                </c:pt>
                <c:pt idx="76">
                  <c:v>1.4274129384650327</c:v>
                </c:pt>
                <c:pt idx="77">
                  <c:v>1.4314855082059441</c:v>
                </c:pt>
                <c:pt idx="78">
                  <c:v>1.4343536340505958</c:v>
                </c:pt>
                <c:pt idx="79">
                  <c:v>1.4364698571112586</c:v>
                </c:pt>
                <c:pt idx="80">
                  <c:v>1.4379023144313503</c:v>
                </c:pt>
                <c:pt idx="81">
                  <c:v>1.4382922160768075</c:v>
                </c:pt>
                <c:pt idx="82">
                  <c:v>1.4378166115477078</c:v>
                </c:pt>
                <c:pt idx="83">
                  <c:v>1.4362120003528456</c:v>
                </c:pt>
                <c:pt idx="84">
                  <c:v>1.4338094165699518</c:v>
                </c:pt>
                <c:pt idx="85">
                  <c:v>1.430469707610031</c:v>
                </c:pt>
                <c:pt idx="86">
                  <c:v>1.4255781389946929</c:v>
                </c:pt>
                <c:pt idx="87">
                  <c:v>1.4202159991225289</c:v>
                </c:pt>
                <c:pt idx="88">
                  <c:v>1.413900773110558</c:v>
                </c:pt>
                <c:pt idx="89">
                  <c:v>1.4056669067562333</c:v>
                </c:pt>
                <c:pt idx="90">
                  <c:v>1.3973602296693337</c:v>
                </c:pt>
                <c:pt idx="91">
                  <c:v>1.3881456976198543</c:v>
                </c:pt>
                <c:pt idx="92">
                  <c:v>1.3767278964804843</c:v>
                </c:pt>
                <c:pt idx="93">
                  <c:v>1.3656803135688482</c:v>
                </c:pt>
                <c:pt idx="94">
                  <c:v>1.3538265635894844</c:v>
                </c:pt>
                <c:pt idx="95">
                  <c:v>1.3395803982892573</c:v>
                </c:pt>
                <c:pt idx="96">
                  <c:v>1.3261589666189195</c:v>
                </c:pt>
                <c:pt idx="97">
                  <c:v>1.3120755980320074</c:v>
                </c:pt>
                <c:pt idx="98">
                  <c:v>1.2955054734803857</c:v>
                </c:pt>
                <c:pt idx="99">
                  <c:v>1.2801904429045887</c:v>
                </c:pt>
                <c:pt idx="100">
                  <c:v>1.2643810340867072</c:v>
                </c:pt>
                <c:pt idx="101">
                  <c:v>1.246073327681273</c:v>
                </c:pt>
                <c:pt idx="102">
                  <c:v>1.2293965745494271</c:v>
                </c:pt>
                <c:pt idx="103">
                  <c:v>1.2123967315589226</c:v>
                </c:pt>
                <c:pt idx="104">
                  <c:v>1.1929514443954983</c:v>
                </c:pt>
                <c:pt idx="105">
                  <c:v>1.1754383458259627</c:v>
                </c:pt>
                <c:pt idx="106">
                  <c:v>1.1577611943802799</c:v>
                </c:pt>
                <c:pt idx="107">
                  <c:v>1.137736038298369</c:v>
                </c:pt>
                <c:pt idx="108">
                  <c:v>1.119861288439489</c:v>
                </c:pt>
                <c:pt idx="109">
                  <c:v>1.1019589132725127</c:v>
                </c:pt>
                <c:pt idx="110">
                  <c:v>1.0818328937812203</c:v>
                </c:pt>
                <c:pt idx="111">
                  <c:v>1.0639943280229667</c:v>
                </c:pt>
                <c:pt idx="112">
                  <c:v>1.0462372631134516</c:v>
                </c:pt>
                <c:pt idx="113">
                  <c:v>1.0263940134692682</c:v>
                </c:pt>
                <c:pt idx="114">
                  <c:v>1.0089030553078679</c:v>
                </c:pt>
                <c:pt idx="115">
                  <c:v>0.99157520079253647</c:v>
                </c:pt>
                <c:pt idx="116">
                  <c:v>0.97230197774751093</c:v>
                </c:pt>
                <c:pt idx="117">
                  <c:v>0.95538635852690534</c:v>
                </c:pt>
                <c:pt idx="118">
                  <c:v>0.9386905591563901</c:v>
                </c:pt>
                <c:pt idx="119">
                  <c:v>0.92018731303822265</c:v>
                </c:pt>
                <c:pt idx="120">
                  <c:v>0.90400109874674484</c:v>
                </c:pt>
                <c:pt idx="121">
                  <c:v>0.88807057153235902</c:v>
                </c:pt>
                <c:pt idx="122">
                  <c:v>0.870463997838407</c:v>
                </c:pt>
                <c:pt idx="123">
                  <c:v>0.85510076782500544</c:v>
                </c:pt>
                <c:pt idx="124">
                  <c:v>0.84001262508257557</c:v>
                </c:pt>
                <c:pt idx="125">
                  <c:v>0.82337148459237397</c:v>
                </c:pt>
                <c:pt idx="126">
                  <c:v>0.80887782030549638</c:v>
                </c:pt>
                <c:pt idx="127">
                  <c:v>0.794666266760097</c:v>
                </c:pt>
                <c:pt idx="128">
                  <c:v>0.77901572540308905</c:v>
                </c:pt>
                <c:pt idx="129">
                  <c:v>0.76540339991916273</c:v>
                </c:pt>
                <c:pt idx="130">
                  <c:v>0.75207132575140556</c:v>
                </c:pt>
                <c:pt idx="131">
                  <c:v>0.73740522676993836</c:v>
                </c:pt>
                <c:pt idx="132">
                  <c:v>0.72466139935698037</c:v>
                </c:pt>
                <c:pt idx="133">
                  <c:v>0.71218989130791954</c:v>
                </c:pt>
                <c:pt idx="134">
                  <c:v>0.698480640885493</c:v>
                </c:pt>
                <c:pt idx="135">
                  <c:v>0.68657593367078806</c:v>
                </c:pt>
                <c:pt idx="136">
                  <c:v>0.67493170348636189</c:v>
                </c:pt>
                <c:pt idx="137">
                  <c:v>0.66213788475375468</c:v>
                </c:pt>
                <c:pt idx="138">
                  <c:v>0.65103252301752923</c:v>
                </c:pt>
                <c:pt idx="139">
                  <c:v>0.64017349051087635</c:v>
                </c:pt>
                <c:pt idx="140">
                  <c:v>0.62824552047124482</c:v>
                </c:pt>
                <c:pt idx="141">
                  <c:v>0.61789384437521522</c:v>
                </c:pt>
                <c:pt idx="142">
                  <c:v>0.6077731985871182</c:v>
                </c:pt>
                <c:pt idx="143">
                  <c:v>0.59665740016970548</c:v>
                </c:pt>
                <c:pt idx="144">
                  <c:v>0.58701107878768788</c:v>
                </c:pt>
                <c:pt idx="145">
                  <c:v>0.57758014274668845</c:v>
                </c:pt>
                <c:pt idx="146">
                  <c:v>0.56722158693941716</c:v>
                </c:pt>
                <c:pt idx="147">
                  <c:v>0.55823183697294165</c:v>
                </c:pt>
                <c:pt idx="148">
                  <c:v>0.54944202402218734</c:v>
                </c:pt>
                <c:pt idx="149">
                  <c:v>0.53978644724527547</c:v>
                </c:pt>
                <c:pt idx="150">
                  <c:v>0.53140551018826887</c:v>
                </c:pt>
                <c:pt idx="151">
                  <c:v>0.52320960890603241</c:v>
                </c:pt>
                <c:pt idx="152">
                  <c:v>0.51420465238400659</c:v>
                </c:pt>
                <c:pt idx="153">
                  <c:v>0.50638673217023056</c:v>
                </c:pt>
                <c:pt idx="154">
                  <c:v>0.49873970618635854</c:v>
                </c:pt>
                <c:pt idx="155">
                  <c:v>0.49033566894262093</c:v>
                </c:pt>
                <c:pt idx="156">
                  <c:v>0.48303748528283613</c:v>
                </c:pt>
                <c:pt idx="157">
                  <c:v>0.47589692981346415</c:v>
                </c:pt>
                <c:pt idx="158">
                  <c:v>0.46804717989007222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4D-D347-A3D3-C7043400E7FD}"/>
            </c:ext>
          </c:extLst>
        </c:ser>
        <c:ser>
          <c:idx val="8"/>
          <c:order val="4"/>
          <c:tx>
            <c:v>Z = 47.5%</c:v>
          </c:tx>
          <c:spPr>
            <a:ln w="31750" cap="rnd">
              <a:solidFill>
                <a:schemeClr val="bg2">
                  <a:lumMod val="5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graph'!$D$4:$D$162</c:f>
              <c:numCache>
                <c:formatCode>General</c:formatCode>
                <c:ptCount val="15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</c:numCache>
            </c:numRef>
          </c:xVal>
          <c:yVal>
            <c:numRef>
              <c:f>'Aplification factor graph'!$O$4:$O$162</c:f>
              <c:numCache>
                <c:formatCode>General</c:formatCode>
                <c:ptCount val="159"/>
                <c:pt idx="0">
                  <c:v>1</c:v>
                </c:pt>
                <c:pt idx="1">
                  <c:v>1.0000554587871833</c:v>
                </c:pt>
                <c:pt idx="2">
                  <c:v>1.0002504232152549</c:v>
                </c:pt>
                <c:pt idx="3">
                  <c:v>1.0005415470885004</c:v>
                </c:pt>
                <c:pt idx="4">
                  <c:v>1.000943529373244</c:v>
                </c:pt>
                <c:pt idx="5">
                  <c:v>1.0015282126847727</c:v>
                </c:pt>
                <c:pt idx="6">
                  <c:v>1.0021655999155306</c:v>
                </c:pt>
                <c:pt idx="7">
                  <c:v>1.0029136534151639</c:v>
                </c:pt>
                <c:pt idx="8">
                  <c:v>1.0038873740790941</c:v>
                </c:pt>
                <c:pt idx="9">
                  <c:v>1.004870249547932</c:v>
                </c:pt>
                <c:pt idx="10">
                  <c:v>1.0059634214999886</c:v>
                </c:pt>
                <c:pt idx="11">
                  <c:v>1.0073248691223027</c:v>
                </c:pt>
                <c:pt idx="12">
                  <c:v>1.0086518288548507</c:v>
                </c:pt>
                <c:pt idx="13">
                  <c:v>1.010088460863517</c:v>
                </c:pt>
                <c:pt idx="14">
                  <c:v>1.0118354257874052</c:v>
                </c:pt>
                <c:pt idx="15">
                  <c:v>1.0135041601535926</c:v>
                </c:pt>
                <c:pt idx="16">
                  <c:v>1.0152815757634388</c:v>
                </c:pt>
                <c:pt idx="17">
                  <c:v>1.0174105532359112</c:v>
                </c:pt>
                <c:pt idx="18">
                  <c:v>1.0194174539391603</c:v>
                </c:pt>
                <c:pt idx="19">
                  <c:v>1.0215315251077619</c:v>
                </c:pt>
                <c:pt idx="20">
                  <c:v>1.0240371768287551</c:v>
                </c:pt>
                <c:pt idx="21">
                  <c:v>1.0263768109943716</c:v>
                </c:pt>
                <c:pt idx="22">
                  <c:v>1.0288213854796562</c:v>
                </c:pt>
                <c:pt idx="23">
                  <c:v>1.0316958368195299</c:v>
                </c:pt>
                <c:pt idx="24">
                  <c:v>1.0343602676386143</c:v>
                </c:pt>
                <c:pt idx="25">
                  <c:v>1.0371264356790544</c:v>
                </c:pt>
                <c:pt idx="26">
                  <c:v>1.0403583830900178</c:v>
                </c:pt>
                <c:pt idx="27">
                  <c:v>1.0433363135071914</c:v>
                </c:pt>
                <c:pt idx="28">
                  <c:v>1.0464114896458716</c:v>
                </c:pt>
                <c:pt idx="29">
                  <c:v>1.0499850906015451</c:v>
                </c:pt>
                <c:pt idx="30">
                  <c:v>1.0532608052953265</c:v>
                </c:pt>
                <c:pt idx="31">
                  <c:v>1.0566276007667221</c:v>
                </c:pt>
                <c:pt idx="32">
                  <c:v>1.0605211192368376</c:v>
                </c:pt>
                <c:pt idx="33">
                  <c:v>1.0640732019666848</c:v>
                </c:pt>
                <c:pt idx="34">
                  <c:v>1.0677080662555136</c:v>
                </c:pt>
                <c:pt idx="35">
                  <c:v>1.0718922522284895</c:v>
                </c:pt>
                <c:pt idx="36">
                  <c:v>1.0756920625030721</c:v>
                </c:pt>
                <c:pt idx="37">
                  <c:v>1.0795636817309275</c:v>
                </c:pt>
                <c:pt idx="38">
                  <c:v>1.0839998764546124</c:v>
                </c:pt>
                <c:pt idx="39">
                  <c:v>1.0880097842013612</c:v>
                </c:pt>
                <c:pt idx="40">
                  <c:v>1.0920772419621436</c:v>
                </c:pt>
                <c:pt idx="41">
                  <c:v>1.0967152251549586</c:v>
                </c:pt>
                <c:pt idx="42">
                  <c:v>1.1008866282758574</c:v>
                </c:pt>
                <c:pt idx="43">
                  <c:v>1.1050973653047576</c:v>
                </c:pt>
                <c:pt idx="44">
                  <c:v>1.109873001212762</c:v>
                </c:pt>
                <c:pt idx="45">
                  <c:v>1.114144192870143</c:v>
                </c:pt>
                <c:pt idx="46">
                  <c:v>1.1184318498563541</c:v>
                </c:pt>
                <c:pt idx="47">
                  <c:v>1.123264650594848</c:v>
                </c:pt>
                <c:pt idx="48">
                  <c:v>1.1275586649939202</c:v>
                </c:pt>
                <c:pt idx="49">
                  <c:v>1.1318409618483634</c:v>
                </c:pt>
                <c:pt idx="50">
                  <c:v>1.1366317727785755</c:v>
                </c:pt>
                <c:pt idx="51">
                  <c:v>1.140854422699098</c:v>
                </c:pt>
                <c:pt idx="52">
                  <c:v>1.1450313192321731</c:v>
                </c:pt>
                <c:pt idx="53">
                  <c:v>1.1496604423059074</c:v>
                </c:pt>
                <c:pt idx="54">
                  <c:v>1.1536988669167585</c:v>
                </c:pt>
                <c:pt idx="55">
                  <c:v>1.1576513601953313</c:v>
                </c:pt>
                <c:pt idx="56">
                  <c:v>1.1619775595687873</c:v>
                </c:pt>
                <c:pt idx="57">
                  <c:v>1.1656997168954868</c:v>
                </c:pt>
                <c:pt idx="58">
                  <c:v>1.1692897455437807</c:v>
                </c:pt>
                <c:pt idx="59">
                  <c:v>1.1731507044555287</c:v>
                </c:pt>
                <c:pt idx="60">
                  <c:v>1.1764063456275393</c:v>
                </c:pt>
                <c:pt idx="61">
                  <c:v>1.1794783621472349</c:v>
                </c:pt>
                <c:pt idx="62">
                  <c:v>1.182693241961156</c:v>
                </c:pt>
                <c:pt idx="63">
                  <c:v>1.1853169532104517</c:v>
                </c:pt>
                <c:pt idx="64">
                  <c:v>1.1877017455558316</c:v>
                </c:pt>
                <c:pt idx="65">
                  <c:v>1.1900764784401145</c:v>
                </c:pt>
                <c:pt idx="66">
                  <c:v>1.1918933149373536</c:v>
                </c:pt>
                <c:pt idx="67">
                  <c:v>1.1934145479733236</c:v>
                </c:pt>
                <c:pt idx="68">
                  <c:v>1.1947503043865573</c:v>
                </c:pt>
                <c:pt idx="69">
                  <c:v>1.1955843062848277</c:v>
                </c:pt>
                <c:pt idx="70">
                  <c:v>1.1960679547660289</c:v>
                </c:pt>
                <c:pt idx="71">
                  <c:v>1.1961728091573334</c:v>
                </c:pt>
                <c:pt idx="72">
                  <c:v>1.195858245786539</c:v>
                </c:pt>
                <c:pt idx="73">
                  <c:v>1.1951445792462323</c:v>
                </c:pt>
                <c:pt idx="74">
                  <c:v>1.1938477485226275</c:v>
                </c:pt>
                <c:pt idx="75">
                  <c:v>1.1922423036221663</c:v>
                </c:pt>
                <c:pt idx="76">
                  <c:v>1.1901994099516582</c:v>
                </c:pt>
                <c:pt idx="77">
                  <c:v>1.1873666525844908</c:v>
                </c:pt>
                <c:pt idx="78">
                  <c:v>1.1843650598925632</c:v>
                </c:pt>
                <c:pt idx="79">
                  <c:v>1.180902210214307</c:v>
                </c:pt>
                <c:pt idx="80">
                  <c:v>1.1764502586029795</c:v>
                </c:pt>
                <c:pt idx="81">
                  <c:v>1.1719963393011703</c:v>
                </c:pt>
                <c:pt idx="82">
                  <c:v>1.1670750405686539</c:v>
                </c:pt>
                <c:pt idx="83">
                  <c:v>1.1609825801249514</c:v>
                </c:pt>
                <c:pt idx="84">
                  <c:v>1.1550774774082417</c:v>
                </c:pt>
                <c:pt idx="85">
                  <c:v>1.1487180766390246</c:v>
                </c:pt>
                <c:pt idx="86">
                  <c:v>1.1410310293012969</c:v>
                </c:pt>
                <c:pt idx="87">
                  <c:v>1.1337358593957074</c:v>
                </c:pt>
                <c:pt idx="88">
                  <c:v>1.1260181807923839</c:v>
                </c:pt>
                <c:pt idx="89">
                  <c:v>1.1168479634344368</c:v>
                </c:pt>
                <c:pt idx="90">
                  <c:v>1.1082800867202021</c:v>
                </c:pt>
                <c:pt idx="91">
                  <c:v>1.0993377018099024</c:v>
                </c:pt>
                <c:pt idx="92">
                  <c:v>1.0888525066526669</c:v>
                </c:pt>
                <c:pt idx="93">
                  <c:v>1.0791759068286719</c:v>
                </c:pt>
                <c:pt idx="94">
                  <c:v>1.0691849338131123</c:v>
                </c:pt>
                <c:pt idx="95">
                  <c:v>1.0575954945291417</c:v>
                </c:pt>
                <c:pt idx="96">
                  <c:v>1.0470069280884799</c:v>
                </c:pt>
                <c:pt idx="97">
                  <c:v>1.0361713096834149</c:v>
                </c:pt>
                <c:pt idx="98">
                  <c:v>1.0237136145734409</c:v>
                </c:pt>
                <c:pt idx="99">
                  <c:v>1.0124268842819752</c:v>
                </c:pt>
                <c:pt idx="100">
                  <c:v>1.0009625823839212</c:v>
                </c:pt>
                <c:pt idx="101">
                  <c:v>0.98788029411954503</c:v>
                </c:pt>
                <c:pt idx="102">
                  <c:v>0.9761110422727387</c:v>
                </c:pt>
                <c:pt idx="103">
                  <c:v>0.96423143018647361</c:v>
                </c:pt>
                <c:pt idx="104">
                  <c:v>0.95076037740579744</c:v>
                </c:pt>
                <c:pt idx="105">
                  <c:v>0.93871327754065315</c:v>
                </c:pt>
                <c:pt idx="106">
                  <c:v>0.92661736569034003</c:v>
                </c:pt>
                <c:pt idx="107">
                  <c:v>0.91297363186928449</c:v>
                </c:pt>
                <c:pt idx="108">
                  <c:v>0.90083304418509158</c:v>
                </c:pt>
                <c:pt idx="109">
                  <c:v>0.88869733085777081</c:v>
                </c:pt>
                <c:pt idx="110">
                  <c:v>0.87506951441638958</c:v>
                </c:pt>
                <c:pt idx="111">
                  <c:v>0.86299385094706671</c:v>
                </c:pt>
                <c:pt idx="112">
                  <c:v>0.8509678174775831</c:v>
                </c:pt>
                <c:pt idx="113">
                  <c:v>0.83751324542359151</c:v>
                </c:pt>
                <c:pt idx="114">
                  <c:v>0.82563266915151834</c:v>
                </c:pt>
                <c:pt idx="115">
                  <c:v>0.81383740214985245</c:v>
                </c:pt>
                <c:pt idx="116">
                  <c:v>0.80068158168405501</c:v>
                </c:pt>
                <c:pt idx="117">
                  <c:v>0.78909831543238218</c:v>
                </c:pt>
                <c:pt idx="118">
                  <c:v>0.77762747582437752</c:v>
                </c:pt>
                <c:pt idx="119">
                  <c:v>0.76486586812398694</c:v>
                </c:pt>
                <c:pt idx="120">
                  <c:v>0.75365628808189278</c:v>
                </c:pt>
                <c:pt idx="121">
                  <c:v>0.7425786096144823</c:v>
                </c:pt>
                <c:pt idx="122">
                  <c:v>0.73027983356407822</c:v>
                </c:pt>
                <c:pt idx="123">
                  <c:v>0.71949759134640934</c:v>
                </c:pt>
                <c:pt idx="124">
                  <c:v>0.70886019640904829</c:v>
                </c:pt>
                <c:pt idx="125">
                  <c:v>0.69706992135548962</c:v>
                </c:pt>
                <c:pt idx="126">
                  <c:v>0.68674949395096141</c:v>
                </c:pt>
                <c:pt idx="127">
                  <c:v>0.67658148276331842</c:v>
                </c:pt>
                <c:pt idx="128">
                  <c:v>0.66532646663622708</c:v>
                </c:pt>
                <c:pt idx="129">
                  <c:v>0.65548671070727549</c:v>
                </c:pt>
                <c:pt idx="130">
                  <c:v>0.64580265454185837</c:v>
                </c:pt>
                <c:pt idx="131">
                  <c:v>0.63509457325497942</c:v>
                </c:pt>
                <c:pt idx="132">
                  <c:v>0.62574202002521073</c:v>
                </c:pt>
                <c:pt idx="133">
                  <c:v>0.61654513890666018</c:v>
                </c:pt>
                <c:pt idx="134">
                  <c:v>0.60638400811448356</c:v>
                </c:pt>
                <c:pt idx="135">
                  <c:v>0.59751576045386212</c:v>
                </c:pt>
                <c:pt idx="136">
                  <c:v>0.588800679110414</c:v>
                </c:pt>
                <c:pt idx="137">
                  <c:v>0.57917778263347386</c:v>
                </c:pt>
                <c:pt idx="138">
                  <c:v>0.57078396431988476</c:v>
                </c:pt>
                <c:pt idx="139">
                  <c:v>0.56253901752214874</c:v>
                </c:pt>
                <c:pt idx="140">
                  <c:v>0.55343933145505131</c:v>
                </c:pt>
                <c:pt idx="141">
                  <c:v>0.54550509486119414</c:v>
                </c:pt>
                <c:pt idx="142">
                  <c:v>0.53771420084646782</c:v>
                </c:pt>
                <c:pt idx="143">
                  <c:v>0.52911834647115974</c:v>
                </c:pt>
                <c:pt idx="144">
                  <c:v>0.52162547666397174</c:v>
                </c:pt>
                <c:pt idx="145">
                  <c:v>0.51426962285985456</c:v>
                </c:pt>
                <c:pt idx="146">
                  <c:v>0.50615540366871414</c:v>
                </c:pt>
                <c:pt idx="147">
                  <c:v>0.49908357158889899</c:v>
                </c:pt>
                <c:pt idx="148">
                  <c:v>0.49214196745121136</c:v>
                </c:pt>
                <c:pt idx="149">
                  <c:v>0.48448555335521082</c:v>
                </c:pt>
                <c:pt idx="150">
                  <c:v>0.47781327453611749</c:v>
                </c:pt>
                <c:pt idx="151">
                  <c:v>0.47126422766291998</c:v>
                </c:pt>
                <c:pt idx="152">
                  <c:v>0.46404104856805661</c:v>
                </c:pt>
                <c:pt idx="153">
                  <c:v>0.45774640132366284</c:v>
                </c:pt>
                <c:pt idx="154">
                  <c:v>0.45156796917459702</c:v>
                </c:pt>
                <c:pt idx="155">
                  <c:v>0.44475337458226533</c:v>
                </c:pt>
                <c:pt idx="156">
                  <c:v>0.43881452586095782</c:v>
                </c:pt>
                <c:pt idx="157">
                  <c:v>0.43298498911616173</c:v>
                </c:pt>
                <c:pt idx="158">
                  <c:v>0.42655472286037288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4D-D347-A3D3-C7043400E7FD}"/>
            </c:ext>
          </c:extLst>
        </c:ser>
        <c:ser>
          <c:idx val="6"/>
          <c:order val="5"/>
          <c:tx>
            <c:v>Max</c:v>
          </c:tx>
          <c:spPr>
            <a:ln w="22225" cap="rnd">
              <a:solidFill>
                <a:schemeClr val="bg1"/>
              </a:solidFill>
              <a:prstDash val="dash"/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'Aplification factor graph'!$G$164:$O$164</c:f>
              <c:numCache>
                <c:formatCode>General</c:formatCode>
                <c:ptCount val="9"/>
                <c:pt idx="0">
                  <c:v>475</c:v>
                </c:pt>
                <c:pt idx="1">
                  <c:v>470</c:v>
                </c:pt>
                <c:pt idx="2">
                  <c:v>465</c:v>
                </c:pt>
                <c:pt idx="3">
                  <c:v>455</c:v>
                </c:pt>
                <c:pt idx="4">
                  <c:v>440</c:v>
                </c:pt>
                <c:pt idx="5">
                  <c:v>425</c:v>
                </c:pt>
                <c:pt idx="6">
                  <c:v>405</c:v>
                </c:pt>
                <c:pt idx="7">
                  <c:v>380</c:v>
                </c:pt>
                <c:pt idx="8">
                  <c:v>355</c:v>
                </c:pt>
              </c:numCache>
            </c:numRef>
          </c:xVal>
          <c:yVal>
            <c:numRef>
              <c:f>'Aplification factor graph'!$G$163:$O$163</c:f>
              <c:numCache>
                <c:formatCode>General</c:formatCode>
                <c:ptCount val="9"/>
                <c:pt idx="0">
                  <c:v>105.65916407279894</c:v>
                </c:pt>
                <c:pt idx="1">
                  <c:v>4.0316093028497768</c:v>
                </c:pt>
                <c:pt idx="2">
                  <c:v>2.9007706101989368</c:v>
                </c:pt>
                <c:pt idx="3">
                  <c:v>2.2802672206590109</c:v>
                </c:pt>
                <c:pt idx="4">
                  <c:v>1.8910941285252933</c:v>
                </c:pt>
                <c:pt idx="5">
                  <c:v>1.6267554341136414</c:v>
                </c:pt>
                <c:pt idx="6">
                  <c:v>1.4382922160768075</c:v>
                </c:pt>
                <c:pt idx="7">
                  <c:v>1.299650215432502</c:v>
                </c:pt>
                <c:pt idx="8">
                  <c:v>1.1961728091573334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04D-D347-A3D3-C7043400E7FD}"/>
            </c:ext>
          </c:extLst>
        </c:ser>
        <c:ser>
          <c:idx val="9"/>
          <c:order val="6"/>
          <c:tx>
            <c:v>Eigenfrequency amplitude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2225" cap="rnd">
                <a:solidFill>
                  <a:schemeClr val="bg1"/>
                </a:solidFill>
              </a:ln>
              <a:effectLst>
                <a:glow rad="139700">
                  <a:schemeClr val="accent4">
                    <a:lumMod val="6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04D-D347-A3D3-C7043400E7FD}"/>
              </c:ext>
            </c:extLst>
          </c:dPt>
          <c:xVal>
            <c:numRef>
              <c:f>'Aplification factor graph'!$A$18:$A$19</c:f>
              <c:numCache>
                <c:formatCode>General</c:formatCode>
                <c:ptCount val="2"/>
                <c:pt idx="0">
                  <c:v>477.46482927568599</c:v>
                </c:pt>
                <c:pt idx="1">
                  <c:v>477.46482927568599</c:v>
                </c:pt>
              </c:numCache>
            </c:numRef>
          </c:xVal>
          <c:yVal>
            <c:numRef>
              <c:f>'Aplification factor graph'!$B$18:$B$19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4D-D347-A3D3-C7043400E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802992"/>
        <c:axId val="1155800496"/>
      </c:scatterChart>
      <c:valAx>
        <c:axId val="1155802992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2500">
                    <a:solidFill>
                      <a:schemeClr val="bg1"/>
                    </a:solidFill>
                  </a:rPr>
                  <a:t>Ω</a:t>
                </a:r>
              </a:p>
            </c:rich>
          </c:tx>
          <c:layout>
            <c:manualLayout>
              <c:xMode val="edge"/>
              <c:yMode val="edge"/>
              <c:x val="0.52443661191507596"/>
              <c:y val="0.89207132540554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5800496"/>
        <c:crosses val="autoZero"/>
        <c:crossBetween val="midCat"/>
      </c:valAx>
      <c:valAx>
        <c:axId val="1155800496"/>
        <c:scaling>
          <c:orientation val="minMax"/>
          <c:max val="4.5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2500">
                    <a:solidFill>
                      <a:schemeClr val="bg1"/>
                    </a:solidFill>
                  </a:rPr>
                  <a:t>F (A)</a:t>
                </a:r>
              </a:p>
            </c:rich>
          </c:tx>
          <c:layout>
            <c:manualLayout>
              <c:xMode val="edge"/>
              <c:yMode val="edge"/>
              <c:x val="4.0187583086576585E-2"/>
              <c:y val="0.4309885805789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580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565150</xdr:colOff>
      <xdr:row>5</xdr:row>
      <xdr:rowOff>135890</xdr:rowOff>
    </xdr:from>
    <xdr:to>
      <xdr:col>30</xdr:col>
      <xdr:colOff>545379</xdr:colOff>
      <xdr:row>50</xdr:row>
      <xdr:rowOff>58257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7CA74747-1986-5241-9508-09BC4F14C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60</xdr:row>
      <xdr:rowOff>0</xdr:rowOff>
    </xdr:from>
    <xdr:to>
      <xdr:col>31</xdr:col>
      <xdr:colOff>287262</xdr:colOff>
      <xdr:row>99</xdr:row>
      <xdr:rowOff>120953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DC8A9-E645-D241-BCE4-06573C500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AC12-0796-4B6E-B7CF-4670B8058014}">
  <dimension ref="A1:O164"/>
  <sheetViews>
    <sheetView tabSelected="1" topLeftCell="D55" zoomScale="84" zoomScaleNormal="55" workbookViewId="0">
      <selection activeCell="AF80" sqref="AF80"/>
    </sheetView>
  </sheetViews>
  <sheetFormatPr baseColWidth="10" defaultColWidth="9.1640625" defaultRowHeight="15" x14ac:dyDescent="0.2"/>
  <cols>
    <col min="1" max="2" width="9.1640625" style="1"/>
    <col min="3" max="3" width="14.5" style="1" bestFit="1" customWidth="1"/>
    <col min="4" max="4" width="12" style="1" bestFit="1" customWidth="1"/>
    <col min="5" max="5" width="10.1640625" style="1" bestFit="1" customWidth="1"/>
    <col min="6" max="6" width="8.1640625" style="1" bestFit="1" customWidth="1"/>
    <col min="7" max="7" width="8.1640625" style="1" customWidth="1"/>
    <col min="8" max="16384" width="9.1640625" style="1"/>
  </cols>
  <sheetData>
    <row r="1" spans="1:15" x14ac:dyDescent="0.2">
      <c r="F1" s="1" t="s">
        <v>1</v>
      </c>
      <c r="G1" s="1">
        <v>0</v>
      </c>
      <c r="H1" s="1">
        <v>50</v>
      </c>
      <c r="I1" s="1">
        <f>20+H1</f>
        <v>70</v>
      </c>
      <c r="J1" s="1">
        <f t="shared" ref="J1:O1" si="0">20+I1</f>
        <v>90</v>
      </c>
      <c r="K1" s="1">
        <f t="shared" si="0"/>
        <v>110</v>
      </c>
      <c r="L1" s="1">
        <f t="shared" si="0"/>
        <v>130</v>
      </c>
      <c r="M1" s="1">
        <f t="shared" si="0"/>
        <v>150</v>
      </c>
      <c r="N1" s="1">
        <f t="shared" si="0"/>
        <v>170</v>
      </c>
      <c r="O1" s="1">
        <f t="shared" si="0"/>
        <v>190</v>
      </c>
    </row>
    <row r="2" spans="1:15" x14ac:dyDescent="0.2">
      <c r="F2" s="1" t="s">
        <v>4</v>
      </c>
      <c r="G2" s="1">
        <f>G1/$B$11</f>
        <v>0</v>
      </c>
      <c r="H2" s="1">
        <f>H1/$B$11</f>
        <v>0.125</v>
      </c>
      <c r="I2" s="1">
        <f t="shared" ref="I2:M2" si="1">I1/$B$11</f>
        <v>0.17499999999999999</v>
      </c>
      <c r="J2" s="1">
        <f t="shared" si="1"/>
        <v>0.22500000000000001</v>
      </c>
      <c r="K2" s="1">
        <f t="shared" si="1"/>
        <v>0.27500000000000002</v>
      </c>
      <c r="L2" s="1">
        <f t="shared" si="1"/>
        <v>0.32500000000000001</v>
      </c>
      <c r="M2" s="1">
        <f t="shared" si="1"/>
        <v>0.375</v>
      </c>
      <c r="N2" s="1">
        <f t="shared" ref="N2" si="2">N1/$B$11</f>
        <v>0.42499999999999999</v>
      </c>
      <c r="O2" s="1">
        <f t="shared" ref="O2" si="3">O1/$B$11</f>
        <v>0.47499999999999998</v>
      </c>
    </row>
    <row r="3" spans="1:15" x14ac:dyDescent="0.2">
      <c r="D3" s="1" t="s">
        <v>5</v>
      </c>
      <c r="E3" s="1" t="s">
        <v>6</v>
      </c>
      <c r="F3" s="1" t="s">
        <v>10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</row>
    <row r="4" spans="1:15" x14ac:dyDescent="0.2">
      <c r="A4" s="1" t="s">
        <v>0</v>
      </c>
      <c r="B4" s="1">
        <v>4</v>
      </c>
      <c r="D4" s="1">
        <v>0</v>
      </c>
      <c r="E4" s="1">
        <f>ROUND(D4/60,2)</f>
        <v>0</v>
      </c>
      <c r="F4" s="1">
        <f>E4/$B$8*2*PI()</f>
        <v>0</v>
      </c>
      <c r="G4" s="1">
        <f>1/SQRT((1-F4^2)^2+(2*F4*$G$2)^2)</f>
        <v>1</v>
      </c>
      <c r="H4" s="1">
        <f>1/SQRT((1-F4^2)^2+(2*F4*$H$2)^2)</f>
        <v>1</v>
      </c>
      <c r="I4" s="1">
        <f>1/SQRT((1-F4^2)^2+(2*F4*$I$2)^2)</f>
        <v>1</v>
      </c>
      <c r="J4" s="1">
        <f>1/SQRT((1-F4^2)^2+(2*F4*$J$2)^2)</f>
        <v>1</v>
      </c>
      <c r="K4" s="1">
        <f>1/SQRT((1-F4^2)^2+(2*F4*$K$2)^2)</f>
        <v>1</v>
      </c>
      <c r="L4" s="1">
        <f>1/SQRT((1-F4^2)^2+(2*F4*$L$2)^2)</f>
        <v>1</v>
      </c>
      <c r="M4" s="1">
        <f>1/SQRT((1-F4^2)^2+(2*F4*$M$2)^2)</f>
        <v>1</v>
      </c>
      <c r="N4" s="1">
        <f>1/SQRT((1-F4^2)^2+(2*F4*$N$2)^2)</f>
        <v>1</v>
      </c>
      <c r="O4" s="1">
        <f>1/SQRT((1-F4^2)^2+(2*F4*$O$2)^2)</f>
        <v>1</v>
      </c>
    </row>
    <row r="5" spans="1:15" x14ac:dyDescent="0.2">
      <c r="A5" s="1" t="s">
        <v>2</v>
      </c>
      <c r="B5" s="1">
        <v>10000</v>
      </c>
      <c r="D5" s="1">
        <f>5+D4</f>
        <v>5</v>
      </c>
      <c r="E5" s="1">
        <f t="shared" ref="E5:E68" si="4">ROUND(D5/60,2)</f>
        <v>0.08</v>
      </c>
      <c r="F5" s="1">
        <f t="shared" ref="F5:F68" si="5">E5/$B$8*2*PI()</f>
        <v>1.0053096491487338E-2</v>
      </c>
      <c r="G5" s="1">
        <f t="shared" ref="G5:G68" si="6">1/SQRT((1-F5^2)^2+(2*F5*$G$2)^2)</f>
        <v>1.000101074964183</v>
      </c>
      <c r="H5" s="1">
        <f t="shared" ref="H5:H68" si="7">1/SQRT((1-F5^2)^2+(2*F5*$H$2)^2)</f>
        <v>1.0000979157479803</v>
      </c>
      <c r="I5" s="1">
        <f t="shared" ref="I5:I68" si="8">1/SQRT((1-F5^2)^2+(2*F5*$I$2)^2)</f>
        <v>1.0000948829285921</v>
      </c>
      <c r="J5" s="1">
        <f t="shared" ref="J5:J68" si="9">1/SQRT((1-F5^2)^2+(2*F5*$J$2)^2)</f>
        <v>1.0000908392123271</v>
      </c>
      <c r="K5" s="1">
        <f t="shared" ref="K5:K68" si="10">1/SQRT((1-F5^2)^2+(2*F5*$K$2)^2)</f>
        <v>1.0000857846359721</v>
      </c>
      <c r="L5" s="1">
        <f t="shared" ref="L5:L68" si="11">1/SQRT((1-F5^2)^2+(2*F5*$L$2)^2)</f>
        <v>1.0000797192455089</v>
      </c>
      <c r="M5" s="1">
        <f t="shared" ref="M5:M68" si="12">1/SQRT((1-F5^2)^2+(2*F5*$M$2)^2)</f>
        <v>1.0000726430961127</v>
      </c>
      <c r="N5" s="1">
        <f t="shared" ref="N5:N68" si="13">1/SQRT((1-F5^2)^2+(2*F5*$N$2)^2)</f>
        <v>1.0000645562521515</v>
      </c>
      <c r="O5" s="1">
        <f t="shared" ref="O5:O68" si="14">1/SQRT((1-F5^2)^2+(2*F5*$O$2)^2)</f>
        <v>1.0000554587871833</v>
      </c>
    </row>
    <row r="6" spans="1:15" x14ac:dyDescent="0.2">
      <c r="D6" s="1">
        <f t="shared" ref="D6:D69" si="15">5+D5</f>
        <v>10</v>
      </c>
      <c r="E6" s="1">
        <f t="shared" si="4"/>
        <v>0.17</v>
      </c>
      <c r="F6" s="1">
        <f t="shared" si="5"/>
        <v>2.1362830044410596E-2</v>
      </c>
      <c r="G6" s="1">
        <f t="shared" si="6"/>
        <v>1.00045657887664</v>
      </c>
      <c r="H6" s="1">
        <f t="shared" si="7"/>
        <v>1.0004422980605325</v>
      </c>
      <c r="I6" s="1">
        <f t="shared" si="8"/>
        <v>1.0004285890523958</v>
      </c>
      <c r="J6" s="1">
        <f t="shared" si="9"/>
        <v>1.0004103112515006</v>
      </c>
      <c r="K6" s="1">
        <f t="shared" si="10"/>
        <v>1.0003874654091072</v>
      </c>
      <c r="L6" s="1">
        <f t="shared" si="11"/>
        <v>1.0003600524641301</v>
      </c>
      <c r="M6" s="1">
        <f t="shared" si="12"/>
        <v>1.0003280735430309</v>
      </c>
      <c r="N6" s="1">
        <f t="shared" si="13"/>
        <v>1.0002915299596897</v>
      </c>
      <c r="O6" s="1">
        <f t="shared" si="14"/>
        <v>1.0002504232152549</v>
      </c>
    </row>
    <row r="7" spans="1:15" x14ac:dyDescent="0.2">
      <c r="D7" s="1">
        <f t="shared" si="15"/>
        <v>15</v>
      </c>
      <c r="E7" s="1">
        <f t="shared" si="4"/>
        <v>0.25</v>
      </c>
      <c r="F7" s="1">
        <f t="shared" si="5"/>
        <v>3.1415926535897934E-2</v>
      </c>
      <c r="G7" s="1">
        <f t="shared" si="6"/>
        <v>1.0009879354933582</v>
      </c>
      <c r="H7" s="1">
        <f t="shared" si="7"/>
        <v>1.0009570029119039</v>
      </c>
      <c r="I7" s="1">
        <f t="shared" si="8"/>
        <v>1.0009273103314231</v>
      </c>
      <c r="J7" s="1">
        <f t="shared" si="9"/>
        <v>1.0008877243342338</v>
      </c>
      <c r="K7" s="1">
        <f t="shared" si="10"/>
        <v>1.000838248441988</v>
      </c>
      <c r="L7" s="1">
        <f t="shared" si="11"/>
        <v>1.0007788870551197</v>
      </c>
      <c r="M7" s="1">
        <f t="shared" si="12"/>
        <v>1.0007096454517572</v>
      </c>
      <c r="N7" s="1">
        <f t="shared" si="13"/>
        <v>1.0006305297864198</v>
      </c>
      <c r="O7" s="1">
        <f t="shared" si="14"/>
        <v>1.0005415470885004</v>
      </c>
    </row>
    <row r="8" spans="1:15" x14ac:dyDescent="0.2">
      <c r="A8" s="1" t="s">
        <v>12</v>
      </c>
      <c r="B8" s="1">
        <f>ROUND(SQRT(B5/B4),2)</f>
        <v>50</v>
      </c>
      <c r="D8" s="1">
        <f t="shared" si="15"/>
        <v>20</v>
      </c>
      <c r="E8" s="1">
        <f t="shared" si="4"/>
        <v>0.33</v>
      </c>
      <c r="F8" s="1">
        <f t="shared" si="5"/>
        <v>4.1469023027385268E-2</v>
      </c>
      <c r="G8" s="1">
        <f t="shared" si="6"/>
        <v>1.0017226422640719</v>
      </c>
      <c r="H8" s="1">
        <f t="shared" si="7"/>
        <v>1.0016686284340777</v>
      </c>
      <c r="I8" s="1">
        <f t="shared" si="8"/>
        <v>1.0016167833766005</v>
      </c>
      <c r="J8" s="1">
        <f t="shared" si="9"/>
        <v>1.0015476691543259</v>
      </c>
      <c r="K8" s="1">
        <f t="shared" si="10"/>
        <v>1.0014612964926217</v>
      </c>
      <c r="L8" s="1">
        <f t="shared" si="11"/>
        <v>1.0013576787895282</v>
      </c>
      <c r="M8" s="1">
        <f t="shared" si="12"/>
        <v>1.0012368321099885</v>
      </c>
      <c r="N8" s="1">
        <f t="shared" si="13"/>
        <v>1.001098775178936</v>
      </c>
      <c r="O8" s="1">
        <f t="shared" si="14"/>
        <v>1.000943529373244</v>
      </c>
    </row>
    <row r="9" spans="1:15" x14ac:dyDescent="0.2">
      <c r="A9" s="1" t="s">
        <v>13</v>
      </c>
      <c r="B9" s="1">
        <f>B10*60</f>
        <v>477.46482927568599</v>
      </c>
      <c r="D9" s="1">
        <f t="shared" si="15"/>
        <v>25</v>
      </c>
      <c r="E9" s="1">
        <f t="shared" si="4"/>
        <v>0.42</v>
      </c>
      <c r="F9" s="1">
        <f t="shared" si="5"/>
        <v>5.277875658030852E-2</v>
      </c>
      <c r="G9" s="1">
        <f t="shared" si="6"/>
        <v>1.0027933783729874</v>
      </c>
      <c r="H9" s="1">
        <f t="shared" si="7"/>
        <v>1.0027056084570096</v>
      </c>
      <c r="I9" s="1">
        <f t="shared" si="8"/>
        <v>1.0026213710159593</v>
      </c>
      <c r="J9" s="1">
        <f t="shared" si="9"/>
        <v>1.0025090874458675</v>
      </c>
      <c r="K9" s="1">
        <f t="shared" si="10"/>
        <v>1.0023687860181507</v>
      </c>
      <c r="L9" s="1">
        <f t="shared" si="11"/>
        <v>1.0022005020349958</v>
      </c>
      <c r="M9" s="1">
        <f t="shared" si="12"/>
        <v>1.0020042778047118</v>
      </c>
      <c r="N9" s="1">
        <f t="shared" si="13"/>
        <v>1.0017801626122276</v>
      </c>
      <c r="O9" s="1">
        <f t="shared" si="14"/>
        <v>1.0015282126847727</v>
      </c>
    </row>
    <row r="10" spans="1:15" x14ac:dyDescent="0.2">
      <c r="A10" s="1" t="s">
        <v>11</v>
      </c>
      <c r="B10" s="1">
        <f>B8/2/PI()</f>
        <v>7.9577471545947667</v>
      </c>
      <c r="D10" s="1">
        <f t="shared" si="15"/>
        <v>30</v>
      </c>
      <c r="E10" s="1">
        <f t="shared" si="4"/>
        <v>0.5</v>
      </c>
      <c r="F10" s="1">
        <f t="shared" si="5"/>
        <v>6.2831853071795868E-2</v>
      </c>
      <c r="G10" s="1">
        <f t="shared" si="6"/>
        <v>1.0039634889877787</v>
      </c>
      <c r="H10" s="1">
        <f t="shared" si="7"/>
        <v>1.0038386694648376</v>
      </c>
      <c r="I10" s="1">
        <f t="shared" si="8"/>
        <v>1.003718886511439</v>
      </c>
      <c r="J10" s="1">
        <f t="shared" si="9"/>
        <v>1.0035592425876583</v>
      </c>
      <c r="K10" s="1">
        <f t="shared" si="10"/>
        <v>1.0033597947632336</v>
      </c>
      <c r="L10" s="1">
        <f t="shared" si="11"/>
        <v>1.0031206142690432</v>
      </c>
      <c r="M10" s="1">
        <f t="shared" si="12"/>
        <v>1.0028417864265478</v>
      </c>
      <c r="N10" s="1">
        <f t="shared" si="13"/>
        <v>1.0025234105634202</v>
      </c>
      <c r="O10" s="1">
        <f t="shared" si="14"/>
        <v>1.0021655999155306</v>
      </c>
    </row>
    <row r="11" spans="1:15" x14ac:dyDescent="0.2">
      <c r="A11" s="1" t="s">
        <v>3</v>
      </c>
      <c r="B11" s="1">
        <f>2*B4*B8</f>
        <v>400</v>
      </c>
      <c r="D11" s="1">
        <f t="shared" si="15"/>
        <v>35</v>
      </c>
      <c r="E11" s="1">
        <f t="shared" si="4"/>
        <v>0.57999999999999996</v>
      </c>
      <c r="F11" s="1">
        <f t="shared" si="5"/>
        <v>7.2884949563283188E-2</v>
      </c>
      <c r="G11" s="1">
        <f t="shared" si="6"/>
        <v>1.0053405862197291</v>
      </c>
      <c r="H11" s="1">
        <f t="shared" si="7"/>
        <v>1.0051719479651047</v>
      </c>
      <c r="I11" s="1">
        <f t="shared" si="8"/>
        <v>1.0050101350542338</v>
      </c>
      <c r="J11" s="1">
        <f t="shared" si="9"/>
        <v>1.0047945060169974</v>
      </c>
      <c r="K11" s="1">
        <f t="shared" si="10"/>
        <v>1.0045251647959463</v>
      </c>
      <c r="L11" s="1">
        <f t="shared" si="11"/>
        <v>1.0042022410581848</v>
      </c>
      <c r="M11" s="1">
        <f t="shared" si="12"/>
        <v>1.0038258900223189</v>
      </c>
      <c r="N11" s="1">
        <f t="shared" si="13"/>
        <v>1.0033962922517954</v>
      </c>
      <c r="O11" s="1">
        <f t="shared" si="14"/>
        <v>1.0029136534151639</v>
      </c>
    </row>
    <row r="12" spans="1:15" x14ac:dyDescent="0.2">
      <c r="D12" s="1">
        <f t="shared" si="15"/>
        <v>40</v>
      </c>
      <c r="E12" s="1">
        <f t="shared" si="4"/>
        <v>0.67</v>
      </c>
      <c r="F12" s="1">
        <f t="shared" si="5"/>
        <v>8.4194683116206454E-2</v>
      </c>
      <c r="G12" s="1">
        <f t="shared" si="6"/>
        <v>1.0071393537206375</v>
      </c>
      <c r="H12" s="1">
        <f t="shared" si="7"/>
        <v>1.0069131281425823</v>
      </c>
      <c r="I12" s="1">
        <f t="shared" si="8"/>
        <v>1.0066960949462833</v>
      </c>
      <c r="J12" s="1">
        <f t="shared" si="9"/>
        <v>1.0064069355377601</v>
      </c>
      <c r="K12" s="1">
        <f t="shared" si="10"/>
        <v>1.0060458364307974</v>
      </c>
      <c r="L12" s="1">
        <f t="shared" si="11"/>
        <v>1.0056130301406458</v>
      </c>
      <c r="M12" s="1">
        <f t="shared" si="12"/>
        <v>1.0051087947692634</v>
      </c>
      <c r="N12" s="1">
        <f t="shared" si="13"/>
        <v>1.004533453510807</v>
      </c>
      <c r="O12" s="1">
        <f t="shared" si="14"/>
        <v>1.0038873740790941</v>
      </c>
    </row>
    <row r="13" spans="1:15" x14ac:dyDescent="0.2">
      <c r="D13" s="1">
        <f t="shared" si="15"/>
        <v>45</v>
      </c>
      <c r="E13" s="1">
        <f t="shared" si="4"/>
        <v>0.75</v>
      </c>
      <c r="F13" s="1">
        <f t="shared" si="5"/>
        <v>9.4247779607693788E-2</v>
      </c>
      <c r="G13" s="1">
        <f t="shared" si="6"/>
        <v>1.008962252458659</v>
      </c>
      <c r="H13" s="1">
        <f t="shared" si="7"/>
        <v>1.0086772602446048</v>
      </c>
      <c r="I13" s="1">
        <f t="shared" si="8"/>
        <v>1.0084038947957956</v>
      </c>
      <c r="J13" s="1">
        <f t="shared" si="9"/>
        <v>1.0080397530252032</v>
      </c>
      <c r="K13" s="1">
        <f t="shared" si="10"/>
        <v>1.0075851300693091</v>
      </c>
      <c r="L13" s="1">
        <f t="shared" si="11"/>
        <v>1.0070403936018626</v>
      </c>
      <c r="M13" s="1">
        <f t="shared" si="12"/>
        <v>1.0064059830107135</v>
      </c>
      <c r="N13" s="1">
        <f t="shared" si="13"/>
        <v>1.0056824084179965</v>
      </c>
      <c r="O13" s="1">
        <f t="shared" si="14"/>
        <v>1.004870249547932</v>
      </c>
    </row>
    <row r="14" spans="1:15" x14ac:dyDescent="0.2">
      <c r="A14" s="1" t="s">
        <v>7</v>
      </c>
      <c r="B14" s="1">
        <v>1</v>
      </c>
      <c r="D14" s="1">
        <f t="shared" si="15"/>
        <v>50</v>
      </c>
      <c r="E14" s="1">
        <f t="shared" si="4"/>
        <v>0.83</v>
      </c>
      <c r="F14" s="1">
        <f t="shared" si="5"/>
        <v>0.10430087609918114</v>
      </c>
      <c r="G14" s="1">
        <f t="shared" si="6"/>
        <v>1.0109983198778634</v>
      </c>
      <c r="H14" s="1">
        <f t="shared" si="7"/>
        <v>1.0106472036139333</v>
      </c>
      <c r="I14" s="1">
        <f t="shared" si="8"/>
        <v>1.0103104759372652</v>
      </c>
      <c r="J14" s="1">
        <f t="shared" si="9"/>
        <v>1.0098620288143525</v>
      </c>
      <c r="K14" s="1">
        <f t="shared" si="10"/>
        <v>1.0093023087636488</v>
      </c>
      <c r="L14" s="1">
        <f t="shared" si="11"/>
        <v>1.0086318716153695</v>
      </c>
      <c r="M14" s="1">
        <f t="shared" si="12"/>
        <v>1.0078513809846728</v>
      </c>
      <c r="N14" s="1">
        <f t="shared" si="13"/>
        <v>1.0069616064576796</v>
      </c>
      <c r="O14" s="1">
        <f t="shared" si="14"/>
        <v>1.0059634214999886</v>
      </c>
    </row>
    <row r="15" spans="1:15" x14ac:dyDescent="0.2">
      <c r="A15" s="1" t="s">
        <v>9</v>
      </c>
      <c r="B15" s="1">
        <f>B14/B5</f>
        <v>1E-4</v>
      </c>
      <c r="D15" s="1">
        <f t="shared" si="15"/>
        <v>55</v>
      </c>
      <c r="E15" s="1">
        <f t="shared" si="4"/>
        <v>0.92</v>
      </c>
      <c r="F15" s="1">
        <f t="shared" si="5"/>
        <v>0.11561060965210439</v>
      </c>
      <c r="G15" s="1">
        <f t="shared" si="6"/>
        <v>1.0135468781044783</v>
      </c>
      <c r="H15" s="1">
        <f t="shared" si="7"/>
        <v>1.0131122703030426</v>
      </c>
      <c r="I15" s="1">
        <f t="shared" si="8"/>
        <v>1.0126955723586359</v>
      </c>
      <c r="J15" s="1">
        <f t="shared" si="9"/>
        <v>1.0121407740790305</v>
      </c>
      <c r="K15" s="1">
        <f t="shared" si="10"/>
        <v>1.0114485567912606</v>
      </c>
      <c r="L15" s="1">
        <f t="shared" si="11"/>
        <v>1.0106197677910382</v>
      </c>
      <c r="M15" s="1">
        <f t="shared" si="12"/>
        <v>1.0096554174767796</v>
      </c>
      <c r="N15" s="1">
        <f t="shared" si="13"/>
        <v>1.0085566759525728</v>
      </c>
      <c r="O15" s="1">
        <f t="shared" si="14"/>
        <v>1.0073248691223027</v>
      </c>
    </row>
    <row r="16" spans="1:15" x14ac:dyDescent="0.2">
      <c r="D16" s="1">
        <f t="shared" si="15"/>
        <v>60</v>
      </c>
      <c r="E16" s="1">
        <f t="shared" si="4"/>
        <v>1</v>
      </c>
      <c r="F16" s="1">
        <f t="shared" si="5"/>
        <v>0.12566370614359174</v>
      </c>
      <c r="G16" s="1">
        <f t="shared" si="6"/>
        <v>1.0160447353466902</v>
      </c>
      <c r="H16" s="1">
        <f t="shared" si="7"/>
        <v>1.0155275139032329</v>
      </c>
      <c r="I16" s="1">
        <f t="shared" si="8"/>
        <v>1.0150317237066102</v>
      </c>
      <c r="J16" s="1">
        <f t="shared" si="9"/>
        <v>1.0143717982679554</v>
      </c>
      <c r="K16" s="1">
        <f t="shared" si="10"/>
        <v>1.0135486986942646</v>
      </c>
      <c r="L16" s="1">
        <f t="shared" si="11"/>
        <v>1.0125636190685969</v>
      </c>
      <c r="M16" s="1">
        <f t="shared" si="12"/>
        <v>1.0114179816677666</v>
      </c>
      <c r="N16" s="1">
        <f t="shared" si="13"/>
        <v>1.010113431306944</v>
      </c>
      <c r="O16" s="1">
        <f t="shared" si="14"/>
        <v>1.0086518288548507</v>
      </c>
    </row>
    <row r="17" spans="1:15" x14ac:dyDescent="0.2">
      <c r="B17" s="1" t="s">
        <v>16</v>
      </c>
      <c r="D17" s="1">
        <f t="shared" si="15"/>
        <v>65</v>
      </c>
      <c r="E17" s="1">
        <f t="shared" si="4"/>
        <v>1.08</v>
      </c>
      <c r="F17" s="1">
        <f t="shared" si="5"/>
        <v>0.13571680263507907</v>
      </c>
      <c r="G17" s="1">
        <f t="shared" si="6"/>
        <v>1.0187646780708199</v>
      </c>
      <c r="H17" s="1">
        <f t="shared" si="7"/>
        <v>1.0181566131643496</v>
      </c>
      <c r="I17" s="1">
        <f t="shared" si="8"/>
        <v>1.0175738940145458</v>
      </c>
      <c r="J17" s="1">
        <f t="shared" si="9"/>
        <v>1.0167984892378312</v>
      </c>
      <c r="K17" s="1">
        <f t="shared" si="10"/>
        <v>1.0158317214126853</v>
      </c>
      <c r="L17" s="1">
        <f t="shared" si="11"/>
        <v>1.0146752319932806</v>
      </c>
      <c r="M17" s="1">
        <f t="shared" si="12"/>
        <v>1.0133309736236276</v>
      </c>
      <c r="N17" s="1">
        <f t="shared" si="13"/>
        <v>1.0118012010714643</v>
      </c>
      <c r="O17" s="1">
        <f t="shared" si="14"/>
        <v>1.010088460863517</v>
      </c>
    </row>
    <row r="18" spans="1:15" x14ac:dyDescent="0.2">
      <c r="A18" s="1">
        <f>B9</f>
        <v>477.46482927568599</v>
      </c>
      <c r="B18" s="1">
        <v>0</v>
      </c>
      <c r="D18" s="1">
        <f t="shared" si="15"/>
        <v>70</v>
      </c>
      <c r="E18" s="1">
        <f t="shared" si="4"/>
        <v>1.17</v>
      </c>
      <c r="F18" s="1">
        <f t="shared" si="5"/>
        <v>0.14702653618800229</v>
      </c>
      <c r="G18" s="1">
        <f t="shared" si="6"/>
        <v>1.0220944128999956</v>
      </c>
      <c r="H18" s="1">
        <f t="shared" si="7"/>
        <v>1.0213738778905184</v>
      </c>
      <c r="I18" s="1">
        <f t="shared" si="8"/>
        <v>1.0206835959623815</v>
      </c>
      <c r="J18" s="1">
        <f t="shared" si="9"/>
        <v>1.0197653933881519</v>
      </c>
      <c r="K18" s="1">
        <f t="shared" si="10"/>
        <v>1.0186211173459672</v>
      </c>
      <c r="L18" s="1">
        <f t="shared" si="11"/>
        <v>1.017253057415983</v>
      </c>
      <c r="M18" s="1">
        <f t="shared" si="12"/>
        <v>1.0156639329631041</v>
      </c>
      <c r="N18" s="1">
        <f t="shared" si="13"/>
        <v>1.013856878300047</v>
      </c>
      <c r="O18" s="1">
        <f t="shared" si="14"/>
        <v>1.0118354257874052</v>
      </c>
    </row>
    <row r="19" spans="1:15" x14ac:dyDescent="0.2">
      <c r="A19" s="1">
        <f>A18</f>
        <v>477.46482927568599</v>
      </c>
      <c r="B19" s="1">
        <f>1000</f>
        <v>1000</v>
      </c>
      <c r="D19" s="1">
        <f t="shared" si="15"/>
        <v>75</v>
      </c>
      <c r="E19" s="1">
        <f t="shared" si="4"/>
        <v>1.25</v>
      </c>
      <c r="F19" s="1">
        <f t="shared" si="5"/>
        <v>0.15707963267948966</v>
      </c>
      <c r="G19" s="1">
        <f t="shared" si="6"/>
        <v>1.0252982195502558</v>
      </c>
      <c r="H19" s="1">
        <f t="shared" si="7"/>
        <v>1.0244681533335906</v>
      </c>
      <c r="I19" s="1">
        <f t="shared" si="8"/>
        <v>1.0236731834807471</v>
      </c>
      <c r="J19" s="1">
        <f t="shared" si="9"/>
        <v>1.0226160967676705</v>
      </c>
      <c r="K19" s="1">
        <f t="shared" si="10"/>
        <v>1.0212993320629795</v>
      </c>
      <c r="L19" s="1">
        <f t="shared" si="11"/>
        <v>1.0197259085793227</v>
      </c>
      <c r="M19" s="1">
        <f t="shared" si="12"/>
        <v>1.0178994068315463</v>
      </c>
      <c r="N19" s="1">
        <f t="shared" si="13"/>
        <v>1.0158239463122509</v>
      </c>
      <c r="O19" s="1">
        <f t="shared" si="14"/>
        <v>1.0135041601535926</v>
      </c>
    </row>
    <row r="20" spans="1:15" x14ac:dyDescent="0.2">
      <c r="D20" s="1">
        <f t="shared" si="15"/>
        <v>80</v>
      </c>
      <c r="E20" s="1">
        <f t="shared" si="4"/>
        <v>1.33</v>
      </c>
      <c r="F20" s="1">
        <f t="shared" si="5"/>
        <v>0.16713272917097702</v>
      </c>
      <c r="G20" s="1">
        <f t="shared" si="6"/>
        <v>1.0287360430851165</v>
      </c>
      <c r="H20" s="1">
        <f t="shared" si="7"/>
        <v>1.0277870050829052</v>
      </c>
      <c r="I20" s="1">
        <f t="shared" si="8"/>
        <v>1.0268783952532843</v>
      </c>
      <c r="J20" s="1">
        <f t="shared" si="9"/>
        <v>1.025670655540428</v>
      </c>
      <c r="K20" s="1">
        <f t="shared" si="10"/>
        <v>1.0241669564645235</v>
      </c>
      <c r="L20" s="1">
        <f t="shared" si="11"/>
        <v>1.0223712177136464</v>
      </c>
      <c r="M20" s="1">
        <f t="shared" si="12"/>
        <v>1.0202880800783625</v>
      </c>
      <c r="N20" s="1">
        <f t="shared" si="13"/>
        <v>1.0179228726548706</v>
      </c>
      <c r="O20" s="1">
        <f t="shared" si="14"/>
        <v>1.0152815757634388</v>
      </c>
    </row>
    <row r="21" spans="1:15" x14ac:dyDescent="0.2">
      <c r="D21" s="1">
        <f t="shared" si="15"/>
        <v>85</v>
      </c>
      <c r="E21" s="1">
        <f t="shared" si="4"/>
        <v>1.42</v>
      </c>
      <c r="F21" s="1">
        <f t="shared" si="5"/>
        <v>0.17844246272390024</v>
      </c>
      <c r="G21" s="1">
        <f t="shared" si="6"/>
        <v>1.0328889530918448</v>
      </c>
      <c r="H21" s="1">
        <f t="shared" si="7"/>
        <v>1.0317941993222139</v>
      </c>
      <c r="I21" s="1">
        <f t="shared" si="8"/>
        <v>1.0307465039053352</v>
      </c>
      <c r="J21" s="1">
        <f t="shared" si="9"/>
        <v>1.0293545284295422</v>
      </c>
      <c r="K21" s="1">
        <f t="shared" si="10"/>
        <v>1.0276224636912676</v>
      </c>
      <c r="L21" s="1">
        <f t="shared" si="11"/>
        <v>1.0255554822753898</v>
      </c>
      <c r="M21" s="1">
        <f t="shared" si="12"/>
        <v>1.0231596961959659</v>
      </c>
      <c r="N21" s="1">
        <f t="shared" si="13"/>
        <v>1.0204421075910053</v>
      </c>
      <c r="O21" s="1">
        <f t="shared" si="14"/>
        <v>1.0174105532359112</v>
      </c>
    </row>
    <row r="22" spans="1:15" x14ac:dyDescent="0.2">
      <c r="D22" s="1">
        <f t="shared" si="15"/>
        <v>90</v>
      </c>
      <c r="E22" s="1">
        <f t="shared" si="4"/>
        <v>1.5</v>
      </c>
      <c r="F22" s="1">
        <f t="shared" si="5"/>
        <v>0.18849555921538758</v>
      </c>
      <c r="G22" s="1">
        <f t="shared" si="6"/>
        <v>1.0368395046582335</v>
      </c>
      <c r="H22" s="1">
        <f t="shared" si="7"/>
        <v>1.0356040974395468</v>
      </c>
      <c r="I22" s="1">
        <f t="shared" si="8"/>
        <v>1.0344222515436607</v>
      </c>
      <c r="J22" s="1">
        <f t="shared" si="9"/>
        <v>1.0328527328311421</v>
      </c>
      <c r="K22" s="1">
        <f t="shared" si="10"/>
        <v>1.0309008443386227</v>
      </c>
      <c r="L22" s="1">
        <f t="shared" si="11"/>
        <v>1.0285731212262879</v>
      </c>
      <c r="M22" s="1">
        <f t="shared" si="12"/>
        <v>1.0258772708744255</v>
      </c>
      <c r="N22" s="1">
        <f t="shared" si="13"/>
        <v>1.0228221034207838</v>
      </c>
      <c r="O22" s="1">
        <f t="shared" si="14"/>
        <v>1.0194174539391603</v>
      </c>
    </row>
    <row r="23" spans="1:15" x14ac:dyDescent="0.2">
      <c r="D23" s="1">
        <f t="shared" si="15"/>
        <v>95</v>
      </c>
      <c r="E23" s="1">
        <f t="shared" si="4"/>
        <v>1.58</v>
      </c>
      <c r="F23" s="1">
        <f t="shared" si="5"/>
        <v>0.19854865570687494</v>
      </c>
      <c r="G23" s="1">
        <f t="shared" si="6"/>
        <v>1.0410394064636228</v>
      </c>
      <c r="H23" s="1">
        <f t="shared" si="7"/>
        <v>1.039652277803474</v>
      </c>
      <c r="I23" s="1">
        <f t="shared" si="8"/>
        <v>1.0383258374555733</v>
      </c>
      <c r="J23" s="1">
        <f t="shared" si="9"/>
        <v>1.036565122244258</v>
      </c>
      <c r="K23" s="1">
        <f t="shared" si="10"/>
        <v>1.0343767727084257</v>
      </c>
      <c r="L23" s="1">
        <f t="shared" si="11"/>
        <v>1.0317689585877243</v>
      </c>
      <c r="M23" s="1">
        <f t="shared" si="12"/>
        <v>1.0287512954660498</v>
      </c>
      <c r="N23" s="1">
        <f t="shared" si="13"/>
        <v>1.0253347485046427</v>
      </c>
      <c r="O23" s="1">
        <f t="shared" si="14"/>
        <v>1.0215315251077619</v>
      </c>
    </row>
    <row r="24" spans="1:15" x14ac:dyDescent="0.2">
      <c r="D24" s="1">
        <f t="shared" si="15"/>
        <v>100</v>
      </c>
      <c r="E24" s="1">
        <f t="shared" si="4"/>
        <v>1.67</v>
      </c>
      <c r="F24" s="1">
        <f t="shared" si="5"/>
        <v>0.20985838925979816</v>
      </c>
      <c r="G24" s="1">
        <f t="shared" si="6"/>
        <v>1.046069467952049</v>
      </c>
      <c r="H24" s="1">
        <f t="shared" si="7"/>
        <v>1.0444976416403942</v>
      </c>
      <c r="I24" s="1">
        <f t="shared" si="8"/>
        <v>1.0429953351027108</v>
      </c>
      <c r="J24" s="1">
        <f t="shared" si="9"/>
        <v>1.0410023064165344</v>
      </c>
      <c r="K24" s="1">
        <f t="shared" si="10"/>
        <v>1.0385270134887734</v>
      </c>
      <c r="L24" s="1">
        <f t="shared" si="11"/>
        <v>1.0355798409611106</v>
      </c>
      <c r="M24" s="1">
        <f t="shared" si="12"/>
        <v>1.0321729813919613</v>
      </c>
      <c r="N24" s="1">
        <f t="shared" si="13"/>
        <v>1.0283202987064326</v>
      </c>
      <c r="O24" s="1">
        <f t="shared" si="14"/>
        <v>1.0240371768287551</v>
      </c>
    </row>
    <row r="25" spans="1:15" x14ac:dyDescent="0.2">
      <c r="D25" s="1">
        <f t="shared" si="15"/>
        <v>105</v>
      </c>
      <c r="E25" s="1">
        <f t="shared" si="4"/>
        <v>1.75</v>
      </c>
      <c r="F25" s="1">
        <f t="shared" si="5"/>
        <v>0.21991148575128555</v>
      </c>
      <c r="G25" s="1">
        <f t="shared" si="6"/>
        <v>1.0508187082433662</v>
      </c>
      <c r="H25" s="1">
        <f t="shared" si="7"/>
        <v>1.0490694908940104</v>
      </c>
      <c r="I25" s="1">
        <f t="shared" si="8"/>
        <v>1.0473984341088953</v>
      </c>
      <c r="J25" s="1">
        <f t="shared" si="9"/>
        <v>1.0451827298562384</v>
      </c>
      <c r="K25" s="1">
        <f t="shared" si="10"/>
        <v>1.0424327730300771</v>
      </c>
      <c r="L25" s="1">
        <f t="shared" si="11"/>
        <v>1.039161302046854</v>
      </c>
      <c r="M25" s="1">
        <f t="shared" si="12"/>
        <v>1.0353832382407635</v>
      </c>
      <c r="N25" s="1">
        <f t="shared" si="13"/>
        <v>1.0311155021505609</v>
      </c>
      <c r="O25" s="1">
        <f t="shared" si="14"/>
        <v>1.0263768109943716</v>
      </c>
    </row>
    <row r="26" spans="1:15" x14ac:dyDescent="0.2">
      <c r="D26" s="1">
        <f t="shared" si="15"/>
        <v>110</v>
      </c>
      <c r="E26" s="1">
        <f t="shared" si="4"/>
        <v>1.83</v>
      </c>
      <c r="F26" s="1">
        <f t="shared" si="5"/>
        <v>0.22996458224277286</v>
      </c>
      <c r="G26" s="1">
        <f t="shared" si="6"/>
        <v>1.0558365531175307</v>
      </c>
      <c r="H26" s="1">
        <f t="shared" si="7"/>
        <v>1.0538967222482618</v>
      </c>
      <c r="I26" s="1">
        <f t="shared" si="8"/>
        <v>1.0520445078954821</v>
      </c>
      <c r="J26" s="1">
        <f t="shared" si="9"/>
        <v>1.0495900120190538</v>
      </c>
      <c r="K26" s="1">
        <f t="shared" si="10"/>
        <v>1.0465459155007577</v>
      </c>
      <c r="L26" s="1">
        <f t="shared" si="11"/>
        <v>1.0429277264298444</v>
      </c>
      <c r="M26" s="1">
        <f t="shared" si="12"/>
        <v>1.0387535655284299</v>
      </c>
      <c r="N26" s="1">
        <f t="shared" si="13"/>
        <v>1.034043921921161</v>
      </c>
      <c r="O26" s="1">
        <f t="shared" si="14"/>
        <v>1.0288213854796562</v>
      </c>
    </row>
    <row r="27" spans="1:15" x14ac:dyDescent="0.2">
      <c r="D27" s="1">
        <f t="shared" si="15"/>
        <v>115</v>
      </c>
      <c r="E27" s="1">
        <f t="shared" si="4"/>
        <v>1.92</v>
      </c>
      <c r="F27" s="1">
        <f t="shared" si="5"/>
        <v>0.24127431579569608</v>
      </c>
      <c r="G27" s="1">
        <f t="shared" si="6"/>
        <v>1.0618115494540563</v>
      </c>
      <c r="H27" s="1">
        <f t="shared" si="7"/>
        <v>1.0596404439121059</v>
      </c>
      <c r="I27" s="1">
        <f t="shared" si="8"/>
        <v>1.0575686627424405</v>
      </c>
      <c r="J27" s="1">
        <f t="shared" si="9"/>
        <v>1.0548250971209543</v>
      </c>
      <c r="K27" s="1">
        <f t="shared" si="10"/>
        <v>1.051425479658407</v>
      </c>
      <c r="L27" s="1">
        <f t="shared" si="11"/>
        <v>1.0473890034832116</v>
      </c>
      <c r="M27" s="1">
        <f t="shared" si="12"/>
        <v>1.0427380287089554</v>
      </c>
      <c r="N27" s="1">
        <f t="shared" si="13"/>
        <v>1.0374977503269374</v>
      </c>
      <c r="O27" s="1">
        <f t="shared" si="14"/>
        <v>1.0316958368195299</v>
      </c>
    </row>
    <row r="28" spans="1:15" x14ac:dyDescent="0.2">
      <c r="D28" s="1">
        <f t="shared" si="15"/>
        <v>120</v>
      </c>
      <c r="E28" s="1">
        <f t="shared" si="4"/>
        <v>2</v>
      </c>
      <c r="F28" s="1">
        <f t="shared" si="5"/>
        <v>0.25132741228718347</v>
      </c>
      <c r="G28" s="1">
        <f t="shared" si="6"/>
        <v>1.0674243593939488</v>
      </c>
      <c r="H28" s="1">
        <f t="shared" si="7"/>
        <v>1.0650317106827245</v>
      </c>
      <c r="I28" s="1">
        <f t="shared" si="8"/>
        <v>1.0627498396000656</v>
      </c>
      <c r="J28" s="1">
        <f t="shared" si="9"/>
        <v>1.05973003592823</v>
      </c>
      <c r="K28" s="1">
        <f t="shared" si="10"/>
        <v>1.0559912346616052</v>
      </c>
      <c r="L28" s="1">
        <f t="shared" si="11"/>
        <v>1.0515564821784067</v>
      </c>
      <c r="M28" s="1">
        <f t="shared" si="12"/>
        <v>1.0464525523603794</v>
      </c>
      <c r="N28" s="1">
        <f t="shared" si="13"/>
        <v>1.040709514724427</v>
      </c>
      <c r="O28" s="1">
        <f t="shared" si="14"/>
        <v>1.0343602676386143</v>
      </c>
    </row>
    <row r="29" spans="1:15" x14ac:dyDescent="0.2">
      <c r="D29" s="1">
        <f t="shared" si="15"/>
        <v>125</v>
      </c>
      <c r="E29" s="1">
        <f t="shared" si="4"/>
        <v>2.08</v>
      </c>
      <c r="F29" s="1">
        <f t="shared" si="5"/>
        <v>0.26138050877867075</v>
      </c>
      <c r="G29" s="1">
        <f t="shared" si="6"/>
        <v>1.0733296341347551</v>
      </c>
      <c r="H29" s="1">
        <f t="shared" si="7"/>
        <v>1.0706993836932335</v>
      </c>
      <c r="I29" s="1">
        <f t="shared" si="8"/>
        <v>1.0681924494697559</v>
      </c>
      <c r="J29" s="1">
        <f t="shared" si="9"/>
        <v>1.0648770997108219</v>
      </c>
      <c r="K29" s="1">
        <f t="shared" si="10"/>
        <v>1.0607759997670116</v>
      </c>
      <c r="L29" s="1">
        <f t="shared" si="11"/>
        <v>1.0559166685707788</v>
      </c>
      <c r="M29" s="1">
        <f t="shared" si="12"/>
        <v>1.0503309809652459</v>
      </c>
      <c r="N29" s="1">
        <f t="shared" si="13"/>
        <v>1.0440546111907667</v>
      </c>
      <c r="O29" s="1">
        <f t="shared" si="14"/>
        <v>1.0371264356790544</v>
      </c>
    </row>
    <row r="30" spans="1:15" x14ac:dyDescent="0.2">
      <c r="D30" s="1">
        <f t="shared" si="15"/>
        <v>130</v>
      </c>
      <c r="E30" s="1">
        <f t="shared" si="4"/>
        <v>2.17</v>
      </c>
      <c r="F30" s="1">
        <f t="shared" si="5"/>
        <v>0.27269024233159406</v>
      </c>
      <c r="G30" s="1">
        <f t="shared" si="6"/>
        <v>1.0803335699767793</v>
      </c>
      <c r="H30" s="1">
        <f t="shared" si="7"/>
        <v>1.0774154681873847</v>
      </c>
      <c r="I30" s="1">
        <f t="shared" si="8"/>
        <v>1.0746362214160141</v>
      </c>
      <c r="J30" s="1">
        <f t="shared" si="9"/>
        <v>1.0709637963098411</v>
      </c>
      <c r="K30" s="1">
        <f t="shared" si="10"/>
        <v>1.0664257768180814</v>
      </c>
      <c r="L30" s="1">
        <f t="shared" si="11"/>
        <v>1.0610555553206591</v>
      </c>
      <c r="M30" s="1">
        <f t="shared" si="12"/>
        <v>1.0548916724951549</v>
      </c>
      <c r="N30" s="1">
        <f t="shared" si="13"/>
        <v>1.0479770844617491</v>
      </c>
      <c r="O30" s="1">
        <f t="shared" si="14"/>
        <v>1.0403583830900178</v>
      </c>
    </row>
    <row r="31" spans="1:15" x14ac:dyDescent="0.2">
      <c r="D31" s="1">
        <f t="shared" si="15"/>
        <v>135</v>
      </c>
      <c r="E31" s="1">
        <f t="shared" si="4"/>
        <v>2.25</v>
      </c>
      <c r="F31" s="1">
        <f t="shared" si="5"/>
        <v>0.28274333882308139</v>
      </c>
      <c r="G31" s="1">
        <f t="shared" si="6"/>
        <v>1.0868901217890272</v>
      </c>
      <c r="H31" s="1">
        <f t="shared" si="7"/>
        <v>1.0836965673409786</v>
      </c>
      <c r="I31" s="1">
        <f t="shared" si="8"/>
        <v>1.0806570893872511</v>
      </c>
      <c r="J31" s="1">
        <f t="shared" si="9"/>
        <v>1.0766439520518292</v>
      </c>
      <c r="K31" s="1">
        <f t="shared" si="10"/>
        <v>1.0716898443439347</v>
      </c>
      <c r="L31" s="1">
        <f t="shared" si="11"/>
        <v>1.0658342288281857</v>
      </c>
      <c r="M31" s="1">
        <f t="shared" si="12"/>
        <v>1.0591224996503192</v>
      </c>
      <c r="N31" s="1">
        <f t="shared" si="13"/>
        <v>1.0516050542038531</v>
      </c>
      <c r="O31" s="1">
        <f t="shared" si="14"/>
        <v>1.0433363135071914</v>
      </c>
    </row>
    <row r="32" spans="1:15" x14ac:dyDescent="0.2">
      <c r="D32" s="1">
        <f t="shared" si="15"/>
        <v>140</v>
      </c>
      <c r="E32" s="1">
        <f t="shared" si="4"/>
        <v>2.33</v>
      </c>
      <c r="F32" s="1">
        <f t="shared" si="5"/>
        <v>0.29279643531456873</v>
      </c>
      <c r="G32" s="1">
        <f t="shared" si="6"/>
        <v>1.0937685030989757</v>
      </c>
      <c r="H32" s="1">
        <f t="shared" si="7"/>
        <v>1.0902797033041376</v>
      </c>
      <c r="I32" s="1">
        <f t="shared" si="8"/>
        <v>1.0869616714063866</v>
      </c>
      <c r="J32" s="1">
        <f t="shared" si="9"/>
        <v>1.0825843880333292</v>
      </c>
      <c r="K32" s="1">
        <f t="shared" si="10"/>
        <v>1.0771864341389965</v>
      </c>
      <c r="L32" s="1">
        <f t="shared" si="11"/>
        <v>1.0708142482806802</v>
      </c>
      <c r="M32" s="1">
        <f t="shared" si="12"/>
        <v>1.0635210599581777</v>
      </c>
      <c r="N32" s="1">
        <f t="shared" si="13"/>
        <v>1.0553657220897579</v>
      </c>
      <c r="O32" s="1">
        <f t="shared" si="14"/>
        <v>1.0464114896458716</v>
      </c>
    </row>
    <row r="33" spans="4:15" x14ac:dyDescent="0.2">
      <c r="D33" s="1">
        <f t="shared" si="15"/>
        <v>145</v>
      </c>
      <c r="E33" s="1">
        <f t="shared" si="4"/>
        <v>2.42</v>
      </c>
      <c r="F33" s="1">
        <f t="shared" si="5"/>
        <v>0.30410616886749198</v>
      </c>
      <c r="G33" s="1">
        <f t="shared" si="6"/>
        <v>1.1019047725757714</v>
      </c>
      <c r="H33" s="1">
        <f t="shared" si="7"/>
        <v>1.0980583760149147</v>
      </c>
      <c r="I33" s="1">
        <f t="shared" si="8"/>
        <v>1.0944034764197468</v>
      </c>
      <c r="J33" s="1">
        <f t="shared" si="9"/>
        <v>1.0895865700645115</v>
      </c>
      <c r="K33" s="1">
        <f t="shared" si="10"/>
        <v>1.0836539384852311</v>
      </c>
      <c r="L33" s="1">
        <f t="shared" si="11"/>
        <v>1.0766610937546579</v>
      </c>
      <c r="M33" s="1">
        <f t="shared" si="12"/>
        <v>1.0686713970000772</v>
      </c>
      <c r="N33" s="1">
        <f t="shared" si="13"/>
        <v>1.0597545594443794</v>
      </c>
      <c r="O33" s="1">
        <f t="shared" si="14"/>
        <v>1.0499850906015451</v>
      </c>
    </row>
    <row r="34" spans="4:15" x14ac:dyDescent="0.2">
      <c r="D34" s="1">
        <f t="shared" si="15"/>
        <v>150</v>
      </c>
      <c r="E34" s="1">
        <f t="shared" si="4"/>
        <v>2.5</v>
      </c>
      <c r="F34" s="1">
        <f t="shared" si="5"/>
        <v>0.31415926535897931</v>
      </c>
      <c r="G34" s="1">
        <f t="shared" si="6"/>
        <v>1.1095036179027782</v>
      </c>
      <c r="H34" s="1">
        <f t="shared" si="7"/>
        <v>1.1053149959187936</v>
      </c>
      <c r="I34" s="1">
        <f t="shared" si="8"/>
        <v>1.1013382260638265</v>
      </c>
      <c r="J34" s="1">
        <f t="shared" si="9"/>
        <v>1.0961020282412224</v>
      </c>
      <c r="K34" s="1">
        <f t="shared" si="10"/>
        <v>1.08966061419004</v>
      </c>
      <c r="L34" s="1">
        <f t="shared" si="11"/>
        <v>1.0820787926502486</v>
      </c>
      <c r="M34" s="1">
        <f t="shared" si="12"/>
        <v>1.0734302415163812</v>
      </c>
      <c r="N34" s="1">
        <f t="shared" si="13"/>
        <v>1.0637956485138229</v>
      </c>
      <c r="O34" s="1">
        <f t="shared" si="14"/>
        <v>1.0532608052953265</v>
      </c>
    </row>
    <row r="35" spans="4:15" x14ac:dyDescent="0.2">
      <c r="D35" s="1">
        <f t="shared" si="15"/>
        <v>155</v>
      </c>
      <c r="E35" s="1">
        <f t="shared" si="4"/>
        <v>2.58</v>
      </c>
      <c r="F35" s="1">
        <f t="shared" si="5"/>
        <v>0.32421236185046665</v>
      </c>
      <c r="G35" s="1">
        <f t="shared" si="6"/>
        <v>1.1174603414519553</v>
      </c>
      <c r="H35" s="1">
        <f t="shared" si="7"/>
        <v>1.1129047639815417</v>
      </c>
      <c r="I35" s="1">
        <f t="shared" si="8"/>
        <v>1.1085834169735764</v>
      </c>
      <c r="J35" s="1">
        <f t="shared" si="9"/>
        <v>1.1028991565055988</v>
      </c>
      <c r="K35" s="1">
        <f t="shared" si="10"/>
        <v>1.0959152866485753</v>
      </c>
      <c r="L35" s="1">
        <f t="shared" si="11"/>
        <v>1.0877072210807306</v>
      </c>
      <c r="M35" s="1">
        <f t="shared" si="12"/>
        <v>1.078360333681545</v>
      </c>
      <c r="N35" s="1">
        <f t="shared" si="13"/>
        <v>1.067967665807692</v>
      </c>
      <c r="O35" s="1">
        <f t="shared" si="14"/>
        <v>1.0566276007667221</v>
      </c>
    </row>
    <row r="36" spans="4:15" x14ac:dyDescent="0.2">
      <c r="D36" s="1">
        <f t="shared" si="15"/>
        <v>160</v>
      </c>
      <c r="E36" s="1">
        <f t="shared" si="4"/>
        <v>2.67</v>
      </c>
      <c r="F36" s="1">
        <f t="shared" si="5"/>
        <v>0.3355220954033899</v>
      </c>
      <c r="G36" s="1">
        <f t="shared" si="6"/>
        <v>1.1268558877751351</v>
      </c>
      <c r="H36" s="1">
        <f t="shared" si="7"/>
        <v>1.1218555518854603</v>
      </c>
      <c r="I36" s="1">
        <f t="shared" si="8"/>
        <v>1.1171173220356914</v>
      </c>
      <c r="J36" s="1">
        <f t="shared" si="9"/>
        <v>1.1108920758729197</v>
      </c>
      <c r="K36" s="1">
        <f t="shared" si="10"/>
        <v>1.1032549264444123</v>
      </c>
      <c r="L36" s="1">
        <f t="shared" si="11"/>
        <v>1.0942949820175125</v>
      </c>
      <c r="M36" s="1">
        <f t="shared" si="12"/>
        <v>1.0841126148114713</v>
      </c>
      <c r="N36" s="1">
        <f t="shared" si="13"/>
        <v>1.072816578158803</v>
      </c>
      <c r="O36" s="1">
        <f t="shared" si="14"/>
        <v>1.0605211192368376</v>
      </c>
    </row>
    <row r="37" spans="4:15" x14ac:dyDescent="0.2">
      <c r="D37" s="1">
        <f t="shared" si="15"/>
        <v>165</v>
      </c>
      <c r="E37" s="1">
        <f t="shared" si="4"/>
        <v>2.75</v>
      </c>
      <c r="F37" s="1">
        <f t="shared" si="5"/>
        <v>0.34557519189487723</v>
      </c>
      <c r="G37" s="1">
        <f t="shared" si="6"/>
        <v>1.1356180170003733</v>
      </c>
      <c r="H37" s="1">
        <f t="shared" si="7"/>
        <v>1.1301916340999509</v>
      </c>
      <c r="I37" s="1">
        <f t="shared" si="8"/>
        <v>1.1250548193638146</v>
      </c>
      <c r="J37" s="1">
        <f t="shared" si="9"/>
        <v>1.1183134365862282</v>
      </c>
      <c r="K37" s="1">
        <f t="shared" si="10"/>
        <v>1.1100546923390988</v>
      </c>
      <c r="L37" s="1">
        <f t="shared" si="11"/>
        <v>1.1003816347517157</v>
      </c>
      <c r="M37" s="1">
        <f t="shared" si="12"/>
        <v>1.0894097909653633</v>
      </c>
      <c r="N37" s="1">
        <f t="shared" si="13"/>
        <v>1.0772636532677506</v>
      </c>
      <c r="O37" s="1">
        <f t="shared" si="14"/>
        <v>1.0640732019666848</v>
      </c>
    </row>
    <row r="38" spans="4:15" x14ac:dyDescent="0.2">
      <c r="D38" s="1">
        <f t="shared" si="15"/>
        <v>170</v>
      </c>
      <c r="E38" s="1">
        <f t="shared" si="4"/>
        <v>2.83</v>
      </c>
      <c r="F38" s="1">
        <f t="shared" si="5"/>
        <v>0.35562828838636462</v>
      </c>
      <c r="G38" s="1">
        <f t="shared" si="6"/>
        <v>1.144782312806814</v>
      </c>
      <c r="H38" s="1">
        <f t="shared" si="7"/>
        <v>1.1388985775725606</v>
      </c>
      <c r="I38" s="1">
        <f t="shared" si="8"/>
        <v>1.1333347020161653</v>
      </c>
      <c r="J38" s="1">
        <f t="shared" si="9"/>
        <v>1.1260414840408435</v>
      </c>
      <c r="K38" s="1">
        <f t="shared" si="10"/>
        <v>1.1171199311447968</v>
      </c>
      <c r="L38" s="1">
        <f t="shared" si="11"/>
        <v>1.1066889032858229</v>
      </c>
      <c r="M38" s="1">
        <f t="shared" si="12"/>
        <v>1.0948809915148359</v>
      </c>
      <c r="N38" s="1">
        <f t="shared" si="13"/>
        <v>1.0818382566379992</v>
      </c>
      <c r="O38" s="1">
        <f t="shared" si="14"/>
        <v>1.0677080662555136</v>
      </c>
    </row>
    <row r="39" spans="4:15" x14ac:dyDescent="0.2">
      <c r="D39" s="1">
        <f t="shared" si="15"/>
        <v>175</v>
      </c>
      <c r="E39" s="1">
        <f t="shared" si="4"/>
        <v>2.92</v>
      </c>
      <c r="F39" s="1">
        <f t="shared" si="5"/>
        <v>0.36693802193928782</v>
      </c>
      <c r="G39" s="1">
        <f t="shared" si="6"/>
        <v>1.1555931154422865</v>
      </c>
      <c r="H39" s="1">
        <f t="shared" si="7"/>
        <v>1.1491542600199025</v>
      </c>
      <c r="I39" s="1">
        <f t="shared" si="8"/>
        <v>1.1430731384835575</v>
      </c>
      <c r="J39" s="1">
        <f t="shared" si="9"/>
        <v>1.1351131483118826</v>
      </c>
      <c r="K39" s="1">
        <f t="shared" si="10"/>
        <v>1.1253931419735537</v>
      </c>
      <c r="L39" s="1">
        <f t="shared" si="11"/>
        <v>1.1140522850998458</v>
      </c>
      <c r="M39" s="1">
        <f t="shared" si="12"/>
        <v>1.101244900855225</v>
      </c>
      <c r="N39" s="1">
        <f t="shared" si="13"/>
        <v>1.0871352067870952</v>
      </c>
      <c r="O39" s="1">
        <f t="shared" si="14"/>
        <v>1.0718922522284895</v>
      </c>
    </row>
    <row r="40" spans="4:15" x14ac:dyDescent="0.2">
      <c r="D40" s="1">
        <f t="shared" si="15"/>
        <v>180</v>
      </c>
      <c r="E40" s="1">
        <f t="shared" si="4"/>
        <v>3</v>
      </c>
      <c r="F40" s="1">
        <f t="shared" si="5"/>
        <v>0.37699111843077515</v>
      </c>
      <c r="G40" s="1">
        <f t="shared" si="6"/>
        <v>1.1656673252317058</v>
      </c>
      <c r="H40" s="1">
        <f t="shared" si="7"/>
        <v>1.1586958224992392</v>
      </c>
      <c r="I40" s="1">
        <f t="shared" si="8"/>
        <v>1.1521195137593108</v>
      </c>
      <c r="J40" s="1">
        <f t="shared" si="9"/>
        <v>1.1435227949488405</v>
      </c>
      <c r="K40" s="1">
        <f t="shared" si="10"/>
        <v>1.1330427219534591</v>
      </c>
      <c r="L40" s="1">
        <f t="shared" si="11"/>
        <v>1.1208390249779816</v>
      </c>
      <c r="M40" s="1">
        <f t="shared" si="12"/>
        <v>1.1070878441292324</v>
      </c>
      <c r="N40" s="1">
        <f t="shared" si="13"/>
        <v>1.0919754113842648</v>
      </c>
      <c r="O40" s="1">
        <f t="shared" si="14"/>
        <v>1.0756920625030721</v>
      </c>
    </row>
    <row r="41" spans="4:15" x14ac:dyDescent="0.2">
      <c r="D41" s="1">
        <f t="shared" si="15"/>
        <v>185</v>
      </c>
      <c r="E41" s="1">
        <f t="shared" si="4"/>
        <v>3.08</v>
      </c>
      <c r="F41" s="1">
        <f t="shared" si="5"/>
        <v>0.38704421492226254</v>
      </c>
      <c r="G41" s="1">
        <f t="shared" si="6"/>
        <v>1.1761982973674485</v>
      </c>
      <c r="H41" s="1">
        <f t="shared" si="7"/>
        <v>1.1686540020471021</v>
      </c>
      <c r="I41" s="1">
        <f t="shared" si="8"/>
        <v>1.161546382771808</v>
      </c>
      <c r="J41" s="1">
        <f t="shared" si="9"/>
        <v>1.1522682013282419</v>
      </c>
      <c r="K41" s="1">
        <f t="shared" si="10"/>
        <v>1.1409772190240091</v>
      </c>
      <c r="L41" s="1">
        <f t="shared" si="11"/>
        <v>1.1278563888313935</v>
      </c>
      <c r="M41" s="1">
        <f t="shared" si="12"/>
        <v>1.113106272537858</v>
      </c>
      <c r="N41" s="1">
        <f t="shared" si="13"/>
        <v>1.0969374911102181</v>
      </c>
      <c r="O41" s="1">
        <f t="shared" si="14"/>
        <v>1.0795636817309275</v>
      </c>
    </row>
    <row r="42" spans="4:15" x14ac:dyDescent="0.2">
      <c r="D42" s="1">
        <f t="shared" si="15"/>
        <v>190</v>
      </c>
      <c r="E42" s="1">
        <f t="shared" si="4"/>
        <v>3.17</v>
      </c>
      <c r="F42" s="1">
        <f t="shared" si="5"/>
        <v>0.39835394847518574</v>
      </c>
      <c r="G42" s="1">
        <f t="shared" si="6"/>
        <v>1.1886166679961341</v>
      </c>
      <c r="H42" s="1">
        <f t="shared" si="7"/>
        <v>1.1803756899846833</v>
      </c>
      <c r="I42" s="1">
        <f t="shared" si="8"/>
        <v>1.1726234820135364</v>
      </c>
      <c r="J42" s="1">
        <f t="shared" si="9"/>
        <v>1.1625208809646881</v>
      </c>
      <c r="K42" s="1">
        <f t="shared" si="10"/>
        <v>1.1502523383156793</v>
      </c>
      <c r="L42" s="1">
        <f t="shared" si="11"/>
        <v>1.1360304987907019</v>
      </c>
      <c r="M42" s="1">
        <f t="shared" si="12"/>
        <v>1.1200868405470359</v>
      </c>
      <c r="N42" s="1">
        <f t="shared" si="13"/>
        <v>1.1026625002132155</v>
      </c>
      <c r="O42" s="1">
        <f t="shared" si="14"/>
        <v>1.0839998764546124</v>
      </c>
    </row>
    <row r="43" spans="4:15" x14ac:dyDescent="0.2">
      <c r="D43" s="1">
        <f t="shared" si="15"/>
        <v>195</v>
      </c>
      <c r="E43" s="1">
        <f t="shared" si="4"/>
        <v>3.25</v>
      </c>
      <c r="F43" s="1">
        <f t="shared" si="5"/>
        <v>0.40840704496667313</v>
      </c>
      <c r="G43" s="1">
        <f t="shared" si="6"/>
        <v>1.2001867217545685</v>
      </c>
      <c r="H43" s="1">
        <f t="shared" si="7"/>
        <v>1.1912757486206857</v>
      </c>
      <c r="I43" s="1">
        <f t="shared" si="8"/>
        <v>1.1829053059467698</v>
      </c>
      <c r="J43" s="1">
        <f t="shared" si="9"/>
        <v>1.1720143460681987</v>
      </c>
      <c r="K43" s="1">
        <f t="shared" si="10"/>
        <v>1.1588144732214867</v>
      </c>
      <c r="L43" s="1">
        <f t="shared" si="11"/>
        <v>1.1435482792439031</v>
      </c>
      <c r="M43" s="1">
        <f t="shared" si="12"/>
        <v>1.1264780993989532</v>
      </c>
      <c r="N43" s="1">
        <f t="shared" si="13"/>
        <v>1.1078751525155339</v>
      </c>
      <c r="O43" s="1">
        <f t="shared" si="14"/>
        <v>1.0880097842013612</v>
      </c>
    </row>
    <row r="44" spans="4:15" x14ac:dyDescent="0.2">
      <c r="D44" s="1">
        <f t="shared" si="15"/>
        <v>200</v>
      </c>
      <c r="E44" s="1">
        <f t="shared" si="4"/>
        <v>3.33</v>
      </c>
      <c r="F44" s="1">
        <f t="shared" si="5"/>
        <v>0.41846014145816046</v>
      </c>
      <c r="G44" s="1">
        <f t="shared" si="6"/>
        <v>1.2122812185318468</v>
      </c>
      <c r="H44" s="1">
        <f t="shared" si="7"/>
        <v>1.2026480829742936</v>
      </c>
      <c r="I44" s="1">
        <f t="shared" si="8"/>
        <v>1.1936130540444787</v>
      </c>
      <c r="J44" s="1">
        <f t="shared" si="9"/>
        <v>1.1818771451959931</v>
      </c>
      <c r="K44" s="1">
        <f t="shared" si="10"/>
        <v>1.1676827763249635</v>
      </c>
      <c r="L44" s="1">
        <f t="shared" si="11"/>
        <v>1.151306234012162</v>
      </c>
      <c r="M44" s="1">
        <f t="shared" si="12"/>
        <v>1.1330442093725503</v>
      </c>
      <c r="N44" s="1">
        <f t="shared" si="13"/>
        <v>1.1132010006317619</v>
      </c>
      <c r="O44" s="1">
        <f t="shared" si="14"/>
        <v>1.0920772419621436</v>
      </c>
    </row>
    <row r="45" spans="4:15" x14ac:dyDescent="0.2">
      <c r="D45" s="1">
        <f t="shared" si="15"/>
        <v>205</v>
      </c>
      <c r="E45" s="1">
        <f t="shared" si="4"/>
        <v>3.42</v>
      </c>
      <c r="F45" s="1">
        <f t="shared" si="5"/>
        <v>0.42976987501108371</v>
      </c>
      <c r="G45" s="1">
        <f t="shared" si="6"/>
        <v>1.2265456047015468</v>
      </c>
      <c r="H45" s="1">
        <f t="shared" si="7"/>
        <v>1.2160317765310105</v>
      </c>
      <c r="I45" s="1">
        <f t="shared" si="8"/>
        <v>1.2061887220277401</v>
      </c>
      <c r="J45" s="1">
        <f t="shared" si="9"/>
        <v>1.1934289319378562</v>
      </c>
      <c r="K45" s="1">
        <f t="shared" si="10"/>
        <v>1.1780344658218518</v>
      </c>
      <c r="L45" s="1">
        <f t="shared" si="11"/>
        <v>1.1603245318815774</v>
      </c>
      <c r="M45" s="1">
        <f t="shared" si="12"/>
        <v>1.1406390676543476</v>
      </c>
      <c r="N45" s="1">
        <f t="shared" si="13"/>
        <v>1.1193234283118347</v>
      </c>
      <c r="O45" s="1">
        <f t="shared" si="14"/>
        <v>1.0967152251549586</v>
      </c>
    </row>
    <row r="46" spans="4:15" x14ac:dyDescent="0.2">
      <c r="D46" s="1">
        <f t="shared" si="15"/>
        <v>210</v>
      </c>
      <c r="E46" s="1">
        <f t="shared" si="4"/>
        <v>3.5</v>
      </c>
      <c r="F46" s="1">
        <f t="shared" si="5"/>
        <v>0.4398229715025711</v>
      </c>
      <c r="G46" s="1">
        <f t="shared" si="6"/>
        <v>1.2398398937267194</v>
      </c>
      <c r="H46" s="1">
        <f t="shared" si="7"/>
        <v>1.2284767097895741</v>
      </c>
      <c r="I46" s="1">
        <f t="shared" si="8"/>
        <v>1.2178568752958174</v>
      </c>
      <c r="J46" s="1">
        <f t="shared" si="9"/>
        <v>1.2041162709480961</v>
      </c>
      <c r="K46" s="1">
        <f t="shared" si="10"/>
        <v>1.1875772096731483</v>
      </c>
      <c r="L46" s="1">
        <f t="shared" si="11"/>
        <v>1.1686020375538131</v>
      </c>
      <c r="M46" s="1">
        <f t="shared" si="12"/>
        <v>1.1475736125375726</v>
      </c>
      <c r="N46" s="1">
        <f t="shared" si="13"/>
        <v>1.1248774319753736</v>
      </c>
      <c r="O46" s="1">
        <f t="shared" si="14"/>
        <v>1.1008866282758574</v>
      </c>
    </row>
    <row r="47" spans="4:15" x14ac:dyDescent="0.2">
      <c r="D47" s="1">
        <f t="shared" si="15"/>
        <v>215</v>
      </c>
      <c r="E47" s="1">
        <f t="shared" si="4"/>
        <v>3.58</v>
      </c>
      <c r="F47" s="1">
        <f t="shared" si="5"/>
        <v>0.44987606799405838</v>
      </c>
      <c r="G47" s="1">
        <f t="shared" si="6"/>
        <v>1.253743170208153</v>
      </c>
      <c r="H47" s="1">
        <f t="shared" si="7"/>
        <v>1.2414618938776469</v>
      </c>
      <c r="I47" s="1">
        <f t="shared" si="8"/>
        <v>1.2300051070568683</v>
      </c>
      <c r="J47" s="1">
        <f t="shared" si="9"/>
        <v>1.2152114356544659</v>
      </c>
      <c r="K47" s="1">
        <f t="shared" si="10"/>
        <v>1.1974488076426786</v>
      </c>
      <c r="L47" s="1">
        <f t="shared" si="11"/>
        <v>1.1771279483245636</v>
      </c>
      <c r="M47" s="1">
        <f t="shared" si="12"/>
        <v>1.1546792459856787</v>
      </c>
      <c r="N47" s="1">
        <f t="shared" si="13"/>
        <v>1.1305319868380066</v>
      </c>
      <c r="O47" s="1">
        <f t="shared" si="14"/>
        <v>1.1050973653047576</v>
      </c>
    </row>
    <row r="48" spans="4:15" x14ac:dyDescent="0.2">
      <c r="D48" s="1">
        <f t="shared" si="15"/>
        <v>220</v>
      </c>
      <c r="E48" s="1">
        <f t="shared" si="4"/>
        <v>3.67</v>
      </c>
      <c r="F48" s="1">
        <f t="shared" si="5"/>
        <v>0.46118580154698158</v>
      </c>
      <c r="G48" s="1">
        <f t="shared" si="6"/>
        <v>1.2701514989796658</v>
      </c>
      <c r="H48" s="1">
        <f t="shared" si="7"/>
        <v>1.2567469922526808</v>
      </c>
      <c r="I48" s="1">
        <f t="shared" si="8"/>
        <v>1.244269956738655</v>
      </c>
      <c r="J48" s="1">
        <f t="shared" si="9"/>
        <v>1.2281976944521253</v>
      </c>
      <c r="K48" s="1">
        <f t="shared" si="10"/>
        <v>1.2089567282141922</v>
      </c>
      <c r="L48" s="1">
        <f t="shared" si="11"/>
        <v>1.1870192019496406</v>
      </c>
      <c r="M48" s="1">
        <f t="shared" si="12"/>
        <v>1.1628749846743436</v>
      </c>
      <c r="N48" s="1">
        <f t="shared" si="13"/>
        <v>1.137007228850567</v>
      </c>
      <c r="O48" s="1">
        <f t="shared" si="14"/>
        <v>1.109873001212762</v>
      </c>
    </row>
    <row r="49" spans="4:15" x14ac:dyDescent="0.2">
      <c r="D49" s="1">
        <f t="shared" si="15"/>
        <v>225</v>
      </c>
      <c r="E49" s="1">
        <f t="shared" si="4"/>
        <v>3.75</v>
      </c>
      <c r="F49" s="1">
        <f t="shared" si="5"/>
        <v>0.47123889803846897</v>
      </c>
      <c r="G49" s="1">
        <f t="shared" si="6"/>
        <v>1.2854562563041037</v>
      </c>
      <c r="H49" s="1">
        <f t="shared" si="7"/>
        <v>1.2709648159679023</v>
      </c>
      <c r="I49" s="1">
        <f t="shared" si="8"/>
        <v>1.2575042949076376</v>
      </c>
      <c r="J49" s="1">
        <f t="shared" si="9"/>
        <v>1.2402046930266775</v>
      </c>
      <c r="K49" s="1">
        <f t="shared" si="10"/>
        <v>1.2195519624851863</v>
      </c>
      <c r="L49" s="1">
        <f t="shared" si="11"/>
        <v>1.196079768199285</v>
      </c>
      <c r="M49" s="1">
        <f t="shared" si="12"/>
        <v>1.1703366569840532</v>
      </c>
      <c r="N49" s="1">
        <f t="shared" si="13"/>
        <v>1.1428579557646259</v>
      </c>
      <c r="O49" s="1">
        <f t="shared" si="14"/>
        <v>1.114144192870143</v>
      </c>
    </row>
    <row r="50" spans="4:15" x14ac:dyDescent="0.2">
      <c r="D50" s="1">
        <f t="shared" si="15"/>
        <v>230</v>
      </c>
      <c r="E50" s="1">
        <f t="shared" si="4"/>
        <v>3.83</v>
      </c>
      <c r="F50" s="1">
        <f t="shared" si="5"/>
        <v>0.4812919945299563</v>
      </c>
      <c r="G50" s="1">
        <f t="shared" si="6"/>
        <v>1.301476628309437</v>
      </c>
      <c r="H50" s="1">
        <f t="shared" si="7"/>
        <v>1.285806331158567</v>
      </c>
      <c r="I50" s="1">
        <f t="shared" si="8"/>
        <v>1.2712832635165798</v>
      </c>
      <c r="J50" s="1">
        <f t="shared" si="9"/>
        <v>1.2526632308831831</v>
      </c>
      <c r="K50" s="1">
        <f t="shared" si="10"/>
        <v>1.2304994617794864</v>
      </c>
      <c r="L50" s="1">
        <f t="shared" si="11"/>
        <v>1.205394396541241</v>
      </c>
      <c r="M50" s="1">
        <f t="shared" si="12"/>
        <v>1.1779611779763428</v>
      </c>
      <c r="N50" s="1">
        <f t="shared" si="13"/>
        <v>1.14879151397974</v>
      </c>
      <c r="O50" s="1">
        <f t="shared" si="14"/>
        <v>1.1184318498563541</v>
      </c>
    </row>
    <row r="51" spans="4:15" x14ac:dyDescent="0.2">
      <c r="D51" s="1">
        <f t="shared" si="15"/>
        <v>235</v>
      </c>
      <c r="E51" s="1">
        <f t="shared" si="4"/>
        <v>3.92</v>
      </c>
      <c r="F51" s="1">
        <f t="shared" si="5"/>
        <v>0.49260172808287955</v>
      </c>
      <c r="G51" s="1">
        <f t="shared" si="6"/>
        <v>1.3204047443443325</v>
      </c>
      <c r="H51" s="1">
        <f t="shared" si="7"/>
        <v>1.3032867366373155</v>
      </c>
      <c r="I51" s="1">
        <f t="shared" si="8"/>
        <v>1.2874645000172347</v>
      </c>
      <c r="J51" s="1">
        <f t="shared" si="9"/>
        <v>1.2672376508193404</v>
      </c>
      <c r="K51" s="1">
        <f t="shared" si="10"/>
        <v>1.2432457525491696</v>
      </c>
      <c r="L51" s="1">
        <f t="shared" si="11"/>
        <v>1.2161782531667638</v>
      </c>
      <c r="M51" s="1">
        <f t="shared" si="12"/>
        <v>1.1867285959479636</v>
      </c>
      <c r="N51" s="1">
        <f t="shared" si="13"/>
        <v>1.1555571021334228</v>
      </c>
      <c r="O51" s="1">
        <f t="shared" si="14"/>
        <v>1.123264650594848</v>
      </c>
    </row>
    <row r="52" spans="4:15" x14ac:dyDescent="0.2">
      <c r="D52" s="1">
        <f t="shared" si="15"/>
        <v>240</v>
      </c>
      <c r="E52" s="1">
        <f t="shared" si="4"/>
        <v>4</v>
      </c>
      <c r="F52" s="1">
        <f t="shared" si="5"/>
        <v>0.50265482457436694</v>
      </c>
      <c r="G52" s="1">
        <f t="shared" si="6"/>
        <v>1.338082406647515</v>
      </c>
      <c r="H52" s="1">
        <f t="shared" si="7"/>
        <v>1.3195579209265815</v>
      </c>
      <c r="I52" s="1">
        <f t="shared" si="8"/>
        <v>1.302479381553189</v>
      </c>
      <c r="J52" s="1">
        <f t="shared" si="9"/>
        <v>1.2807065454162081</v>
      </c>
      <c r="K52" s="1">
        <f t="shared" si="10"/>
        <v>1.2549664613689171</v>
      </c>
      <c r="L52" s="1">
        <f t="shared" si="11"/>
        <v>1.2260354154880875</v>
      </c>
      <c r="M52" s="1">
        <f t="shared" si="12"/>
        <v>1.1946855093302553</v>
      </c>
      <c r="N52" s="1">
        <f t="shared" si="13"/>
        <v>1.1616427529868054</v>
      </c>
      <c r="O52" s="1">
        <f t="shared" si="14"/>
        <v>1.1275586649939202</v>
      </c>
    </row>
    <row r="53" spans="4:15" x14ac:dyDescent="0.2">
      <c r="D53" s="1">
        <f t="shared" si="15"/>
        <v>245</v>
      </c>
      <c r="E53" s="1">
        <f t="shared" si="4"/>
        <v>4.08</v>
      </c>
      <c r="F53" s="1">
        <f t="shared" si="5"/>
        <v>0.51270792106585428</v>
      </c>
      <c r="G53" s="1">
        <f t="shared" si="6"/>
        <v>1.3566117275804799</v>
      </c>
      <c r="H53" s="1">
        <f t="shared" si="7"/>
        <v>1.3365558328148952</v>
      </c>
      <c r="I53" s="1">
        <f t="shared" si="8"/>
        <v>1.3181157938134389</v>
      </c>
      <c r="J53" s="1">
        <f t="shared" si="9"/>
        <v>1.2946759593805639</v>
      </c>
      <c r="K53" s="1">
        <f t="shared" si="10"/>
        <v>1.2670623343456848</v>
      </c>
      <c r="L53" s="1">
        <f t="shared" si="11"/>
        <v>1.2361479341089998</v>
      </c>
      <c r="M53" s="1">
        <f t="shared" si="12"/>
        <v>1.2027908326001959</v>
      </c>
      <c r="N53" s="1">
        <f t="shared" si="13"/>
        <v>1.1677871765180485</v>
      </c>
      <c r="O53" s="1">
        <f t="shared" si="14"/>
        <v>1.1318409618483634</v>
      </c>
    </row>
    <row r="54" spans="4:15" x14ac:dyDescent="0.2">
      <c r="D54" s="1">
        <f t="shared" si="15"/>
        <v>250</v>
      </c>
      <c r="E54" s="1">
        <f t="shared" si="4"/>
        <v>4.17</v>
      </c>
      <c r="F54" s="1">
        <f t="shared" si="5"/>
        <v>0.52401765461877747</v>
      </c>
      <c r="G54" s="1">
        <f t="shared" si="6"/>
        <v>1.3785393179987622</v>
      </c>
      <c r="H54" s="1">
        <f t="shared" si="7"/>
        <v>1.3565945142383526</v>
      </c>
      <c r="I54" s="1">
        <f t="shared" si="8"/>
        <v>1.3364840661906134</v>
      </c>
      <c r="J54" s="1">
        <f t="shared" si="9"/>
        <v>1.3110106761087212</v>
      </c>
      <c r="K54" s="1">
        <f t="shared" si="10"/>
        <v>1.2811272274922154</v>
      </c>
      <c r="L54" s="1">
        <f t="shared" si="11"/>
        <v>1.2478286073365454</v>
      </c>
      <c r="M54" s="1">
        <f t="shared" si="12"/>
        <v>1.2120788792830564</v>
      </c>
      <c r="N54" s="1">
        <f t="shared" si="13"/>
        <v>1.1747583441325489</v>
      </c>
      <c r="O54" s="1">
        <f t="shared" si="14"/>
        <v>1.1366317727785755</v>
      </c>
    </row>
    <row r="55" spans="4:15" x14ac:dyDescent="0.2">
      <c r="D55" s="1">
        <f t="shared" si="15"/>
        <v>255</v>
      </c>
      <c r="E55" s="1">
        <f t="shared" si="4"/>
        <v>4.25</v>
      </c>
      <c r="F55" s="1">
        <f t="shared" si="5"/>
        <v>0.53407075111026492</v>
      </c>
      <c r="G55" s="1">
        <f t="shared" si="6"/>
        <v>1.3990545106626084</v>
      </c>
      <c r="H55" s="1">
        <f t="shared" si="7"/>
        <v>1.3752661919420834</v>
      </c>
      <c r="I55" s="1">
        <f t="shared" si="8"/>
        <v>1.3535347112887324</v>
      </c>
      <c r="J55" s="1">
        <f t="shared" si="9"/>
        <v>1.3260998204049916</v>
      </c>
      <c r="K55" s="1">
        <f t="shared" si="10"/>
        <v>1.2940428557334762</v>
      </c>
      <c r="L55" s="1">
        <f t="shared" si="11"/>
        <v>1.2584798019485699</v>
      </c>
      <c r="M55" s="1">
        <f t="shared" si="12"/>
        <v>1.2204776063720402</v>
      </c>
      <c r="N55" s="1">
        <f t="shared" si="13"/>
        <v>1.1809958768840823</v>
      </c>
      <c r="O55" s="1">
        <f t="shared" si="14"/>
        <v>1.140854422699098</v>
      </c>
    </row>
    <row r="56" spans="4:15" x14ac:dyDescent="0.2">
      <c r="D56" s="1">
        <f t="shared" si="15"/>
        <v>260</v>
      </c>
      <c r="E56" s="1">
        <f t="shared" si="4"/>
        <v>4.33</v>
      </c>
      <c r="F56" s="1">
        <f t="shared" si="5"/>
        <v>0.54412384760175214</v>
      </c>
      <c r="G56" s="1">
        <f t="shared" si="6"/>
        <v>1.4205973347150642</v>
      </c>
      <c r="H56" s="1">
        <f t="shared" si="7"/>
        <v>1.3947926667106674</v>
      </c>
      <c r="I56" s="1">
        <f t="shared" si="8"/>
        <v>1.3712983128915053</v>
      </c>
      <c r="J56" s="1">
        <f t="shared" si="9"/>
        <v>1.3417432569494063</v>
      </c>
      <c r="K56" s="1">
        <f t="shared" si="10"/>
        <v>1.307353994785782</v>
      </c>
      <c r="L56" s="1">
        <f t="shared" si="11"/>
        <v>1.2693807870688154</v>
      </c>
      <c r="M56" s="1">
        <f t="shared" si="12"/>
        <v>1.2290019708680144</v>
      </c>
      <c r="N56" s="1">
        <f t="shared" si="13"/>
        <v>1.1872604230291093</v>
      </c>
      <c r="O56" s="1">
        <f t="shared" si="14"/>
        <v>1.1450313192321731</v>
      </c>
    </row>
    <row r="57" spans="4:15" x14ac:dyDescent="0.2">
      <c r="D57" s="1">
        <f t="shared" si="15"/>
        <v>265</v>
      </c>
      <c r="E57" s="1">
        <f t="shared" si="4"/>
        <v>4.42</v>
      </c>
      <c r="F57" s="1">
        <f t="shared" si="5"/>
        <v>0.55543358115467534</v>
      </c>
      <c r="G57" s="1">
        <f t="shared" si="6"/>
        <v>1.4461451143070614</v>
      </c>
      <c r="H57" s="1">
        <f t="shared" si="7"/>
        <v>1.4178408343840507</v>
      </c>
      <c r="I57" s="1">
        <f t="shared" si="8"/>
        <v>1.3921753459438513</v>
      </c>
      <c r="J57" s="1">
        <f t="shared" si="9"/>
        <v>1.3600271288272079</v>
      </c>
      <c r="K57" s="1">
        <f t="shared" si="10"/>
        <v>1.3228085880542308</v>
      </c>
      <c r="L57" s="1">
        <f t="shared" si="11"/>
        <v>1.2819382511609683</v>
      </c>
      <c r="M57" s="1">
        <f t="shared" si="12"/>
        <v>1.2387302413499002</v>
      </c>
      <c r="N57" s="1">
        <f t="shared" si="13"/>
        <v>1.194325331889363</v>
      </c>
      <c r="O57" s="1">
        <f t="shared" si="14"/>
        <v>1.1496604423059074</v>
      </c>
    </row>
    <row r="58" spans="4:15" x14ac:dyDescent="0.2">
      <c r="D58" s="1">
        <f t="shared" si="15"/>
        <v>270</v>
      </c>
      <c r="E58" s="1">
        <f t="shared" si="4"/>
        <v>4.5</v>
      </c>
      <c r="F58" s="1">
        <f t="shared" si="5"/>
        <v>0.56548667764616278</v>
      </c>
      <c r="G58" s="1">
        <f t="shared" si="6"/>
        <v>1.4701021991748981</v>
      </c>
      <c r="H58" s="1">
        <f t="shared" si="7"/>
        <v>1.4393455235611083</v>
      </c>
      <c r="I58" s="1">
        <f t="shared" si="8"/>
        <v>1.4115647590526648</v>
      </c>
      <c r="J58" s="1">
        <f t="shared" si="9"/>
        <v>1.3769086265715567</v>
      </c>
      <c r="K58" s="1">
        <f t="shared" si="10"/>
        <v>1.336977499073279</v>
      </c>
      <c r="L58" s="1">
        <f t="shared" si="11"/>
        <v>1.2933560993793358</v>
      </c>
      <c r="M58" s="1">
        <f t="shared" si="12"/>
        <v>1.2474886991964758</v>
      </c>
      <c r="N58" s="1">
        <f t="shared" si="13"/>
        <v>1.2006061859219883</v>
      </c>
      <c r="O58" s="1">
        <f t="shared" si="14"/>
        <v>1.1536988669167585</v>
      </c>
    </row>
    <row r="59" spans="4:15" x14ac:dyDescent="0.2">
      <c r="D59" s="1">
        <f t="shared" si="15"/>
        <v>275</v>
      </c>
      <c r="E59" s="1">
        <f t="shared" si="4"/>
        <v>4.58</v>
      </c>
      <c r="F59" s="1">
        <f t="shared" si="5"/>
        <v>0.57553977413765012</v>
      </c>
      <c r="G59" s="1">
        <f t="shared" si="6"/>
        <v>1.4953182295337515</v>
      </c>
      <c r="H59" s="1">
        <f t="shared" si="7"/>
        <v>1.4618652823038292</v>
      </c>
      <c r="I59" s="1">
        <f t="shared" si="8"/>
        <v>1.4317753099471413</v>
      </c>
      <c r="J59" s="1">
        <f t="shared" si="9"/>
        <v>1.3944015504269716</v>
      </c>
      <c r="K59" s="1">
        <f t="shared" si="10"/>
        <v>1.351556476231867</v>
      </c>
      <c r="L59" s="1">
        <f t="shared" si="11"/>
        <v>1.3050079141536144</v>
      </c>
      <c r="M59" s="1">
        <f t="shared" si="12"/>
        <v>1.2563391447546592</v>
      </c>
      <c r="N59" s="1">
        <f t="shared" si="13"/>
        <v>1.2068732454550408</v>
      </c>
      <c r="O59" s="1">
        <f t="shared" si="14"/>
        <v>1.1576513601953313</v>
      </c>
    </row>
    <row r="60" spans="4:15" x14ac:dyDescent="0.2">
      <c r="D60" s="1">
        <f t="shared" si="15"/>
        <v>280</v>
      </c>
      <c r="E60" s="1">
        <f t="shared" si="4"/>
        <v>4.67</v>
      </c>
      <c r="F60" s="1">
        <f t="shared" si="5"/>
        <v>0.58684950769057331</v>
      </c>
      <c r="G60" s="1">
        <f t="shared" si="6"/>
        <v>1.5253025065834862</v>
      </c>
      <c r="H60" s="1">
        <f t="shared" si="7"/>
        <v>1.4884876644922347</v>
      </c>
      <c r="I60" s="1">
        <f t="shared" si="8"/>
        <v>1.455541688257689</v>
      </c>
      <c r="J60" s="1">
        <f t="shared" si="9"/>
        <v>1.4148350271792058</v>
      </c>
      <c r="K60" s="1">
        <f t="shared" si="10"/>
        <v>1.3684512737130452</v>
      </c>
      <c r="L60" s="1">
        <f t="shared" si="11"/>
        <v>1.3183859326921792</v>
      </c>
      <c r="M60" s="1">
        <f t="shared" si="12"/>
        <v>1.266388949690048</v>
      </c>
      <c r="N60" s="1">
        <f t="shared" si="13"/>
        <v>1.2138882727756799</v>
      </c>
      <c r="O60" s="1">
        <f t="shared" si="14"/>
        <v>1.1619775595687873</v>
      </c>
    </row>
    <row r="61" spans="4:15" x14ac:dyDescent="0.2">
      <c r="D61" s="1">
        <f t="shared" si="15"/>
        <v>285</v>
      </c>
      <c r="E61" s="1">
        <f t="shared" si="4"/>
        <v>4.75</v>
      </c>
      <c r="F61" s="1">
        <f t="shared" si="5"/>
        <v>0.59690260418206065</v>
      </c>
      <c r="G61" s="1">
        <f t="shared" si="6"/>
        <v>1.553501147694075</v>
      </c>
      <c r="H61" s="1">
        <f t="shared" si="7"/>
        <v>1.5133679338150385</v>
      </c>
      <c r="I61" s="1">
        <f t="shared" si="8"/>
        <v>1.4776273718812007</v>
      </c>
      <c r="J61" s="1">
        <f t="shared" si="9"/>
        <v>1.4336886777291331</v>
      </c>
      <c r="K61" s="1">
        <f t="shared" si="10"/>
        <v>1.3839089277744778</v>
      </c>
      <c r="L61" s="1">
        <f t="shared" si="11"/>
        <v>1.330506511569556</v>
      </c>
      <c r="M61" s="1">
        <f t="shared" si="12"/>
        <v>1.2753880795750889</v>
      </c>
      <c r="N61" s="1">
        <f t="shared" si="13"/>
        <v>1.2200743198450625</v>
      </c>
      <c r="O61" s="1">
        <f t="shared" si="14"/>
        <v>1.1656997168954868</v>
      </c>
    </row>
    <row r="62" spans="4:15" x14ac:dyDescent="0.2">
      <c r="D62" s="1">
        <f t="shared" si="15"/>
        <v>290</v>
      </c>
      <c r="E62" s="1">
        <f t="shared" si="4"/>
        <v>4.83</v>
      </c>
      <c r="F62" s="1">
        <f t="shared" si="5"/>
        <v>0.60695570067354809</v>
      </c>
      <c r="G62" s="1">
        <f t="shared" si="6"/>
        <v>1.5832685814775171</v>
      </c>
      <c r="H62" s="1">
        <f t="shared" si="7"/>
        <v>1.5394651664484817</v>
      </c>
      <c r="I62" s="1">
        <f t="shared" si="8"/>
        <v>1.5006609828984971</v>
      </c>
      <c r="J62" s="1">
        <f t="shared" si="9"/>
        <v>1.4532111268364361</v>
      </c>
      <c r="K62" s="1">
        <f t="shared" si="10"/>
        <v>1.3997804382867067</v>
      </c>
      <c r="L62" s="1">
        <f t="shared" si="11"/>
        <v>1.3428304990256636</v>
      </c>
      <c r="M62" s="1">
        <f t="shared" si="12"/>
        <v>1.2844318111981299</v>
      </c>
      <c r="N62" s="1">
        <f t="shared" si="13"/>
        <v>1.2261955741465049</v>
      </c>
      <c r="O62" s="1">
        <f t="shared" si="14"/>
        <v>1.1692897455437807</v>
      </c>
    </row>
    <row r="63" spans="4:15" x14ac:dyDescent="0.2">
      <c r="D63" s="1">
        <f t="shared" si="15"/>
        <v>295</v>
      </c>
      <c r="E63" s="1">
        <f t="shared" si="4"/>
        <v>4.92</v>
      </c>
      <c r="F63" s="1">
        <f t="shared" si="5"/>
        <v>0.61826543422647129</v>
      </c>
      <c r="G63" s="1">
        <f t="shared" si="6"/>
        <v>1.6187834492688824</v>
      </c>
      <c r="H63" s="1">
        <f t="shared" si="7"/>
        <v>1.570373195646668</v>
      </c>
      <c r="I63" s="1">
        <f t="shared" si="8"/>
        <v>1.5277625411384226</v>
      </c>
      <c r="J63" s="1">
        <f t="shared" si="9"/>
        <v>1.4759951135892164</v>
      </c>
      <c r="K63" s="1">
        <f t="shared" si="10"/>
        <v>1.4181277722049936</v>
      </c>
      <c r="L63" s="1">
        <f t="shared" si="11"/>
        <v>1.3569208767688357</v>
      </c>
      <c r="M63" s="1">
        <f t="shared" si="12"/>
        <v>1.2946361578073298</v>
      </c>
      <c r="N63" s="1">
        <f t="shared" si="13"/>
        <v>1.2329813377798029</v>
      </c>
      <c r="O63" s="1">
        <f t="shared" si="14"/>
        <v>1.1731507044555287</v>
      </c>
    </row>
    <row r="64" spans="4:15" x14ac:dyDescent="0.2">
      <c r="D64" s="1">
        <f t="shared" si="15"/>
        <v>300</v>
      </c>
      <c r="E64" s="1">
        <f t="shared" si="4"/>
        <v>5</v>
      </c>
      <c r="F64" s="1">
        <f t="shared" si="5"/>
        <v>0.62831853071795862</v>
      </c>
      <c r="G64" s="1">
        <f t="shared" si="6"/>
        <v>1.6523031295890207</v>
      </c>
      <c r="H64" s="1">
        <f t="shared" si="7"/>
        <v>1.5993139425507397</v>
      </c>
      <c r="I64" s="1">
        <f t="shared" si="8"/>
        <v>1.5529611906227678</v>
      </c>
      <c r="J64" s="1">
        <f t="shared" si="9"/>
        <v>1.4969959417220051</v>
      </c>
      <c r="K64" s="1">
        <f t="shared" si="10"/>
        <v>1.4348687915276821</v>
      </c>
      <c r="L64" s="1">
        <f t="shared" si="11"/>
        <v>1.3696284981376663</v>
      </c>
      <c r="M64" s="1">
        <f t="shared" si="12"/>
        <v>1.3037108351351254</v>
      </c>
      <c r="N64" s="1">
        <f t="shared" si="13"/>
        <v>1.2389017612067899</v>
      </c>
      <c r="O64" s="1">
        <f t="shared" si="14"/>
        <v>1.1764063456275393</v>
      </c>
    </row>
    <row r="65" spans="4:15" x14ac:dyDescent="0.2">
      <c r="D65" s="1">
        <f t="shared" si="15"/>
        <v>305</v>
      </c>
      <c r="E65" s="1">
        <f t="shared" si="4"/>
        <v>5.08</v>
      </c>
      <c r="F65" s="1">
        <f t="shared" si="5"/>
        <v>0.63837162720944596</v>
      </c>
      <c r="G65" s="1">
        <f t="shared" si="6"/>
        <v>1.6878159411587093</v>
      </c>
      <c r="H65" s="1">
        <f t="shared" si="7"/>
        <v>1.6297273748347338</v>
      </c>
      <c r="I65" s="1">
        <f t="shared" si="8"/>
        <v>1.5792536945860216</v>
      </c>
      <c r="J65" s="1">
        <f t="shared" si="9"/>
        <v>1.5187171785229205</v>
      </c>
      <c r="K65" s="1">
        <f t="shared" si="10"/>
        <v>1.4520093053230352</v>
      </c>
      <c r="L65" s="1">
        <f t="shared" si="11"/>
        <v>1.3824885991905047</v>
      </c>
      <c r="M65" s="1">
        <f t="shared" si="12"/>
        <v>1.3127660622458095</v>
      </c>
      <c r="N65" s="1">
        <f t="shared" si="13"/>
        <v>1.2446955575068632</v>
      </c>
      <c r="O65" s="1">
        <f t="shared" si="14"/>
        <v>1.1794783621472349</v>
      </c>
    </row>
    <row r="66" spans="4:15" x14ac:dyDescent="0.2">
      <c r="D66" s="1">
        <f t="shared" si="15"/>
        <v>310</v>
      </c>
      <c r="E66" s="1">
        <f t="shared" si="4"/>
        <v>5.17</v>
      </c>
      <c r="F66" s="1">
        <f t="shared" si="5"/>
        <v>0.64968136076236915</v>
      </c>
      <c r="G66" s="1">
        <f t="shared" si="6"/>
        <v>1.7303608771485199</v>
      </c>
      <c r="H66" s="1">
        <f t="shared" si="7"/>
        <v>1.6658221516756848</v>
      </c>
      <c r="I66" s="1">
        <f t="shared" si="8"/>
        <v>1.6102031210664689</v>
      </c>
      <c r="J66" s="1">
        <f t="shared" si="9"/>
        <v>1.5440316898303073</v>
      </c>
      <c r="K66" s="1">
        <f t="shared" si="10"/>
        <v>1.4717572619791623</v>
      </c>
      <c r="L66" s="1">
        <f t="shared" si="11"/>
        <v>1.3971113834848301</v>
      </c>
      <c r="M66" s="1">
        <f t="shared" si="12"/>
        <v>1.3228994179077402</v>
      </c>
      <c r="N66" s="1">
        <f t="shared" si="13"/>
        <v>1.2510346988305094</v>
      </c>
      <c r="O66" s="1">
        <f t="shared" si="14"/>
        <v>1.182693241961156</v>
      </c>
    </row>
    <row r="67" spans="4:15" x14ac:dyDescent="0.2">
      <c r="D67" s="1">
        <f t="shared" si="15"/>
        <v>315</v>
      </c>
      <c r="E67" s="1">
        <f t="shared" si="4"/>
        <v>5.25</v>
      </c>
      <c r="F67" s="1">
        <f t="shared" si="5"/>
        <v>0.65973445725385649</v>
      </c>
      <c r="G67" s="1">
        <f t="shared" si="6"/>
        <v>1.7706935996928683</v>
      </c>
      <c r="H67" s="1">
        <f t="shared" si="7"/>
        <v>1.6996920335878827</v>
      </c>
      <c r="I67" s="1">
        <f t="shared" si="8"/>
        <v>1.6389894215424758</v>
      </c>
      <c r="J67" s="1">
        <f t="shared" si="9"/>
        <v>1.5673266921461491</v>
      </c>
      <c r="K67" s="1">
        <f t="shared" si="10"/>
        <v>1.4897091585634841</v>
      </c>
      <c r="L67" s="1">
        <f t="shared" si="11"/>
        <v>1.4102198301528239</v>
      </c>
      <c r="M67" s="1">
        <f t="shared" si="12"/>
        <v>1.3318295814395762</v>
      </c>
      <c r="N67" s="1">
        <f t="shared" si="13"/>
        <v>1.2564848148310601</v>
      </c>
      <c r="O67" s="1">
        <f t="shared" si="14"/>
        <v>1.1853169532104517</v>
      </c>
    </row>
    <row r="68" spans="4:15" x14ac:dyDescent="0.2">
      <c r="D68" s="1">
        <f t="shared" si="15"/>
        <v>320</v>
      </c>
      <c r="E68" s="1">
        <f t="shared" si="4"/>
        <v>5.33</v>
      </c>
      <c r="F68" s="1">
        <f t="shared" si="5"/>
        <v>0.66978755374534393</v>
      </c>
      <c r="G68" s="1">
        <f t="shared" si="6"/>
        <v>1.8136160139885174</v>
      </c>
      <c r="H68" s="1">
        <f t="shared" si="7"/>
        <v>1.7353594558698016</v>
      </c>
      <c r="I68" s="1">
        <f t="shared" si="8"/>
        <v>1.669031886865006</v>
      </c>
      <c r="J68" s="1">
        <f t="shared" si="9"/>
        <v>1.5913772172459706</v>
      </c>
      <c r="K68" s="1">
        <f t="shared" si="10"/>
        <v>1.5080174893608944</v>
      </c>
      <c r="L68" s="1">
        <f t="shared" si="11"/>
        <v>1.4234028131222389</v>
      </c>
      <c r="M68" s="1">
        <f t="shared" si="12"/>
        <v>1.3406570493371266</v>
      </c>
      <c r="N68" s="1">
        <f t="shared" si="13"/>
        <v>1.2617358723918821</v>
      </c>
      <c r="O68" s="1">
        <f t="shared" si="14"/>
        <v>1.1877017455558316</v>
      </c>
    </row>
    <row r="69" spans="4:15" x14ac:dyDescent="0.2">
      <c r="D69" s="1">
        <f t="shared" si="15"/>
        <v>325</v>
      </c>
      <c r="E69" s="1">
        <f t="shared" ref="E69:E132" si="16">ROUND(D69/60,2)</f>
        <v>5.42</v>
      </c>
      <c r="F69" s="1">
        <f t="shared" ref="F69:F132" si="17">E69/$B$8*2*PI()</f>
        <v>0.68109728729826713</v>
      </c>
      <c r="G69" s="1">
        <f t="shared" ref="G69:G132" si="18">1/SQRT((1-F69^2)^2+(2*F69*$G$2)^2)</f>
        <v>1.8653010689877458</v>
      </c>
      <c r="H69" s="1">
        <f t="shared" ref="H69:H132" si="19">1/SQRT((1-F69^2)^2+(2*F69*$H$2)^2)</f>
        <v>1.7777854804884983</v>
      </c>
      <c r="I69" s="1">
        <f t="shared" ref="I69:I132" si="20">1/SQRT((1-F69^2)^2+(2*F69*$I$2)^2)</f>
        <v>1.704398529238252</v>
      </c>
      <c r="J69" s="1">
        <f t="shared" ref="J69:J132" si="21">1/SQRT((1-F69^2)^2+(2*F69*$J$2)^2)</f>
        <v>1.6193432736943079</v>
      </c>
      <c r="K69" s="1">
        <f t="shared" ref="K69:K132" si="22">1/SQRT((1-F69^2)^2+(2*F69*$K$2)^2)</f>
        <v>1.5290127514046101</v>
      </c>
      <c r="L69" s="1">
        <f t="shared" ref="L69:L132" si="23">1/SQRT((1-F69^2)^2+(2*F69*$L$2)^2)</f>
        <v>1.4382830189546509</v>
      </c>
      <c r="M69" s="1">
        <f t="shared" ref="M69:M132" si="24">1/SQRT((1-F69^2)^2+(2*F69*$M$2)^2)</f>
        <v>1.3504265597637659</v>
      </c>
      <c r="N69" s="1">
        <f t="shared" ref="N69:N132" si="25">1/SQRT((1-F69^2)^2+(2*F69*$N$2)^2)</f>
        <v>1.2673739593294664</v>
      </c>
      <c r="O69" s="1">
        <f t="shared" ref="O69:O132" si="26">1/SQRT((1-F69^2)^2+(2*F69*$O$2)^2)</f>
        <v>1.1900764784401145</v>
      </c>
    </row>
    <row r="70" spans="4:15" x14ac:dyDescent="0.2">
      <c r="D70" s="1">
        <f t="shared" ref="D70:D133" si="27">5+D69</f>
        <v>330</v>
      </c>
      <c r="E70" s="1">
        <f t="shared" si="16"/>
        <v>5.5</v>
      </c>
      <c r="F70" s="1">
        <f t="shared" si="17"/>
        <v>0.69115038378975446</v>
      </c>
      <c r="G70" s="1">
        <f t="shared" si="18"/>
        <v>1.9145676016452366</v>
      </c>
      <c r="H70" s="1">
        <f t="shared" si="19"/>
        <v>1.8176876918724509</v>
      </c>
      <c r="I70" s="1">
        <f t="shared" si="20"/>
        <v>1.7372901610121925</v>
      </c>
      <c r="J70" s="1">
        <f t="shared" si="21"/>
        <v>1.6450107033041703</v>
      </c>
      <c r="K70" s="1">
        <f t="shared" si="22"/>
        <v>1.5479990925150897</v>
      </c>
      <c r="L70" s="1">
        <f t="shared" si="23"/>
        <v>1.4515141543851082</v>
      </c>
      <c r="M70" s="1">
        <f t="shared" si="24"/>
        <v>1.3589303397836003</v>
      </c>
      <c r="N70" s="1">
        <f t="shared" si="25"/>
        <v>1.2721172779324517</v>
      </c>
      <c r="O70" s="1">
        <f t="shared" si="26"/>
        <v>1.1918933149373536</v>
      </c>
    </row>
    <row r="71" spans="4:15" x14ac:dyDescent="0.2">
      <c r="D71" s="1">
        <f t="shared" si="27"/>
        <v>335</v>
      </c>
      <c r="E71" s="1">
        <f t="shared" si="16"/>
        <v>5.58</v>
      </c>
      <c r="F71" s="1">
        <f t="shared" si="17"/>
        <v>0.70120348028124191</v>
      </c>
      <c r="G71" s="1">
        <f t="shared" si="18"/>
        <v>1.9672891776043486</v>
      </c>
      <c r="H71" s="1">
        <f t="shared" si="19"/>
        <v>1.8597991548690713</v>
      </c>
      <c r="I71" s="1">
        <f t="shared" si="20"/>
        <v>1.7716067235094821</v>
      </c>
      <c r="J71" s="1">
        <f t="shared" si="21"/>
        <v>1.6714340896554689</v>
      </c>
      <c r="K71" s="1">
        <f t="shared" si="22"/>
        <v>1.5672558392667315</v>
      </c>
      <c r="L71" s="1">
        <f t="shared" si="23"/>
        <v>1.4647078418245678</v>
      </c>
      <c r="M71" s="1">
        <f t="shared" si="24"/>
        <v>1.36722762794047</v>
      </c>
      <c r="N71" s="1">
        <f t="shared" si="25"/>
        <v>1.2765800872512569</v>
      </c>
      <c r="O71" s="1">
        <f t="shared" si="26"/>
        <v>1.1934145479733236</v>
      </c>
    </row>
    <row r="72" spans="4:15" x14ac:dyDescent="0.2">
      <c r="D72" s="1">
        <f t="shared" si="27"/>
        <v>340</v>
      </c>
      <c r="E72" s="1">
        <f t="shared" si="16"/>
        <v>5.67</v>
      </c>
      <c r="F72" s="1">
        <f t="shared" si="17"/>
        <v>0.7125132138341651</v>
      </c>
      <c r="G72" s="1">
        <f t="shared" si="18"/>
        <v>2.0311789209717404</v>
      </c>
      <c r="H72" s="1">
        <f t="shared" si="19"/>
        <v>1.9100061785672138</v>
      </c>
      <c r="I72" s="1">
        <f t="shared" si="20"/>
        <v>1.8119807069703218</v>
      </c>
      <c r="J72" s="1">
        <f t="shared" si="21"/>
        <v>1.7020493023497414</v>
      </c>
      <c r="K72" s="1">
        <f t="shared" si="22"/>
        <v>1.5891935322102051</v>
      </c>
      <c r="L72" s="1">
        <f t="shared" si="23"/>
        <v>1.4794509361993953</v>
      </c>
      <c r="M72" s="1">
        <f t="shared" si="24"/>
        <v>1.3762684914139913</v>
      </c>
      <c r="N72" s="1">
        <f t="shared" si="25"/>
        <v>1.2812312193784587</v>
      </c>
      <c r="O72" s="1">
        <f t="shared" si="26"/>
        <v>1.1947503043865573</v>
      </c>
    </row>
    <row r="73" spans="4:15" x14ac:dyDescent="0.2">
      <c r="D73" s="1">
        <f t="shared" si="27"/>
        <v>345</v>
      </c>
      <c r="E73" s="1">
        <f t="shared" si="16"/>
        <v>5.75</v>
      </c>
      <c r="F73" s="1">
        <f t="shared" si="17"/>
        <v>0.72256631032565244</v>
      </c>
      <c r="G73" s="1">
        <f t="shared" si="18"/>
        <v>2.0924970440777519</v>
      </c>
      <c r="H73" s="1">
        <f t="shared" si="19"/>
        <v>1.9573339571831772</v>
      </c>
      <c r="I73" s="1">
        <f t="shared" si="20"/>
        <v>1.8494941310437896</v>
      </c>
      <c r="J73" s="1">
        <f t="shared" si="21"/>
        <v>1.7300310545501325</v>
      </c>
      <c r="K73" s="1">
        <f t="shared" si="22"/>
        <v>1.6088853891416011</v>
      </c>
      <c r="L73" s="1">
        <f t="shared" si="23"/>
        <v>1.4924133864782785</v>
      </c>
      <c r="M73" s="1">
        <f t="shared" si="24"/>
        <v>1.3840000684260549</v>
      </c>
      <c r="N73" s="1">
        <f t="shared" si="25"/>
        <v>1.2850061632722256</v>
      </c>
      <c r="O73" s="1">
        <f t="shared" si="26"/>
        <v>1.1955843062848277</v>
      </c>
    </row>
    <row r="74" spans="4:15" x14ac:dyDescent="0.2">
      <c r="D74" s="1">
        <f t="shared" si="27"/>
        <v>350</v>
      </c>
      <c r="E74" s="1">
        <f t="shared" si="16"/>
        <v>5.83</v>
      </c>
      <c r="F74" s="1">
        <f t="shared" si="17"/>
        <v>0.73261940681713977</v>
      </c>
      <c r="G74" s="1">
        <f t="shared" si="18"/>
        <v>2.1585740065728398</v>
      </c>
      <c r="H74" s="1">
        <f t="shared" si="19"/>
        <v>2.0073859732672767</v>
      </c>
      <c r="I74" s="1">
        <f t="shared" si="20"/>
        <v>1.8885831970401461</v>
      </c>
      <c r="J74" s="1">
        <f t="shared" si="21"/>
        <v>1.758705341105538</v>
      </c>
      <c r="K74" s="1">
        <f t="shared" si="22"/>
        <v>1.6287008456986416</v>
      </c>
      <c r="L74" s="1">
        <f t="shared" si="23"/>
        <v>1.5051863549861684</v>
      </c>
      <c r="M74" s="1">
        <f t="shared" si="24"/>
        <v>1.3914016894174861</v>
      </c>
      <c r="N74" s="1">
        <f t="shared" si="25"/>
        <v>1.2884134706499686</v>
      </c>
      <c r="O74" s="1">
        <f t="shared" si="26"/>
        <v>1.1960679547660289</v>
      </c>
    </row>
    <row r="75" spans="4:15" x14ac:dyDescent="0.2">
      <c r="D75" s="1">
        <f t="shared" si="27"/>
        <v>355</v>
      </c>
      <c r="E75" s="1">
        <f t="shared" si="16"/>
        <v>5.92</v>
      </c>
      <c r="F75" s="1">
        <f t="shared" si="17"/>
        <v>0.74392914037006308</v>
      </c>
      <c r="G75" s="1">
        <f t="shared" si="18"/>
        <v>2.2392934303640146</v>
      </c>
      <c r="H75" s="1">
        <f t="shared" si="19"/>
        <v>2.0671851967971646</v>
      </c>
      <c r="I75" s="1">
        <f t="shared" si="20"/>
        <v>1.9344874803410368</v>
      </c>
      <c r="J75" s="1">
        <f t="shared" si="21"/>
        <v>1.7917408390626146</v>
      </c>
      <c r="K75" s="1">
        <f t="shared" si="22"/>
        <v>1.651062182756236</v>
      </c>
      <c r="L75" s="1">
        <f t="shared" si="23"/>
        <v>1.5192574655427766</v>
      </c>
      <c r="M75" s="1">
        <f t="shared" si="24"/>
        <v>1.3992804319096248</v>
      </c>
      <c r="N75" s="1">
        <f t="shared" si="25"/>
        <v>1.2917720676292745</v>
      </c>
      <c r="O75" s="1">
        <f t="shared" si="26"/>
        <v>1.1961728091573334</v>
      </c>
    </row>
    <row r="76" spans="4:15" x14ac:dyDescent="0.2">
      <c r="D76" s="1">
        <f t="shared" si="27"/>
        <v>360</v>
      </c>
      <c r="E76" s="1">
        <f t="shared" si="16"/>
        <v>6</v>
      </c>
      <c r="F76" s="1">
        <f t="shared" si="17"/>
        <v>0.7539822368615503</v>
      </c>
      <c r="G76" s="1">
        <f t="shared" si="18"/>
        <v>2.3174391725347192</v>
      </c>
      <c r="H76" s="1">
        <f t="shared" si="19"/>
        <v>2.1236633931674844</v>
      </c>
      <c r="I76" s="1">
        <f t="shared" si="20"/>
        <v>1.977035712145788</v>
      </c>
      <c r="J76" s="1">
        <f t="shared" si="21"/>
        <v>1.8217365446208642</v>
      </c>
      <c r="K76" s="1">
        <f t="shared" si="22"/>
        <v>1.6709200557836381</v>
      </c>
      <c r="L76" s="1">
        <f t="shared" si="23"/>
        <v>1.5314308271803871</v>
      </c>
      <c r="M76" s="1">
        <f t="shared" si="24"/>
        <v>1.4058362031396625</v>
      </c>
      <c r="N76" s="1">
        <f t="shared" si="25"/>
        <v>1.2943045340320205</v>
      </c>
      <c r="O76" s="1">
        <f t="shared" si="26"/>
        <v>1.195858245786539</v>
      </c>
    </row>
    <row r="77" spans="4:15" x14ac:dyDescent="0.2">
      <c r="D77" s="1">
        <f t="shared" si="27"/>
        <v>365</v>
      </c>
      <c r="E77" s="1">
        <f t="shared" si="16"/>
        <v>6.08</v>
      </c>
      <c r="F77" s="1">
        <f t="shared" si="17"/>
        <v>0.76403533335303764</v>
      </c>
      <c r="G77" s="1">
        <f t="shared" si="18"/>
        <v>2.4024023482185615</v>
      </c>
      <c r="H77" s="1">
        <f t="shared" si="19"/>
        <v>2.1834870744341224</v>
      </c>
      <c r="I77" s="1">
        <f t="shared" si="20"/>
        <v>2.0212398433714114</v>
      </c>
      <c r="J77" s="1">
        <f t="shared" si="21"/>
        <v>1.8522538414979732</v>
      </c>
      <c r="K77" s="1">
        <f t="shared" si="22"/>
        <v>1.6906745983160081</v>
      </c>
      <c r="L77" s="1">
        <f t="shared" si="23"/>
        <v>1.5432200910804581</v>
      </c>
      <c r="M77" s="1">
        <f t="shared" si="24"/>
        <v>1.4119232472355054</v>
      </c>
      <c r="N77" s="1">
        <f t="shared" si="25"/>
        <v>1.296381913498758</v>
      </c>
      <c r="O77" s="1">
        <f t="shared" si="26"/>
        <v>1.1951445792462323</v>
      </c>
    </row>
    <row r="78" spans="4:15" x14ac:dyDescent="0.2">
      <c r="D78" s="1">
        <f t="shared" si="27"/>
        <v>370</v>
      </c>
      <c r="E78" s="1">
        <f t="shared" si="16"/>
        <v>6.17</v>
      </c>
      <c r="F78" s="1">
        <f t="shared" si="17"/>
        <v>0.77534506690596094</v>
      </c>
      <c r="G78" s="1">
        <f t="shared" si="18"/>
        <v>2.5072709150049515</v>
      </c>
      <c r="H78" s="1">
        <f t="shared" si="19"/>
        <v>2.2550573436816266</v>
      </c>
      <c r="I78" s="1">
        <f t="shared" si="20"/>
        <v>2.072943085935548</v>
      </c>
      <c r="J78" s="1">
        <f t="shared" si="21"/>
        <v>1.8871006289518821</v>
      </c>
      <c r="K78" s="1">
        <f t="shared" si="22"/>
        <v>1.7126595766371409</v>
      </c>
      <c r="L78" s="1">
        <f t="shared" si="23"/>
        <v>1.5559355831450574</v>
      </c>
      <c r="M78" s="1">
        <f t="shared" si="24"/>
        <v>1.4181532014084097</v>
      </c>
      <c r="N78" s="1">
        <f t="shared" si="25"/>
        <v>1.2981415177045932</v>
      </c>
      <c r="O78" s="1">
        <f t="shared" si="26"/>
        <v>1.1938477485226275</v>
      </c>
    </row>
    <row r="79" spans="4:15" x14ac:dyDescent="0.2">
      <c r="D79" s="1">
        <f t="shared" si="27"/>
        <v>375</v>
      </c>
      <c r="E79" s="1">
        <f t="shared" si="16"/>
        <v>6.25</v>
      </c>
      <c r="F79" s="1">
        <f t="shared" si="17"/>
        <v>0.78539816339744828</v>
      </c>
      <c r="G79" s="1">
        <f t="shared" si="18"/>
        <v>2.6099457599185221</v>
      </c>
      <c r="H79" s="1">
        <f t="shared" si="19"/>
        <v>2.3227136664378594</v>
      </c>
      <c r="I79" s="1">
        <f t="shared" si="20"/>
        <v>2.1206255105456067</v>
      </c>
      <c r="J79" s="1">
        <f t="shared" si="21"/>
        <v>1.918414638562336</v>
      </c>
      <c r="K79" s="1">
        <f t="shared" si="22"/>
        <v>1.7318752391549717</v>
      </c>
      <c r="L79" s="1">
        <f t="shared" si="23"/>
        <v>1.5666690140381538</v>
      </c>
      <c r="M79" s="1">
        <f t="shared" si="24"/>
        <v>1.4230900316879749</v>
      </c>
      <c r="N79" s="1">
        <f t="shared" si="25"/>
        <v>1.2991636857734554</v>
      </c>
      <c r="O79" s="1">
        <f t="shared" si="26"/>
        <v>1.1922423036221663</v>
      </c>
    </row>
    <row r="80" spans="4:15" x14ac:dyDescent="0.2">
      <c r="D80" s="1">
        <f t="shared" si="27"/>
        <v>380</v>
      </c>
      <c r="E80" s="1">
        <f t="shared" si="16"/>
        <v>6.33</v>
      </c>
      <c r="F80" s="1">
        <f t="shared" si="17"/>
        <v>0.7954512598889355</v>
      </c>
      <c r="G80" s="1">
        <f t="shared" si="18"/>
        <v>2.7228867027993546</v>
      </c>
      <c r="H80" s="1">
        <f t="shared" si="19"/>
        <v>2.3943986426867805</v>
      </c>
      <c r="I80" s="1">
        <f t="shared" si="20"/>
        <v>2.1698718775030406</v>
      </c>
      <c r="J80" s="1">
        <f t="shared" si="21"/>
        <v>1.9499131066811906</v>
      </c>
      <c r="K80" s="1">
        <f t="shared" si="22"/>
        <v>1.7506650058238875</v>
      </c>
      <c r="L80" s="1">
        <f t="shared" si="23"/>
        <v>1.5767855928401429</v>
      </c>
      <c r="M80" s="1">
        <f t="shared" si="24"/>
        <v>1.4274129384650327</v>
      </c>
      <c r="N80" s="1">
        <f t="shared" si="25"/>
        <v>1.299650215432502</v>
      </c>
      <c r="O80" s="1">
        <f t="shared" si="26"/>
        <v>1.1901994099516582</v>
      </c>
    </row>
    <row r="81" spans="4:15" x14ac:dyDescent="0.2">
      <c r="D81" s="1">
        <f t="shared" si="27"/>
        <v>385</v>
      </c>
      <c r="E81" s="1">
        <f t="shared" si="16"/>
        <v>6.42</v>
      </c>
      <c r="F81" s="1">
        <f t="shared" si="17"/>
        <v>0.80676099344185881</v>
      </c>
      <c r="G81" s="1">
        <f t="shared" si="18"/>
        <v>2.864207634272343</v>
      </c>
      <c r="H81" s="1">
        <f t="shared" si="19"/>
        <v>2.4801194379880989</v>
      </c>
      <c r="I81" s="1">
        <f t="shared" si="20"/>
        <v>2.227026844568877</v>
      </c>
      <c r="J81" s="1">
        <f t="shared" si="21"/>
        <v>1.9853769401986578</v>
      </c>
      <c r="K81" s="1">
        <f t="shared" si="22"/>
        <v>1.7711392485260147</v>
      </c>
      <c r="L81" s="1">
        <f t="shared" si="23"/>
        <v>1.5873292240514449</v>
      </c>
      <c r="M81" s="1">
        <f t="shared" si="24"/>
        <v>1.4314855082059441</v>
      </c>
      <c r="N81" s="1">
        <f t="shared" si="25"/>
        <v>1.2995287875745778</v>
      </c>
      <c r="O81" s="1">
        <f t="shared" si="26"/>
        <v>1.1873666525844908</v>
      </c>
    </row>
    <row r="82" spans="4:15" x14ac:dyDescent="0.2">
      <c r="D82" s="1">
        <f t="shared" si="27"/>
        <v>390</v>
      </c>
      <c r="E82" s="1">
        <f t="shared" si="16"/>
        <v>6.5</v>
      </c>
      <c r="F82" s="1">
        <f t="shared" si="17"/>
        <v>0.81681408993334625</v>
      </c>
      <c r="G82" s="1">
        <f t="shared" si="18"/>
        <v>3.0046745902218732</v>
      </c>
      <c r="H82" s="1">
        <f t="shared" si="19"/>
        <v>2.5610337602000612</v>
      </c>
      <c r="I82" s="1">
        <f t="shared" si="20"/>
        <v>2.2792361162938137</v>
      </c>
      <c r="J82" s="1">
        <f t="shared" si="21"/>
        <v>2.0167248045486406</v>
      </c>
      <c r="K82" s="1">
        <f t="shared" si="22"/>
        <v>1.788599150759151</v>
      </c>
      <c r="L82" s="1">
        <f t="shared" si="23"/>
        <v>1.595865960923146</v>
      </c>
      <c r="M82" s="1">
        <f t="shared" si="24"/>
        <v>1.4343536340505958</v>
      </c>
      <c r="N82" s="1">
        <f t="shared" si="25"/>
        <v>1.2988031638150539</v>
      </c>
      <c r="O82" s="1">
        <f t="shared" si="26"/>
        <v>1.1843650598925632</v>
      </c>
    </row>
    <row r="83" spans="4:15" x14ac:dyDescent="0.2">
      <c r="D83" s="1">
        <f t="shared" si="27"/>
        <v>395</v>
      </c>
      <c r="E83" s="1">
        <f t="shared" si="16"/>
        <v>6.58</v>
      </c>
      <c r="F83" s="1">
        <f t="shared" si="17"/>
        <v>0.82686718642483348</v>
      </c>
      <c r="G83" s="1">
        <f t="shared" si="18"/>
        <v>3.1616488852459717</v>
      </c>
      <c r="H83" s="1">
        <f t="shared" si="19"/>
        <v>2.6465436836948975</v>
      </c>
      <c r="I83" s="1">
        <f t="shared" si="20"/>
        <v>2.3325670149763664</v>
      </c>
      <c r="J83" s="1">
        <f t="shared" si="21"/>
        <v>2.0476893635754356</v>
      </c>
      <c r="K83" s="1">
        <f t="shared" si="22"/>
        <v>1.8052133913504389</v>
      </c>
      <c r="L83" s="1">
        <f t="shared" si="23"/>
        <v>1.6035301601552243</v>
      </c>
      <c r="M83" s="1">
        <f t="shared" si="24"/>
        <v>1.4364698571112586</v>
      </c>
      <c r="N83" s="1">
        <f t="shared" si="25"/>
        <v>1.2974766375595082</v>
      </c>
      <c r="O83" s="1">
        <f t="shared" si="26"/>
        <v>1.180902210214307</v>
      </c>
    </row>
    <row r="84" spans="4:15" x14ac:dyDescent="0.2">
      <c r="D84" s="1">
        <f t="shared" si="27"/>
        <v>400</v>
      </c>
      <c r="E84" s="1">
        <f t="shared" si="16"/>
        <v>6.67</v>
      </c>
      <c r="F84" s="1">
        <f t="shared" si="17"/>
        <v>0.83817691997775678</v>
      </c>
      <c r="G84" s="1">
        <f t="shared" si="18"/>
        <v>3.3618027507774531</v>
      </c>
      <c r="H84" s="1">
        <f t="shared" si="19"/>
        <v>2.7483429040776626</v>
      </c>
      <c r="I84" s="1">
        <f t="shared" si="20"/>
        <v>2.3935822532839461</v>
      </c>
      <c r="J84" s="1">
        <f t="shared" si="21"/>
        <v>2.0817681407452047</v>
      </c>
      <c r="K84" s="1">
        <f t="shared" si="22"/>
        <v>1.8227046006309628</v>
      </c>
      <c r="L84" s="1">
        <f t="shared" si="23"/>
        <v>1.6110068681401319</v>
      </c>
      <c r="M84" s="1">
        <f t="shared" si="24"/>
        <v>1.4379023144313503</v>
      </c>
      <c r="N84" s="1">
        <f t="shared" si="25"/>
        <v>1.2952458693730662</v>
      </c>
      <c r="O84" s="1">
        <f t="shared" si="26"/>
        <v>1.1764502586029795</v>
      </c>
    </row>
    <row r="85" spans="4:15" x14ac:dyDescent="0.2">
      <c r="D85" s="1">
        <f t="shared" si="27"/>
        <v>405</v>
      </c>
      <c r="E85" s="1">
        <f t="shared" si="16"/>
        <v>6.75</v>
      </c>
      <c r="F85" s="1">
        <f t="shared" si="17"/>
        <v>0.84823001646924423</v>
      </c>
      <c r="G85" s="1">
        <f t="shared" si="18"/>
        <v>3.5649881763335198</v>
      </c>
      <c r="H85" s="1">
        <f t="shared" si="19"/>
        <v>2.843803497063123</v>
      </c>
      <c r="I85" s="1">
        <f t="shared" si="20"/>
        <v>2.4483523029306267</v>
      </c>
      <c r="J85" s="1">
        <f t="shared" si="21"/>
        <v>2.11109059052791</v>
      </c>
      <c r="K85" s="1">
        <f t="shared" si="22"/>
        <v>1.8370112508391032</v>
      </c>
      <c r="L85" s="1">
        <f t="shared" si="23"/>
        <v>1.6165453785384378</v>
      </c>
      <c r="M85" s="1">
        <f t="shared" si="24"/>
        <v>1.4382922160768075</v>
      </c>
      <c r="N85" s="1">
        <f t="shared" si="25"/>
        <v>1.2925917249975718</v>
      </c>
      <c r="O85" s="1">
        <f t="shared" si="26"/>
        <v>1.1719963393011703</v>
      </c>
    </row>
    <row r="86" spans="4:15" x14ac:dyDescent="0.2">
      <c r="D86" s="1">
        <f t="shared" si="27"/>
        <v>410</v>
      </c>
      <c r="E86" s="1">
        <f t="shared" si="16"/>
        <v>6.83</v>
      </c>
      <c r="F86" s="1">
        <f t="shared" si="17"/>
        <v>0.85828311296073145</v>
      </c>
      <c r="G86" s="1">
        <f t="shared" si="18"/>
        <v>3.7972266103943504</v>
      </c>
      <c r="H86" s="1">
        <f t="shared" si="19"/>
        <v>2.9438019415543191</v>
      </c>
      <c r="I86" s="1">
        <f t="shared" si="20"/>
        <v>2.503186651931931</v>
      </c>
      <c r="J86" s="1">
        <f t="shared" si="21"/>
        <v>2.1391909642998788</v>
      </c>
      <c r="K86" s="1">
        <f t="shared" si="22"/>
        <v>1.8499816591215918</v>
      </c>
      <c r="L86" s="1">
        <f t="shared" si="23"/>
        <v>1.6209608874742976</v>
      </c>
      <c r="M86" s="1">
        <f t="shared" si="24"/>
        <v>1.4378166115477078</v>
      </c>
      <c r="N86" s="1">
        <f t="shared" si="25"/>
        <v>1.289294958364448</v>
      </c>
      <c r="O86" s="1">
        <f t="shared" si="26"/>
        <v>1.1670750405686539</v>
      </c>
    </row>
    <row r="87" spans="4:15" x14ac:dyDescent="0.2">
      <c r="D87" s="1">
        <f t="shared" si="27"/>
        <v>415</v>
      </c>
      <c r="E87" s="1">
        <f t="shared" si="16"/>
        <v>6.92</v>
      </c>
      <c r="F87" s="1">
        <f t="shared" si="17"/>
        <v>0.86959284651365465</v>
      </c>
      <c r="G87" s="1">
        <f t="shared" si="18"/>
        <v>4.1015834027441889</v>
      </c>
      <c r="H87" s="1">
        <f t="shared" si="19"/>
        <v>3.0613198881598715</v>
      </c>
      <c r="I87" s="1">
        <f t="shared" si="20"/>
        <v>2.564305191261234</v>
      </c>
      <c r="J87" s="1">
        <f t="shared" si="21"/>
        <v>2.1689407315657063</v>
      </c>
      <c r="K87" s="1">
        <f t="shared" si="22"/>
        <v>1.8627740968644644</v>
      </c>
      <c r="L87" s="1">
        <f t="shared" si="23"/>
        <v>1.6244954950436665</v>
      </c>
      <c r="M87" s="1">
        <f t="shared" si="24"/>
        <v>1.4362120003528456</v>
      </c>
      <c r="N87" s="1">
        <f t="shared" si="25"/>
        <v>1.2848090688327758</v>
      </c>
      <c r="O87" s="1">
        <f t="shared" si="26"/>
        <v>1.1609825801249514</v>
      </c>
    </row>
    <row r="88" spans="4:15" x14ac:dyDescent="0.2">
      <c r="D88" s="1">
        <f t="shared" si="27"/>
        <v>420</v>
      </c>
      <c r="E88" s="1">
        <f t="shared" si="16"/>
        <v>7</v>
      </c>
      <c r="F88" s="1">
        <f t="shared" si="17"/>
        <v>0.87964594300514221</v>
      </c>
      <c r="G88" s="1">
        <f t="shared" si="18"/>
        <v>4.4204167299278243</v>
      </c>
      <c r="H88" s="1">
        <f t="shared" si="19"/>
        <v>3.1696092990476181</v>
      </c>
      <c r="I88" s="1">
        <f t="shared" si="20"/>
        <v>2.6174375508582473</v>
      </c>
      <c r="J88" s="1">
        <f t="shared" si="21"/>
        <v>2.1933480236875629</v>
      </c>
      <c r="K88" s="1">
        <f t="shared" si="22"/>
        <v>1.8723690072169916</v>
      </c>
      <c r="L88" s="1">
        <f t="shared" si="23"/>
        <v>1.6262901185360246</v>
      </c>
      <c r="M88" s="1">
        <f t="shared" si="24"/>
        <v>1.4338094165699518</v>
      </c>
      <c r="N88" s="1">
        <f t="shared" si="25"/>
        <v>1.2801267269687782</v>
      </c>
      <c r="O88" s="1">
        <f t="shared" si="26"/>
        <v>1.1550774774082417</v>
      </c>
    </row>
    <row r="89" spans="4:15" x14ac:dyDescent="0.2">
      <c r="D89" s="1">
        <f t="shared" si="27"/>
        <v>425</v>
      </c>
      <c r="E89" s="1">
        <f t="shared" si="16"/>
        <v>7.08</v>
      </c>
      <c r="F89" s="1">
        <f t="shared" si="17"/>
        <v>0.88969903949662943</v>
      </c>
      <c r="G89" s="1">
        <f t="shared" si="18"/>
        <v>4.7976444919913588</v>
      </c>
      <c r="H89" s="1">
        <f t="shared" si="19"/>
        <v>3.280572575840472</v>
      </c>
      <c r="I89" s="1">
        <f t="shared" si="20"/>
        <v>2.6686881014362491</v>
      </c>
      <c r="J89" s="1">
        <f t="shared" si="21"/>
        <v>2.2154647238345992</v>
      </c>
      <c r="K89" s="1">
        <f t="shared" si="22"/>
        <v>1.880132314428655</v>
      </c>
      <c r="L89" s="1">
        <f t="shared" si="23"/>
        <v>1.6267554341136414</v>
      </c>
      <c r="M89" s="1">
        <f t="shared" si="24"/>
        <v>1.430469707610031</v>
      </c>
      <c r="N89" s="1">
        <f t="shared" si="25"/>
        <v>1.2747900357952533</v>
      </c>
      <c r="O89" s="1">
        <f t="shared" si="26"/>
        <v>1.1487180766390246</v>
      </c>
    </row>
    <row r="90" spans="4:15" x14ac:dyDescent="0.2">
      <c r="D90" s="1">
        <f t="shared" si="27"/>
        <v>430</v>
      </c>
      <c r="E90" s="1">
        <f t="shared" si="16"/>
        <v>7.17</v>
      </c>
      <c r="F90" s="1">
        <f t="shared" si="17"/>
        <v>0.90100877304955262</v>
      </c>
      <c r="G90" s="1">
        <f t="shared" si="18"/>
        <v>5.313970898689603</v>
      </c>
      <c r="H90" s="1">
        <f t="shared" si="19"/>
        <v>3.4069728230047396</v>
      </c>
      <c r="I90" s="1">
        <f t="shared" si="20"/>
        <v>2.7230628272019008</v>
      </c>
      <c r="J90" s="1">
        <f t="shared" si="21"/>
        <v>2.2371542835718032</v>
      </c>
      <c r="K90" s="1">
        <f t="shared" si="22"/>
        <v>1.8864986611322034</v>
      </c>
      <c r="L90" s="1">
        <f t="shared" si="23"/>
        <v>1.6256283751766389</v>
      </c>
      <c r="M90" s="1">
        <f t="shared" si="24"/>
        <v>1.4255781389946929</v>
      </c>
      <c r="N90" s="1">
        <f t="shared" si="25"/>
        <v>1.2680082206309515</v>
      </c>
      <c r="O90" s="1">
        <f t="shared" si="26"/>
        <v>1.1410310293012969</v>
      </c>
    </row>
    <row r="91" spans="4:15" x14ac:dyDescent="0.2">
      <c r="D91" s="1">
        <f t="shared" si="27"/>
        <v>435</v>
      </c>
      <c r="E91" s="1">
        <f t="shared" si="16"/>
        <v>7.25</v>
      </c>
      <c r="F91" s="1">
        <f t="shared" si="17"/>
        <v>0.91106186954103996</v>
      </c>
      <c r="G91" s="1">
        <f t="shared" si="18"/>
        <v>5.8835203053779983</v>
      </c>
      <c r="H91" s="1">
        <f t="shared" si="19"/>
        <v>3.5187359477338522</v>
      </c>
      <c r="I91" s="1">
        <f t="shared" si="20"/>
        <v>2.7674652832022644</v>
      </c>
      <c r="J91" s="1">
        <f t="shared" si="21"/>
        <v>2.2531990377342042</v>
      </c>
      <c r="K91" s="1">
        <f t="shared" si="22"/>
        <v>1.8899110030807833</v>
      </c>
      <c r="L91" s="1">
        <f t="shared" si="23"/>
        <v>1.6231161801130274</v>
      </c>
      <c r="M91" s="1">
        <f t="shared" si="24"/>
        <v>1.4202159991225289</v>
      </c>
      <c r="N91" s="1">
        <f t="shared" si="25"/>
        <v>1.2612959191162727</v>
      </c>
      <c r="O91" s="1">
        <f t="shared" si="26"/>
        <v>1.1337358593957074</v>
      </c>
    </row>
    <row r="92" spans="4:15" x14ac:dyDescent="0.2">
      <c r="D92" s="1">
        <f t="shared" si="27"/>
        <v>440</v>
      </c>
      <c r="E92" s="1">
        <f t="shared" si="16"/>
        <v>7.33</v>
      </c>
      <c r="F92" s="1">
        <f t="shared" si="17"/>
        <v>0.9211149660325274</v>
      </c>
      <c r="G92" s="1">
        <f t="shared" si="18"/>
        <v>6.5986034206578035</v>
      </c>
      <c r="H92" s="1">
        <f t="shared" si="19"/>
        <v>3.6275039557256115</v>
      </c>
      <c r="I92" s="1">
        <f t="shared" si="20"/>
        <v>2.8071506692653174</v>
      </c>
      <c r="J92" s="1">
        <f t="shared" si="21"/>
        <v>2.2658427826690128</v>
      </c>
      <c r="K92" s="1">
        <f t="shared" si="22"/>
        <v>1.8910941285252933</v>
      </c>
      <c r="L92" s="1">
        <f t="shared" si="23"/>
        <v>1.6191537934868563</v>
      </c>
      <c r="M92" s="1">
        <f t="shared" si="24"/>
        <v>1.413900773110558</v>
      </c>
      <c r="N92" s="1">
        <f t="shared" si="25"/>
        <v>1.2539505897143486</v>
      </c>
      <c r="O92" s="1">
        <f t="shared" si="26"/>
        <v>1.1260181807923839</v>
      </c>
    </row>
    <row r="93" spans="4:15" x14ac:dyDescent="0.2">
      <c r="D93" s="1">
        <f t="shared" si="27"/>
        <v>445</v>
      </c>
      <c r="E93" s="1">
        <f t="shared" si="16"/>
        <v>7.42</v>
      </c>
      <c r="F93" s="1">
        <f t="shared" si="17"/>
        <v>0.9324246995854506</v>
      </c>
      <c r="G93" s="1">
        <f t="shared" si="18"/>
        <v>7.6578954896398699</v>
      </c>
      <c r="H93" s="1">
        <f t="shared" si="19"/>
        <v>3.7426492560278368</v>
      </c>
      <c r="I93" s="1">
        <f t="shared" si="20"/>
        <v>2.8449108857261383</v>
      </c>
      <c r="J93" s="1">
        <f t="shared" si="21"/>
        <v>2.2756151659124075</v>
      </c>
      <c r="K93" s="1">
        <f t="shared" si="22"/>
        <v>1.8896519206205551</v>
      </c>
      <c r="L93" s="1">
        <f t="shared" si="23"/>
        <v>1.6129443218344381</v>
      </c>
      <c r="M93" s="1">
        <f t="shared" si="24"/>
        <v>1.4056669067562333</v>
      </c>
      <c r="N93" s="1">
        <f t="shared" si="25"/>
        <v>1.2449476352809279</v>
      </c>
      <c r="O93" s="1">
        <f t="shared" si="26"/>
        <v>1.1168479634344368</v>
      </c>
    </row>
    <row r="94" spans="4:15" x14ac:dyDescent="0.2">
      <c r="D94" s="1">
        <f t="shared" si="27"/>
        <v>450</v>
      </c>
      <c r="E94" s="1">
        <f t="shared" si="16"/>
        <v>7.5</v>
      </c>
      <c r="F94" s="1">
        <f t="shared" si="17"/>
        <v>0.94247779607693793</v>
      </c>
      <c r="G94" s="1">
        <f t="shared" si="18"/>
        <v>8.9496987985803358</v>
      </c>
      <c r="H94" s="1">
        <f t="shared" si="19"/>
        <v>3.8347863164184064</v>
      </c>
      <c r="I94" s="1">
        <f t="shared" si="20"/>
        <v>2.8712734276002685</v>
      </c>
      <c r="J94" s="1">
        <f t="shared" si="21"/>
        <v>2.2800503547759501</v>
      </c>
      <c r="K94" s="1">
        <f t="shared" si="22"/>
        <v>1.8858366014286136</v>
      </c>
      <c r="L94" s="1">
        <f t="shared" si="23"/>
        <v>1.6058657197156612</v>
      </c>
      <c r="M94" s="1">
        <f t="shared" si="24"/>
        <v>1.3973602296693337</v>
      </c>
      <c r="N94" s="1">
        <f t="shared" si="25"/>
        <v>1.236306594050014</v>
      </c>
      <c r="O94" s="1">
        <f t="shared" si="26"/>
        <v>1.1082800867202021</v>
      </c>
    </row>
    <row r="95" spans="4:15" x14ac:dyDescent="0.2">
      <c r="D95" s="1">
        <f t="shared" si="27"/>
        <v>455</v>
      </c>
      <c r="E95" s="1">
        <f t="shared" si="16"/>
        <v>7.58</v>
      </c>
      <c r="F95" s="1">
        <f t="shared" si="17"/>
        <v>0.95253089256842538</v>
      </c>
      <c r="G95" s="1">
        <f t="shared" si="18"/>
        <v>10.789244137888913</v>
      </c>
      <c r="H95" s="1">
        <f t="shared" si="19"/>
        <v>3.913371791166024</v>
      </c>
      <c r="I95" s="1">
        <f t="shared" si="20"/>
        <v>2.889924897150828</v>
      </c>
      <c r="J95" s="1">
        <f t="shared" si="21"/>
        <v>2.2802672206590109</v>
      </c>
      <c r="K95" s="1">
        <f t="shared" si="22"/>
        <v>1.8796019294191988</v>
      </c>
      <c r="L95" s="1">
        <f t="shared" si="23"/>
        <v>1.5973317541500498</v>
      </c>
      <c r="M95" s="1">
        <f t="shared" si="24"/>
        <v>1.3881456976198543</v>
      </c>
      <c r="N95" s="1">
        <f t="shared" si="25"/>
        <v>1.227085636737868</v>
      </c>
      <c r="O95" s="1">
        <f t="shared" si="26"/>
        <v>1.0993377018099024</v>
      </c>
    </row>
    <row r="96" spans="4:15" x14ac:dyDescent="0.2">
      <c r="D96" s="1">
        <f t="shared" si="27"/>
        <v>460</v>
      </c>
      <c r="E96" s="1">
        <f t="shared" si="16"/>
        <v>7.67</v>
      </c>
      <c r="F96" s="1">
        <f t="shared" si="17"/>
        <v>0.96384062612134858</v>
      </c>
      <c r="G96" s="1">
        <f t="shared" si="18"/>
        <v>14.082276203822577</v>
      </c>
      <c r="H96" s="1">
        <f t="shared" si="19"/>
        <v>3.980798533862238</v>
      </c>
      <c r="I96" s="1">
        <f t="shared" si="20"/>
        <v>2.9007605622443555</v>
      </c>
      <c r="J96" s="1">
        <f t="shared" si="21"/>
        <v>2.2752977211560195</v>
      </c>
      <c r="K96" s="1">
        <f t="shared" si="22"/>
        <v>1.869692329169095</v>
      </c>
      <c r="L96" s="1">
        <f t="shared" si="23"/>
        <v>1.5860226848818326</v>
      </c>
      <c r="M96" s="1">
        <f t="shared" si="24"/>
        <v>1.3767278964804843</v>
      </c>
      <c r="N96" s="1">
        <f t="shared" si="25"/>
        <v>1.2160475152036478</v>
      </c>
      <c r="O96" s="1">
        <f t="shared" si="26"/>
        <v>1.0888525066526669</v>
      </c>
    </row>
    <row r="97" spans="4:15" x14ac:dyDescent="0.2">
      <c r="D97" s="1">
        <f t="shared" si="27"/>
        <v>465</v>
      </c>
      <c r="E97" s="1">
        <f t="shared" si="16"/>
        <v>7.75</v>
      </c>
      <c r="F97" s="1">
        <f t="shared" si="17"/>
        <v>0.97389372261283591</v>
      </c>
      <c r="G97" s="1">
        <f t="shared" si="18"/>
        <v>19.405788147488249</v>
      </c>
      <c r="H97" s="1">
        <f t="shared" si="19"/>
        <v>4.0182113909318593</v>
      </c>
      <c r="I97" s="1">
        <f t="shared" si="20"/>
        <v>2.9007706101989368</v>
      </c>
      <c r="J97" s="1">
        <f t="shared" si="21"/>
        <v>2.2661792414285333</v>
      </c>
      <c r="K97" s="1">
        <f t="shared" si="22"/>
        <v>1.8583402433303362</v>
      </c>
      <c r="L97" s="1">
        <f t="shared" si="23"/>
        <v>1.5744935507723783</v>
      </c>
      <c r="M97" s="1">
        <f t="shared" si="24"/>
        <v>1.3656803135688482</v>
      </c>
      <c r="N97" s="1">
        <f t="shared" si="25"/>
        <v>1.2056733991705295</v>
      </c>
      <c r="O97" s="1">
        <f t="shared" si="26"/>
        <v>1.0791759068286719</v>
      </c>
    </row>
    <row r="98" spans="4:15" x14ac:dyDescent="0.2">
      <c r="D98" s="1">
        <f t="shared" si="27"/>
        <v>470</v>
      </c>
      <c r="E98" s="1">
        <f t="shared" si="16"/>
        <v>7.83</v>
      </c>
      <c r="F98" s="1">
        <f t="shared" si="17"/>
        <v>0.98394681910432313</v>
      </c>
      <c r="G98" s="1">
        <f t="shared" si="18"/>
        <v>31.398498044091866</v>
      </c>
      <c r="H98" s="1">
        <f t="shared" si="19"/>
        <v>4.0316093028497768</v>
      </c>
      <c r="I98" s="1">
        <f t="shared" si="20"/>
        <v>2.8914190150190078</v>
      </c>
      <c r="J98" s="1">
        <f t="shared" si="21"/>
        <v>2.2526580366596729</v>
      </c>
      <c r="K98" s="1">
        <f t="shared" si="22"/>
        <v>1.8446539115223457</v>
      </c>
      <c r="L98" s="1">
        <f t="shared" si="23"/>
        <v>1.5616266343921041</v>
      </c>
      <c r="M98" s="1">
        <f t="shared" si="24"/>
        <v>1.3538265635894844</v>
      </c>
      <c r="N98" s="1">
        <f t="shared" si="25"/>
        <v>1.1947988303105401</v>
      </c>
      <c r="O98" s="1">
        <f t="shared" si="26"/>
        <v>1.0691849338131123</v>
      </c>
    </row>
    <row r="99" spans="4:15" x14ac:dyDescent="0.2">
      <c r="D99" s="1">
        <f t="shared" si="27"/>
        <v>475</v>
      </c>
      <c r="E99" s="1">
        <f t="shared" si="16"/>
        <v>7.92</v>
      </c>
      <c r="F99" s="1">
        <f t="shared" si="17"/>
        <v>0.99525655265724633</v>
      </c>
      <c r="G99" s="1">
        <f t="shared" si="18"/>
        <v>105.65916407279894</v>
      </c>
      <c r="H99" s="1">
        <f t="shared" si="19"/>
        <v>4.016159798743848</v>
      </c>
      <c r="I99" s="1">
        <f t="shared" si="20"/>
        <v>2.8697011322378883</v>
      </c>
      <c r="J99" s="1">
        <f t="shared" si="21"/>
        <v>2.2323150672957732</v>
      </c>
      <c r="K99" s="1">
        <f t="shared" si="22"/>
        <v>1.826574370955099</v>
      </c>
      <c r="L99" s="1">
        <f t="shared" si="23"/>
        <v>1.5456285285775377</v>
      </c>
      <c r="M99" s="1">
        <f t="shared" si="24"/>
        <v>1.3395803982892573</v>
      </c>
      <c r="N99" s="1">
        <f t="shared" si="25"/>
        <v>1.1820037420642193</v>
      </c>
      <c r="O99" s="1">
        <f t="shared" si="26"/>
        <v>1.0575954945291417</v>
      </c>
    </row>
    <row r="100" spans="4:15" x14ac:dyDescent="0.2">
      <c r="D100" s="1">
        <f t="shared" si="27"/>
        <v>480</v>
      </c>
      <c r="E100" s="1">
        <f t="shared" si="16"/>
        <v>8</v>
      </c>
      <c r="F100" s="1">
        <f t="shared" si="17"/>
        <v>1.0053096491487339</v>
      </c>
      <c r="G100" s="1">
        <f t="shared" si="18"/>
        <v>93.918842556205092</v>
      </c>
      <c r="H100" s="1">
        <f t="shared" si="19"/>
        <v>3.9753077456096801</v>
      </c>
      <c r="I100" s="1">
        <f t="shared" si="20"/>
        <v>2.8407521978723165</v>
      </c>
      <c r="J100" s="1">
        <f t="shared" si="21"/>
        <v>2.2098733268684811</v>
      </c>
      <c r="K100" s="1">
        <f t="shared" si="22"/>
        <v>1.8082436585227524</v>
      </c>
      <c r="L100" s="1">
        <f t="shared" si="23"/>
        <v>1.5301328779277468</v>
      </c>
      <c r="M100" s="1">
        <f t="shared" si="24"/>
        <v>1.3261589666189195</v>
      </c>
      <c r="N100" s="1">
        <f t="shared" si="25"/>
        <v>1.1701660985742131</v>
      </c>
      <c r="O100" s="1">
        <f t="shared" si="26"/>
        <v>1.0470069280884799</v>
      </c>
    </row>
    <row r="101" spans="4:15" x14ac:dyDescent="0.2">
      <c r="D101" s="1">
        <f t="shared" si="27"/>
        <v>485</v>
      </c>
      <c r="E101" s="1">
        <f t="shared" si="16"/>
        <v>8.08</v>
      </c>
      <c r="F101" s="1">
        <f t="shared" si="17"/>
        <v>1.015362745640221</v>
      </c>
      <c r="G101" s="1">
        <f t="shared" si="18"/>
        <v>32.29817130790871</v>
      </c>
      <c r="H101" s="1">
        <f t="shared" si="19"/>
        <v>3.9104975236160815</v>
      </c>
      <c r="I101" s="1">
        <f t="shared" si="20"/>
        <v>2.8032944476133479</v>
      </c>
      <c r="J101" s="1">
        <f t="shared" si="21"/>
        <v>2.183591833460425</v>
      </c>
      <c r="K101" s="1">
        <f t="shared" si="22"/>
        <v>1.7879264168402544</v>
      </c>
      <c r="L101" s="1">
        <f t="shared" si="23"/>
        <v>1.5135196096115049</v>
      </c>
      <c r="M101" s="1">
        <f t="shared" si="24"/>
        <v>1.3120755980320074</v>
      </c>
      <c r="N101" s="1">
        <f t="shared" si="25"/>
        <v>1.157925372020937</v>
      </c>
      <c r="O101" s="1">
        <f t="shared" si="26"/>
        <v>1.0361713096834149</v>
      </c>
    </row>
    <row r="102" spans="4:15" x14ac:dyDescent="0.2">
      <c r="D102" s="1">
        <f t="shared" si="27"/>
        <v>490</v>
      </c>
      <c r="E102" s="1">
        <f t="shared" si="16"/>
        <v>8.17</v>
      </c>
      <c r="F102" s="1">
        <f t="shared" si="17"/>
        <v>1.0266724791931443</v>
      </c>
      <c r="G102" s="1">
        <f t="shared" si="18"/>
        <v>18.499204139207606</v>
      </c>
      <c r="H102" s="1">
        <f t="shared" si="19"/>
        <v>3.8124471940790641</v>
      </c>
      <c r="I102" s="1">
        <f t="shared" si="20"/>
        <v>2.751950806519686</v>
      </c>
      <c r="J102" s="1">
        <f t="shared" si="21"/>
        <v>2.1498243310989449</v>
      </c>
      <c r="K102" s="1">
        <f t="shared" si="22"/>
        <v>1.7628868010619014</v>
      </c>
      <c r="L102" s="1">
        <f t="shared" si="23"/>
        <v>1.4936008928613318</v>
      </c>
      <c r="M102" s="1">
        <f t="shared" si="24"/>
        <v>1.2955054734803857</v>
      </c>
      <c r="N102" s="1">
        <f t="shared" si="25"/>
        <v>1.1437143057773154</v>
      </c>
      <c r="O102" s="1">
        <f t="shared" si="26"/>
        <v>1.0237136145734409</v>
      </c>
    </row>
    <row r="103" spans="4:15" x14ac:dyDescent="0.2">
      <c r="D103" s="1">
        <f t="shared" si="27"/>
        <v>495</v>
      </c>
      <c r="E103" s="1">
        <f t="shared" si="16"/>
        <v>8.25</v>
      </c>
      <c r="F103" s="1">
        <f t="shared" si="17"/>
        <v>1.0367255756846319</v>
      </c>
      <c r="G103" s="1">
        <f t="shared" si="18"/>
        <v>13.368998384543422</v>
      </c>
      <c r="H103" s="1">
        <f t="shared" si="19"/>
        <v>3.7070098863679259</v>
      </c>
      <c r="I103" s="1">
        <f t="shared" si="20"/>
        <v>2.6991755932366139</v>
      </c>
      <c r="J103" s="1">
        <f t="shared" si="21"/>
        <v>2.1164696076098397</v>
      </c>
      <c r="K103" s="1">
        <f t="shared" si="22"/>
        <v>1.7388753653893101</v>
      </c>
      <c r="L103" s="1">
        <f t="shared" si="23"/>
        <v>1.4749038041564844</v>
      </c>
      <c r="M103" s="1">
        <f t="shared" si="24"/>
        <v>1.2801904429045887</v>
      </c>
      <c r="N103" s="1">
        <f t="shared" si="25"/>
        <v>1.1307284387989407</v>
      </c>
      <c r="O103" s="1">
        <f t="shared" si="26"/>
        <v>1.0124268842819752</v>
      </c>
    </row>
    <row r="104" spans="4:15" x14ac:dyDescent="0.2">
      <c r="D104" s="1">
        <f t="shared" si="27"/>
        <v>500</v>
      </c>
      <c r="E104" s="1">
        <f t="shared" si="16"/>
        <v>8.33</v>
      </c>
      <c r="F104" s="1">
        <f t="shared" si="17"/>
        <v>1.046778672176119</v>
      </c>
      <c r="G104" s="1">
        <f t="shared" si="18"/>
        <v>10.44434543072324</v>
      </c>
      <c r="H104" s="1">
        <f t="shared" si="19"/>
        <v>3.5886044142722371</v>
      </c>
      <c r="I104" s="1">
        <f t="shared" si="20"/>
        <v>2.6407750145344644</v>
      </c>
      <c r="J104" s="1">
        <f t="shared" si="21"/>
        <v>2.0803751484801567</v>
      </c>
      <c r="K104" s="1">
        <f t="shared" si="22"/>
        <v>1.7133985226426955</v>
      </c>
      <c r="L104" s="1">
        <f t="shared" si="23"/>
        <v>1.4553716991754764</v>
      </c>
      <c r="M104" s="1">
        <f t="shared" si="24"/>
        <v>1.2643810340867072</v>
      </c>
      <c r="N104" s="1">
        <f t="shared" si="25"/>
        <v>1.1174451068733875</v>
      </c>
      <c r="O104" s="1">
        <f t="shared" si="26"/>
        <v>1.0009625823839212</v>
      </c>
    </row>
    <row r="105" spans="4:15" x14ac:dyDescent="0.2">
      <c r="D105" s="1">
        <f t="shared" si="27"/>
        <v>505</v>
      </c>
      <c r="E105" s="1">
        <f t="shared" si="16"/>
        <v>8.42</v>
      </c>
      <c r="F105" s="1">
        <f t="shared" si="17"/>
        <v>1.0580884057290423</v>
      </c>
      <c r="G105" s="1">
        <f t="shared" si="18"/>
        <v>8.3646257930803909</v>
      </c>
      <c r="H105" s="1">
        <f t="shared" si="19"/>
        <v>3.4449103923837399</v>
      </c>
      <c r="I105" s="1">
        <f t="shared" si="20"/>
        <v>2.5697053756745798</v>
      </c>
      <c r="J105" s="1">
        <f t="shared" si="21"/>
        <v>2.0369955506711217</v>
      </c>
      <c r="K105" s="1">
        <f t="shared" si="22"/>
        <v>1.6832139036878471</v>
      </c>
      <c r="L105" s="1">
        <f t="shared" si="23"/>
        <v>1.4325195308614529</v>
      </c>
      <c r="M105" s="1">
        <f t="shared" si="24"/>
        <v>1.246073327681273</v>
      </c>
      <c r="N105" s="1">
        <f t="shared" si="25"/>
        <v>1.1021881341287951</v>
      </c>
      <c r="O105" s="1">
        <f t="shared" si="26"/>
        <v>0.98788029411954503</v>
      </c>
    </row>
    <row r="106" spans="4:15" x14ac:dyDescent="0.2">
      <c r="D106" s="1">
        <f t="shared" si="27"/>
        <v>510</v>
      </c>
      <c r="E106" s="1">
        <f t="shared" si="16"/>
        <v>8.5</v>
      </c>
      <c r="F106" s="1">
        <f t="shared" si="17"/>
        <v>1.0681415022205298</v>
      </c>
      <c r="G106" s="1">
        <f t="shared" si="18"/>
        <v>7.0959091499182385</v>
      </c>
      <c r="H106" s="1">
        <f t="shared" si="19"/>
        <v>3.3119100731584004</v>
      </c>
      <c r="I106" s="1">
        <f t="shared" si="20"/>
        <v>2.502945187313101</v>
      </c>
      <c r="J106" s="1">
        <f t="shared" si="21"/>
        <v>1.9964185126964153</v>
      </c>
      <c r="K106" s="1">
        <f t="shared" si="22"/>
        <v>1.6552335231934432</v>
      </c>
      <c r="L106" s="1">
        <f t="shared" si="23"/>
        <v>1.4115319942431626</v>
      </c>
      <c r="M106" s="1">
        <f t="shared" si="24"/>
        <v>1.2293965745494271</v>
      </c>
      <c r="N106" s="1">
        <f t="shared" si="25"/>
        <v>1.0883851661004675</v>
      </c>
      <c r="O106" s="1">
        <f t="shared" si="26"/>
        <v>0.9761110422727387</v>
      </c>
    </row>
    <row r="107" spans="4:15" x14ac:dyDescent="0.2">
      <c r="D107" s="1">
        <f t="shared" si="27"/>
        <v>515</v>
      </c>
      <c r="E107" s="1">
        <f t="shared" si="16"/>
        <v>8.58</v>
      </c>
      <c r="F107" s="1">
        <f t="shared" si="17"/>
        <v>1.0781945987120169</v>
      </c>
      <c r="G107" s="1">
        <f t="shared" si="18"/>
        <v>6.1537101022546299</v>
      </c>
      <c r="H107" s="1">
        <f t="shared" si="19"/>
        <v>3.1771835578638248</v>
      </c>
      <c r="I107" s="1">
        <f t="shared" si="20"/>
        <v>2.4338602127110973</v>
      </c>
      <c r="J107" s="1">
        <f t="shared" si="21"/>
        <v>1.954354032829015</v>
      </c>
      <c r="K107" s="1">
        <f t="shared" si="22"/>
        <v>1.6263608232299753</v>
      </c>
      <c r="L107" s="1">
        <f t="shared" si="23"/>
        <v>1.3900085520531171</v>
      </c>
      <c r="M107" s="1">
        <f t="shared" si="24"/>
        <v>1.2123967315589226</v>
      </c>
      <c r="N107" s="1">
        <f t="shared" si="25"/>
        <v>1.0743895270433923</v>
      </c>
      <c r="O107" s="1">
        <f t="shared" si="26"/>
        <v>0.96423143018647361</v>
      </c>
    </row>
    <row r="108" spans="4:15" x14ac:dyDescent="0.2">
      <c r="D108" s="1">
        <f t="shared" si="27"/>
        <v>520</v>
      </c>
      <c r="E108" s="1">
        <f t="shared" si="16"/>
        <v>8.67</v>
      </c>
      <c r="F108" s="1">
        <f t="shared" si="17"/>
        <v>1.0895043322649403</v>
      </c>
      <c r="G108" s="1">
        <f t="shared" si="18"/>
        <v>5.3470305713333151</v>
      </c>
      <c r="H108" s="1">
        <f t="shared" si="19"/>
        <v>3.0266214198103247</v>
      </c>
      <c r="I108" s="1">
        <f t="shared" si="20"/>
        <v>2.3544976049400632</v>
      </c>
      <c r="J108" s="1">
        <f t="shared" si="21"/>
        <v>1.9057202721045274</v>
      </c>
      <c r="K108" s="1">
        <f t="shared" si="22"/>
        <v>1.5930317546791806</v>
      </c>
      <c r="L108" s="1">
        <f t="shared" si="23"/>
        <v>1.3652692244690212</v>
      </c>
      <c r="M108" s="1">
        <f t="shared" si="24"/>
        <v>1.1929514443954983</v>
      </c>
      <c r="N108" s="1">
        <f t="shared" si="25"/>
        <v>1.0584540847799599</v>
      </c>
      <c r="O108" s="1">
        <f t="shared" si="26"/>
        <v>0.95076037740579744</v>
      </c>
    </row>
    <row r="109" spans="4:15" x14ac:dyDescent="0.2">
      <c r="D109" s="1">
        <f t="shared" si="27"/>
        <v>525</v>
      </c>
      <c r="E109" s="1">
        <f t="shared" si="16"/>
        <v>8.75</v>
      </c>
      <c r="F109" s="1">
        <f t="shared" si="17"/>
        <v>1.0995574287564276</v>
      </c>
      <c r="G109" s="1">
        <f t="shared" si="18"/>
        <v>4.7840815053708665</v>
      </c>
      <c r="H109" s="1">
        <f t="shared" si="19"/>
        <v>2.8957390351168071</v>
      </c>
      <c r="I109" s="1">
        <f t="shared" si="20"/>
        <v>2.2833797134345644</v>
      </c>
      <c r="J109" s="1">
        <f t="shared" si="21"/>
        <v>1.8617101312555695</v>
      </c>
      <c r="K109" s="1">
        <f t="shared" si="22"/>
        <v>1.5628384313223229</v>
      </c>
      <c r="L109" s="1">
        <f t="shared" si="23"/>
        <v>1.3429101327670125</v>
      </c>
      <c r="M109" s="1">
        <f t="shared" si="24"/>
        <v>1.1754383458259627</v>
      </c>
      <c r="N109" s="1">
        <f t="shared" si="25"/>
        <v>1.0441543864667053</v>
      </c>
      <c r="O109" s="1">
        <f t="shared" si="26"/>
        <v>0.93871327754065315</v>
      </c>
    </row>
    <row r="110" spans="4:15" x14ac:dyDescent="0.2">
      <c r="D110" s="1">
        <f t="shared" si="27"/>
        <v>530</v>
      </c>
      <c r="E110" s="1">
        <f t="shared" si="16"/>
        <v>8.83</v>
      </c>
      <c r="F110" s="1">
        <f t="shared" si="17"/>
        <v>1.1096105252479149</v>
      </c>
      <c r="G110" s="1">
        <f t="shared" si="18"/>
        <v>4.3245951563559979</v>
      </c>
      <c r="H110" s="1">
        <f t="shared" si="19"/>
        <v>2.7690094085339987</v>
      </c>
      <c r="I110" s="1">
        <f t="shared" si="20"/>
        <v>2.2124315300781667</v>
      </c>
      <c r="J110" s="1">
        <f t="shared" si="21"/>
        <v>1.8172957435464887</v>
      </c>
      <c r="K110" s="1">
        <f t="shared" si="22"/>
        <v>1.5322749171906567</v>
      </c>
      <c r="L110" s="1">
        <f t="shared" si="23"/>
        <v>1.3202923742336261</v>
      </c>
      <c r="M110" s="1">
        <f t="shared" si="24"/>
        <v>1.1577611943802799</v>
      </c>
      <c r="N110" s="1">
        <f t="shared" si="25"/>
        <v>1.029758801286109</v>
      </c>
      <c r="O110" s="1">
        <f t="shared" si="26"/>
        <v>0.92661736569034003</v>
      </c>
    </row>
    <row r="111" spans="4:15" x14ac:dyDescent="0.2">
      <c r="D111" s="1">
        <f t="shared" si="27"/>
        <v>535</v>
      </c>
      <c r="E111" s="1">
        <f t="shared" si="16"/>
        <v>8.92</v>
      </c>
      <c r="F111" s="1">
        <f t="shared" si="17"/>
        <v>1.1209202588008382</v>
      </c>
      <c r="G111" s="1">
        <f t="shared" si="18"/>
        <v>3.8992096937461951</v>
      </c>
      <c r="H111" s="1">
        <f t="shared" si="19"/>
        <v>2.6324745528045552</v>
      </c>
      <c r="I111" s="1">
        <f t="shared" si="20"/>
        <v>2.1335132940502399</v>
      </c>
      <c r="J111" s="1">
        <f t="shared" si="21"/>
        <v>1.7671969180402494</v>
      </c>
      <c r="K111" s="1">
        <f t="shared" si="22"/>
        <v>1.4976292059888108</v>
      </c>
      <c r="L111" s="1">
        <f t="shared" si="23"/>
        <v>1.294637327464393</v>
      </c>
      <c r="M111" s="1">
        <f t="shared" si="24"/>
        <v>1.137736038298369</v>
      </c>
      <c r="N111" s="1">
        <f t="shared" si="25"/>
        <v>1.0134845093074591</v>
      </c>
      <c r="O111" s="1">
        <f t="shared" si="26"/>
        <v>0.91297363186928449</v>
      </c>
    </row>
    <row r="112" spans="4:15" x14ac:dyDescent="0.2">
      <c r="D112" s="1">
        <f t="shared" si="27"/>
        <v>540</v>
      </c>
      <c r="E112" s="1">
        <f t="shared" si="16"/>
        <v>9</v>
      </c>
      <c r="F112" s="1">
        <f t="shared" si="17"/>
        <v>1.1309733552923256</v>
      </c>
      <c r="G112" s="1">
        <f t="shared" si="18"/>
        <v>3.5829358046976578</v>
      </c>
      <c r="H112" s="1">
        <f t="shared" si="19"/>
        <v>2.5170397247211094</v>
      </c>
      <c r="I112" s="1">
        <f t="shared" si="20"/>
        <v>2.0646573016623146</v>
      </c>
      <c r="J112" s="1">
        <f t="shared" si="21"/>
        <v>1.7228193940563894</v>
      </c>
      <c r="K112" s="1">
        <f t="shared" si="22"/>
        <v>1.4667468793746974</v>
      </c>
      <c r="L112" s="1">
        <f t="shared" si="23"/>
        <v>1.2717282225970727</v>
      </c>
      <c r="M112" s="1">
        <f t="shared" si="24"/>
        <v>1.119861288439489</v>
      </c>
      <c r="N112" s="1">
        <f t="shared" si="25"/>
        <v>0.99897782171159955</v>
      </c>
      <c r="O112" s="1">
        <f t="shared" si="26"/>
        <v>0.90083304418509158</v>
      </c>
    </row>
    <row r="113" spans="4:15" x14ac:dyDescent="0.2">
      <c r="D113" s="1">
        <f t="shared" si="27"/>
        <v>545</v>
      </c>
      <c r="E113" s="1">
        <f t="shared" si="16"/>
        <v>9.08</v>
      </c>
      <c r="F113" s="1">
        <f t="shared" si="17"/>
        <v>1.1410264517838129</v>
      </c>
      <c r="G113" s="1">
        <f t="shared" si="18"/>
        <v>3.3119013170111478</v>
      </c>
      <c r="H113" s="1">
        <f t="shared" si="19"/>
        <v>2.4074384965538158</v>
      </c>
      <c r="I113" s="1">
        <f t="shared" si="20"/>
        <v>1.9973795425309075</v>
      </c>
      <c r="J113" s="1">
        <f t="shared" si="21"/>
        <v>1.6788079831328315</v>
      </c>
      <c r="K113" s="1">
        <f t="shared" si="22"/>
        <v>1.4359076579902581</v>
      </c>
      <c r="L113" s="1">
        <f t="shared" si="23"/>
        <v>1.2487919748884539</v>
      </c>
      <c r="M113" s="1">
        <f t="shared" si="24"/>
        <v>1.1019589132725127</v>
      </c>
      <c r="N113" s="1">
        <f t="shared" si="25"/>
        <v>0.9844593133820505</v>
      </c>
      <c r="O113" s="1">
        <f t="shared" si="26"/>
        <v>0.88869733085777081</v>
      </c>
    </row>
    <row r="114" spans="4:15" x14ac:dyDescent="0.2">
      <c r="D114" s="1">
        <f t="shared" si="27"/>
        <v>550</v>
      </c>
      <c r="E114" s="1">
        <f t="shared" si="16"/>
        <v>9.17</v>
      </c>
      <c r="F114" s="1">
        <f t="shared" si="17"/>
        <v>1.1523361853367362</v>
      </c>
      <c r="G114" s="1">
        <f t="shared" si="18"/>
        <v>3.0499085444936074</v>
      </c>
      <c r="H114" s="1">
        <f t="shared" si="19"/>
        <v>2.291163603005606</v>
      </c>
      <c r="I114" s="1">
        <f t="shared" si="20"/>
        <v>1.923896852030675</v>
      </c>
      <c r="J114" s="1">
        <f t="shared" si="21"/>
        <v>1.6299537089779392</v>
      </c>
      <c r="K114" s="1">
        <f t="shared" si="22"/>
        <v>1.4013965166083349</v>
      </c>
      <c r="L114" s="1">
        <f t="shared" si="23"/>
        <v>1.2230339653577216</v>
      </c>
      <c r="M114" s="1">
        <f t="shared" si="24"/>
        <v>1.0818328937812203</v>
      </c>
      <c r="N114" s="1">
        <f t="shared" si="25"/>
        <v>0.96814141270454712</v>
      </c>
      <c r="O114" s="1">
        <f t="shared" si="26"/>
        <v>0.87506951441638958</v>
      </c>
    </row>
    <row r="115" spans="4:15" x14ac:dyDescent="0.2">
      <c r="D115" s="1">
        <f t="shared" si="27"/>
        <v>555</v>
      </c>
      <c r="E115" s="1">
        <f t="shared" si="16"/>
        <v>9.25</v>
      </c>
      <c r="F115" s="1">
        <f t="shared" si="17"/>
        <v>1.1623892818282235</v>
      </c>
      <c r="G115" s="1">
        <f t="shared" si="18"/>
        <v>2.8477952336522083</v>
      </c>
      <c r="H115" s="1">
        <f t="shared" si="19"/>
        <v>2.1939517233463492</v>
      </c>
      <c r="I115" s="1">
        <f t="shared" si="20"/>
        <v>1.8607388864629919</v>
      </c>
      <c r="J115" s="1">
        <f t="shared" si="21"/>
        <v>1.5872752924913305</v>
      </c>
      <c r="K115" s="1">
        <f t="shared" si="22"/>
        <v>1.3709851202924523</v>
      </c>
      <c r="L115" s="1">
        <f t="shared" si="23"/>
        <v>1.2002407386644582</v>
      </c>
      <c r="M115" s="1">
        <f t="shared" si="24"/>
        <v>1.0639943280229667</v>
      </c>
      <c r="N115" s="1">
        <f t="shared" si="25"/>
        <v>0.95367478455106192</v>
      </c>
      <c r="O115" s="1">
        <f t="shared" si="26"/>
        <v>0.86299385094706671</v>
      </c>
    </row>
    <row r="116" spans="4:15" x14ac:dyDescent="0.2">
      <c r="D116" s="1">
        <f t="shared" si="27"/>
        <v>560</v>
      </c>
      <c r="E116" s="1">
        <f t="shared" si="16"/>
        <v>9.33</v>
      </c>
      <c r="F116" s="1">
        <f t="shared" si="17"/>
        <v>1.1724423783197107</v>
      </c>
      <c r="G116" s="1">
        <f t="shared" si="18"/>
        <v>2.6693635746567739</v>
      </c>
      <c r="H116" s="1">
        <f t="shared" si="19"/>
        <v>2.1023309680423408</v>
      </c>
      <c r="I116" s="1">
        <f t="shared" si="20"/>
        <v>1.7997373125678262</v>
      </c>
      <c r="J116" s="1">
        <f t="shared" si="21"/>
        <v>1.5454238184959448</v>
      </c>
      <c r="K116" s="1">
        <f t="shared" si="22"/>
        <v>1.3409068475173815</v>
      </c>
      <c r="L116" s="1">
        <f t="shared" si="23"/>
        <v>1.1775970409532257</v>
      </c>
      <c r="M116" s="1">
        <f t="shared" si="24"/>
        <v>1.0462372631134516</v>
      </c>
      <c r="N116" s="1">
        <f t="shared" si="25"/>
        <v>0.93926540398038827</v>
      </c>
      <c r="O116" s="1">
        <f t="shared" si="26"/>
        <v>0.8509678174775831</v>
      </c>
    </row>
    <row r="117" spans="4:15" x14ac:dyDescent="0.2">
      <c r="D117" s="1">
        <f t="shared" si="27"/>
        <v>565</v>
      </c>
      <c r="E117" s="1">
        <f t="shared" si="16"/>
        <v>9.42</v>
      </c>
      <c r="F117" s="1">
        <f t="shared" si="17"/>
        <v>1.1837521118726342</v>
      </c>
      <c r="G117" s="1">
        <f t="shared" si="18"/>
        <v>2.4920934450101364</v>
      </c>
      <c r="H117" s="1">
        <f t="shared" si="19"/>
        <v>2.0056390526136316</v>
      </c>
      <c r="I117" s="1">
        <f t="shared" si="20"/>
        <v>1.7337707275827077</v>
      </c>
      <c r="J117" s="1">
        <f t="shared" si="21"/>
        <v>1.4994444444488966</v>
      </c>
      <c r="K117" s="1">
        <f t="shared" si="22"/>
        <v>1.3075518220347395</v>
      </c>
      <c r="L117" s="1">
        <f t="shared" si="23"/>
        <v>1.152357458755026</v>
      </c>
      <c r="M117" s="1">
        <f t="shared" si="24"/>
        <v>1.0263940134692682</v>
      </c>
      <c r="N117" s="1">
        <f t="shared" si="25"/>
        <v>0.92314667750841983</v>
      </c>
      <c r="O117" s="1">
        <f t="shared" si="26"/>
        <v>0.83751324542359151</v>
      </c>
    </row>
    <row r="118" spans="4:15" x14ac:dyDescent="0.2">
      <c r="D118" s="1">
        <f t="shared" si="27"/>
        <v>570</v>
      </c>
      <c r="E118" s="1">
        <f t="shared" si="16"/>
        <v>9.5</v>
      </c>
      <c r="F118" s="1">
        <f t="shared" si="17"/>
        <v>1.1938052083641213</v>
      </c>
      <c r="G118" s="1">
        <f t="shared" si="18"/>
        <v>2.3519955330508124</v>
      </c>
      <c r="H118" s="1">
        <f t="shared" si="19"/>
        <v>1.9250590560163676</v>
      </c>
      <c r="I118" s="1">
        <f t="shared" si="20"/>
        <v>1.6775272192500206</v>
      </c>
      <c r="J118" s="1">
        <f t="shared" si="21"/>
        <v>1.4596325851983885</v>
      </c>
      <c r="K118" s="1">
        <f t="shared" si="22"/>
        <v>1.2783956584335867</v>
      </c>
      <c r="L118" s="1">
        <f t="shared" si="23"/>
        <v>1.1301744253593979</v>
      </c>
      <c r="M118" s="1">
        <f t="shared" si="24"/>
        <v>1.0089030553078679</v>
      </c>
      <c r="N118" s="1">
        <f t="shared" si="25"/>
        <v>0.90891957100924503</v>
      </c>
      <c r="O118" s="1">
        <f t="shared" si="26"/>
        <v>0.82563266915151834</v>
      </c>
    </row>
    <row r="119" spans="4:15" x14ac:dyDescent="0.2">
      <c r="D119" s="1">
        <f t="shared" si="27"/>
        <v>575</v>
      </c>
      <c r="E119" s="1">
        <f t="shared" si="16"/>
        <v>9.58</v>
      </c>
      <c r="F119" s="1">
        <f t="shared" si="17"/>
        <v>1.2038583048556086</v>
      </c>
      <c r="G119" s="1">
        <f t="shared" si="18"/>
        <v>2.225809147447062</v>
      </c>
      <c r="H119" s="1">
        <f t="shared" si="19"/>
        <v>1.8492297250018017</v>
      </c>
      <c r="I119" s="1">
        <f t="shared" si="20"/>
        <v>1.6235306005841563</v>
      </c>
      <c r="J119" s="1">
        <f t="shared" si="21"/>
        <v>1.4208702849706871</v>
      </c>
      <c r="K119" s="1">
        <f t="shared" si="22"/>
        <v>1.2497525200600155</v>
      </c>
      <c r="L119" s="1">
        <f t="shared" si="23"/>
        <v>1.1082644253078935</v>
      </c>
      <c r="M119" s="1">
        <f t="shared" si="24"/>
        <v>0.99157520079253647</v>
      </c>
      <c r="N119" s="1">
        <f t="shared" si="25"/>
        <v>0.89480347471570454</v>
      </c>
      <c r="O119" s="1">
        <f t="shared" si="26"/>
        <v>0.81383740214985245</v>
      </c>
    </row>
    <row r="120" spans="4:15" x14ac:dyDescent="0.2">
      <c r="D120" s="1">
        <f t="shared" si="27"/>
        <v>580</v>
      </c>
      <c r="E120" s="1">
        <f t="shared" si="16"/>
        <v>9.67</v>
      </c>
      <c r="F120" s="1">
        <f t="shared" si="17"/>
        <v>1.2151680384085319</v>
      </c>
      <c r="G120" s="1">
        <f t="shared" si="18"/>
        <v>2.0980486903116056</v>
      </c>
      <c r="H120" s="1">
        <f t="shared" si="19"/>
        <v>1.7692356232402708</v>
      </c>
      <c r="I120" s="1">
        <f t="shared" si="20"/>
        <v>1.5654322981750814</v>
      </c>
      <c r="J120" s="1">
        <f t="shared" si="21"/>
        <v>1.3785596462069403</v>
      </c>
      <c r="K120" s="1">
        <f t="shared" si="22"/>
        <v>1.2181895060739296</v>
      </c>
      <c r="L120" s="1">
        <f t="shared" si="23"/>
        <v>1.083978546529933</v>
      </c>
      <c r="M120" s="1">
        <f t="shared" si="24"/>
        <v>0.97230197774751093</v>
      </c>
      <c r="N120" s="1">
        <f t="shared" si="25"/>
        <v>0.8790730798737505</v>
      </c>
      <c r="O120" s="1">
        <f t="shared" si="26"/>
        <v>0.80068158168405501</v>
      </c>
    </row>
    <row r="121" spans="4:15" x14ac:dyDescent="0.2">
      <c r="D121" s="1">
        <f t="shared" si="27"/>
        <v>585</v>
      </c>
      <c r="E121" s="1">
        <f t="shared" si="16"/>
        <v>9.75</v>
      </c>
      <c r="F121" s="1">
        <f t="shared" si="17"/>
        <v>1.2252211349000193</v>
      </c>
      <c r="G121" s="1">
        <f t="shared" si="18"/>
        <v>1.9953435489452687</v>
      </c>
      <c r="H121" s="1">
        <f t="shared" si="19"/>
        <v>1.7025349781337134</v>
      </c>
      <c r="I121" s="1">
        <f t="shared" si="20"/>
        <v>1.5160895681834623</v>
      </c>
      <c r="J121" s="1">
        <f t="shared" si="21"/>
        <v>1.3421253457011821</v>
      </c>
      <c r="K121" s="1">
        <f t="shared" si="22"/>
        <v>1.1907536967823167</v>
      </c>
      <c r="L121" s="1">
        <f t="shared" si="23"/>
        <v>1.0627411576086401</v>
      </c>
      <c r="M121" s="1">
        <f t="shared" si="24"/>
        <v>0.95538635852690534</v>
      </c>
      <c r="N121" s="1">
        <f t="shared" si="25"/>
        <v>0.86523799797893586</v>
      </c>
      <c r="O121" s="1">
        <f t="shared" si="26"/>
        <v>0.78909831543238218</v>
      </c>
    </row>
    <row r="122" spans="4:15" x14ac:dyDescent="0.2">
      <c r="D122" s="1">
        <f t="shared" si="27"/>
        <v>590</v>
      </c>
      <c r="E122" s="1">
        <f t="shared" si="16"/>
        <v>9.83</v>
      </c>
      <c r="F122" s="1">
        <f t="shared" si="17"/>
        <v>1.2352742313915066</v>
      </c>
      <c r="G122" s="1">
        <f t="shared" si="18"/>
        <v>1.9014934123789879</v>
      </c>
      <c r="H122" s="1">
        <f t="shared" si="19"/>
        <v>1.639691837741091</v>
      </c>
      <c r="I122" s="1">
        <f t="shared" si="20"/>
        <v>1.4688478529934423</v>
      </c>
      <c r="J122" s="1">
        <f t="shared" si="21"/>
        <v>1.3068059654902935</v>
      </c>
      <c r="K122" s="1">
        <f t="shared" si="22"/>
        <v>1.1639252385122838</v>
      </c>
      <c r="L122" s="1">
        <f t="shared" si="23"/>
        <v>1.0418548315235918</v>
      </c>
      <c r="M122" s="1">
        <f t="shared" si="24"/>
        <v>0.9386905591563901</v>
      </c>
      <c r="N122" s="1">
        <f t="shared" si="25"/>
        <v>0.85155343349849688</v>
      </c>
      <c r="O122" s="1">
        <f t="shared" si="26"/>
        <v>0.77762747582437752</v>
      </c>
    </row>
    <row r="123" spans="4:15" x14ac:dyDescent="0.2">
      <c r="D123" s="1">
        <f t="shared" si="27"/>
        <v>595</v>
      </c>
      <c r="E123" s="1">
        <f t="shared" si="16"/>
        <v>9.92</v>
      </c>
      <c r="F123" s="1">
        <f t="shared" si="17"/>
        <v>1.2465839649444299</v>
      </c>
      <c r="G123" s="1">
        <f t="shared" si="18"/>
        <v>1.8051467496033606</v>
      </c>
      <c r="H123" s="1">
        <f t="shared" si="19"/>
        <v>1.5732768737200706</v>
      </c>
      <c r="I123" s="1">
        <f t="shared" si="20"/>
        <v>1.4181244242363413</v>
      </c>
      <c r="J123" s="1">
        <f t="shared" si="21"/>
        <v>1.2684027002523606</v>
      </c>
      <c r="K123" s="1">
        <f t="shared" si="22"/>
        <v>1.1344893241882299</v>
      </c>
      <c r="L123" s="1">
        <f t="shared" si="23"/>
        <v>1.0187983321617944</v>
      </c>
      <c r="M123" s="1">
        <f t="shared" si="24"/>
        <v>0.92018731303822265</v>
      </c>
      <c r="N123" s="1">
        <f t="shared" si="25"/>
        <v>0.83635051421556605</v>
      </c>
      <c r="O123" s="1">
        <f t="shared" si="26"/>
        <v>0.76486586812398694</v>
      </c>
    </row>
    <row r="124" spans="4:15" x14ac:dyDescent="0.2">
      <c r="D124" s="1">
        <f t="shared" si="27"/>
        <v>600</v>
      </c>
      <c r="E124" s="1">
        <f t="shared" si="16"/>
        <v>10</v>
      </c>
      <c r="F124" s="1">
        <f t="shared" si="17"/>
        <v>1.2566370614359172</v>
      </c>
      <c r="G124" s="1">
        <f t="shared" si="18"/>
        <v>1.726708034203682</v>
      </c>
      <c r="H124" s="1">
        <f t="shared" si="19"/>
        <v>1.5177751048023891</v>
      </c>
      <c r="I124" s="1">
        <f t="shared" si="20"/>
        <v>1.3751066632713129</v>
      </c>
      <c r="J124" s="1">
        <f t="shared" si="21"/>
        <v>1.2354395648469156</v>
      </c>
      <c r="K124" s="1">
        <f t="shared" si="22"/>
        <v>1.1089990585030576</v>
      </c>
      <c r="L124" s="1">
        <f t="shared" si="23"/>
        <v>0.99871020981852698</v>
      </c>
      <c r="M124" s="1">
        <f t="shared" si="24"/>
        <v>0.90400109874674484</v>
      </c>
      <c r="N124" s="1">
        <f t="shared" si="25"/>
        <v>0.82301722751500317</v>
      </c>
      <c r="O124" s="1">
        <f t="shared" si="26"/>
        <v>0.75365628808189278</v>
      </c>
    </row>
    <row r="125" spans="4:15" x14ac:dyDescent="0.2">
      <c r="D125" s="1">
        <f t="shared" si="27"/>
        <v>605</v>
      </c>
      <c r="E125" s="1">
        <f t="shared" si="16"/>
        <v>10.08</v>
      </c>
      <c r="F125" s="1">
        <f t="shared" si="17"/>
        <v>1.2666901579274046</v>
      </c>
      <c r="G125" s="1">
        <f t="shared" si="18"/>
        <v>1.6542488924347742</v>
      </c>
      <c r="H125" s="1">
        <f t="shared" si="19"/>
        <v>1.4653583253737905</v>
      </c>
      <c r="I125" s="1">
        <f t="shared" si="20"/>
        <v>1.3339538934871187</v>
      </c>
      <c r="J125" s="1">
        <f t="shared" si="21"/>
        <v>1.2035645793795569</v>
      </c>
      <c r="K125" s="1">
        <f t="shared" si="22"/>
        <v>1.0841502016023175</v>
      </c>
      <c r="L125" s="1">
        <f t="shared" si="23"/>
        <v>0.9790155233554364</v>
      </c>
      <c r="M125" s="1">
        <f t="shared" si="24"/>
        <v>0.88807057153235902</v>
      </c>
      <c r="N125" s="1">
        <f t="shared" si="25"/>
        <v>0.80986153172294562</v>
      </c>
      <c r="O125" s="1">
        <f t="shared" si="26"/>
        <v>0.7425786096144823</v>
      </c>
    </row>
    <row r="126" spans="4:15" x14ac:dyDescent="0.2">
      <c r="D126" s="1">
        <f t="shared" si="27"/>
        <v>610</v>
      </c>
      <c r="E126" s="1">
        <f t="shared" si="16"/>
        <v>10.17</v>
      </c>
      <c r="F126" s="1">
        <f t="shared" si="17"/>
        <v>1.2779998914803279</v>
      </c>
      <c r="G126" s="1">
        <f t="shared" si="18"/>
        <v>1.5790710613197891</v>
      </c>
      <c r="H126" s="1">
        <f t="shared" si="19"/>
        <v>1.4098098416104974</v>
      </c>
      <c r="I126" s="1">
        <f t="shared" si="20"/>
        <v>1.2897852728757142</v>
      </c>
      <c r="J126" s="1">
        <f t="shared" si="21"/>
        <v>1.1689805649761063</v>
      </c>
      <c r="K126" s="1">
        <f t="shared" si="22"/>
        <v>1.0569639974594525</v>
      </c>
      <c r="L126" s="1">
        <f t="shared" si="23"/>
        <v>0.9573386733874657</v>
      </c>
      <c r="M126" s="1">
        <f t="shared" si="24"/>
        <v>0.870463997838407</v>
      </c>
      <c r="N126" s="1">
        <f t="shared" si="25"/>
        <v>0.79528155980273119</v>
      </c>
      <c r="O126" s="1">
        <f t="shared" si="26"/>
        <v>0.73027983356407822</v>
      </c>
    </row>
    <row r="127" spans="4:15" x14ac:dyDescent="0.2">
      <c r="D127" s="1">
        <f t="shared" si="27"/>
        <v>615</v>
      </c>
      <c r="E127" s="1">
        <f t="shared" si="16"/>
        <v>10.25</v>
      </c>
      <c r="F127" s="1">
        <f t="shared" si="17"/>
        <v>1.288052987971815</v>
      </c>
      <c r="G127" s="1">
        <f t="shared" si="18"/>
        <v>1.5172653420460369</v>
      </c>
      <c r="H127" s="1">
        <f t="shared" si="19"/>
        <v>1.3632538150048337</v>
      </c>
      <c r="I127" s="1">
        <f t="shared" si="20"/>
        <v>1.252326335082024</v>
      </c>
      <c r="J127" s="1">
        <f t="shared" si="21"/>
        <v>1.1393461812216603</v>
      </c>
      <c r="K127" s="1">
        <f t="shared" si="22"/>
        <v>1.0334798353829928</v>
      </c>
      <c r="L127" s="1">
        <f t="shared" si="23"/>
        <v>0.93850238900457061</v>
      </c>
      <c r="M127" s="1">
        <f t="shared" si="24"/>
        <v>0.85510076782500544</v>
      </c>
      <c r="N127" s="1">
        <f t="shared" si="25"/>
        <v>0.78252321720076112</v>
      </c>
      <c r="O127" s="1">
        <f t="shared" si="26"/>
        <v>0.71949759134640934</v>
      </c>
    </row>
    <row r="128" spans="4:15" x14ac:dyDescent="0.2">
      <c r="D128" s="1">
        <f t="shared" si="27"/>
        <v>620</v>
      </c>
      <c r="E128" s="1">
        <f t="shared" si="16"/>
        <v>10.33</v>
      </c>
      <c r="F128" s="1">
        <f t="shared" si="17"/>
        <v>1.2981060844633026</v>
      </c>
      <c r="G128" s="1">
        <f t="shared" si="18"/>
        <v>1.459684805121729</v>
      </c>
      <c r="H128" s="1">
        <f t="shared" si="19"/>
        <v>1.3191610503444959</v>
      </c>
      <c r="I128" s="1">
        <f t="shared" si="20"/>
        <v>1.2164801821398437</v>
      </c>
      <c r="J128" s="1">
        <f t="shared" si="21"/>
        <v>1.1107255964390246</v>
      </c>
      <c r="K128" s="1">
        <f t="shared" si="22"/>
        <v>1.0106320311243093</v>
      </c>
      <c r="L128" s="1">
        <f t="shared" si="23"/>
        <v>0.92007579036863263</v>
      </c>
      <c r="M128" s="1">
        <f t="shared" si="24"/>
        <v>0.84001262508257557</v>
      </c>
      <c r="N128" s="1">
        <f t="shared" si="25"/>
        <v>0.76995923456639992</v>
      </c>
      <c r="O128" s="1">
        <f t="shared" si="26"/>
        <v>0.70886019640904829</v>
      </c>
    </row>
    <row r="129" spans="4:15" x14ac:dyDescent="0.2">
      <c r="D129" s="1">
        <f t="shared" si="27"/>
        <v>625</v>
      </c>
      <c r="E129" s="1">
        <f t="shared" si="16"/>
        <v>10.42</v>
      </c>
      <c r="F129" s="1">
        <f t="shared" si="17"/>
        <v>1.3094158180162259</v>
      </c>
      <c r="G129" s="1">
        <f t="shared" si="18"/>
        <v>1.3994434437780812</v>
      </c>
      <c r="H129" s="1">
        <f t="shared" si="19"/>
        <v>1.2722907976633582</v>
      </c>
      <c r="I129" s="1">
        <f t="shared" si="20"/>
        <v>1.1779839650305108</v>
      </c>
      <c r="J129" s="1">
        <f t="shared" si="21"/>
        <v>1.0797031214610633</v>
      </c>
      <c r="K129" s="1">
        <f t="shared" si="22"/>
        <v>0.98567990922414506</v>
      </c>
      <c r="L129" s="1">
        <f t="shared" si="23"/>
        <v>0.89983681779824598</v>
      </c>
      <c r="M129" s="1">
        <f t="shared" si="24"/>
        <v>0.82337148459237397</v>
      </c>
      <c r="N129" s="1">
        <f t="shared" si="25"/>
        <v>0.75606145282877657</v>
      </c>
      <c r="O129" s="1">
        <f t="shared" si="26"/>
        <v>0.69706992135548962</v>
      </c>
    </row>
    <row r="130" spans="4:15" x14ac:dyDescent="0.2">
      <c r="D130" s="1">
        <f t="shared" si="27"/>
        <v>630</v>
      </c>
      <c r="E130" s="1">
        <f t="shared" si="16"/>
        <v>10.5</v>
      </c>
      <c r="F130" s="1">
        <f t="shared" si="17"/>
        <v>1.319468914507713</v>
      </c>
      <c r="G130" s="1">
        <f t="shared" si="18"/>
        <v>1.3495309137488476</v>
      </c>
      <c r="H130" s="1">
        <f t="shared" si="19"/>
        <v>1.2328865407815839</v>
      </c>
      <c r="I130" s="1">
        <f t="shared" si="20"/>
        <v>1.1453088481934193</v>
      </c>
      <c r="J130" s="1">
        <f t="shared" si="21"/>
        <v>1.0531390192990353</v>
      </c>
      <c r="K130" s="1">
        <f t="shared" si="22"/>
        <v>0.96415819241168088</v>
      </c>
      <c r="L130" s="1">
        <f t="shared" si="23"/>
        <v>0.8822823107633383</v>
      </c>
      <c r="M130" s="1">
        <f t="shared" si="24"/>
        <v>0.80887782030549638</v>
      </c>
      <c r="N130" s="1">
        <f t="shared" si="25"/>
        <v>0.74392128388518652</v>
      </c>
      <c r="O130" s="1">
        <f t="shared" si="26"/>
        <v>0.68674949395096141</v>
      </c>
    </row>
    <row r="131" spans="4:15" x14ac:dyDescent="0.2">
      <c r="D131" s="1">
        <f t="shared" si="27"/>
        <v>635</v>
      </c>
      <c r="E131" s="1">
        <f t="shared" si="16"/>
        <v>10.58</v>
      </c>
      <c r="F131" s="1">
        <f t="shared" si="17"/>
        <v>1.3295220109992005</v>
      </c>
      <c r="G131" s="1">
        <f t="shared" si="18"/>
        <v>1.302713015730584</v>
      </c>
      <c r="H131" s="1">
        <f t="shared" si="19"/>
        <v>1.1954585531304533</v>
      </c>
      <c r="I131" s="1">
        <f t="shared" si="20"/>
        <v>1.1140109938127374</v>
      </c>
      <c r="J131" s="1">
        <f t="shared" si="21"/>
        <v>1.0274943389357576</v>
      </c>
      <c r="K131" s="1">
        <f t="shared" si="22"/>
        <v>0.94324444071779079</v>
      </c>
      <c r="L131" s="1">
        <f t="shared" si="23"/>
        <v>0.8651357126340391</v>
      </c>
      <c r="M131" s="1">
        <f t="shared" si="24"/>
        <v>0.794666266760097</v>
      </c>
      <c r="N131" s="1">
        <f t="shared" si="25"/>
        <v>0.73198406043357545</v>
      </c>
      <c r="O131" s="1">
        <f t="shared" si="26"/>
        <v>0.67658148276331842</v>
      </c>
    </row>
    <row r="132" spans="4:15" x14ac:dyDescent="0.2">
      <c r="D132" s="1">
        <f t="shared" si="27"/>
        <v>640</v>
      </c>
      <c r="E132" s="1">
        <f t="shared" si="16"/>
        <v>10.67</v>
      </c>
      <c r="F132" s="1">
        <f t="shared" si="17"/>
        <v>1.3408317445521238</v>
      </c>
      <c r="G132" s="1">
        <f t="shared" si="18"/>
        <v>1.2534002128187824</v>
      </c>
      <c r="H132" s="1">
        <f t="shared" si="19"/>
        <v>1.1555507989579668</v>
      </c>
      <c r="I132" s="1">
        <f t="shared" si="20"/>
        <v>1.0803606701005934</v>
      </c>
      <c r="J132" s="1">
        <f t="shared" si="21"/>
        <v>0.99970369910035395</v>
      </c>
      <c r="K132" s="1">
        <f t="shared" si="22"/>
        <v>0.92042804671960443</v>
      </c>
      <c r="L132" s="1">
        <f t="shared" si="23"/>
        <v>0.84632922699035129</v>
      </c>
      <c r="M132" s="1">
        <f t="shared" si="24"/>
        <v>0.77901572540308905</v>
      </c>
      <c r="N132" s="1">
        <f t="shared" si="25"/>
        <v>0.71879891435197729</v>
      </c>
      <c r="O132" s="1">
        <f t="shared" si="26"/>
        <v>0.66532646663622708</v>
      </c>
    </row>
    <row r="133" spans="4:15" x14ac:dyDescent="0.2">
      <c r="D133" s="1">
        <f t="shared" si="27"/>
        <v>645</v>
      </c>
      <c r="E133" s="1">
        <f t="shared" ref="E133:E162" si="28">ROUND(D133/60,2)</f>
        <v>10.75</v>
      </c>
      <c r="F133" s="1">
        <f t="shared" ref="F133:F162" si="29">E133/$B$8*2*PI()</f>
        <v>1.350884841043611</v>
      </c>
      <c r="G133" s="1">
        <f t="shared" ref="G133:G162" si="30">1/SQRT((1-F133^2)^2+(2*F133*$G$2)^2)</f>
        <v>1.2122830647511202</v>
      </c>
      <c r="H133" s="1">
        <f t="shared" ref="H133:H162" si="31">1/SQRT((1-F133^2)^2+(2*F133*$H$2)^2)</f>
        <v>1.1218979475582813</v>
      </c>
      <c r="I133" s="1">
        <f t="shared" ref="I133:I162" si="32">1/SQRT((1-F133^2)^2+(2*F133*$I$2)^2)</f>
        <v>1.0517623969286123</v>
      </c>
      <c r="J133" s="1">
        <f t="shared" ref="J133:J162" si="33">1/SQRT((1-F133^2)^2+(2*F133*$J$2)^2)</f>
        <v>0.97590775652118256</v>
      </c>
      <c r="K133" s="1">
        <f t="shared" ref="K133:K162" si="34">1/SQRT((1-F133^2)^2+(2*F133*$K$2)^2)</f>
        <v>0.90076476506407088</v>
      </c>
      <c r="L133" s="1">
        <f t="shared" ref="L133:L162" si="35">1/SQRT((1-F133^2)^2+(2*F133*$L$2)^2)</f>
        <v>0.83003724197575557</v>
      </c>
      <c r="M133" s="1">
        <f t="shared" ref="M133:M162" si="36">1/SQRT((1-F133^2)^2+(2*F133*$M$2)^2)</f>
        <v>0.76540339991916273</v>
      </c>
      <c r="N133" s="1">
        <f t="shared" ref="N133:N162" si="37">1/SQRT((1-F133^2)^2+(2*F133*$N$2)^2)</f>
        <v>0.70729668221021402</v>
      </c>
      <c r="O133" s="1">
        <f t="shared" ref="O133:O162" si="38">1/SQRT((1-F133^2)^2+(2*F133*$O$2)^2)</f>
        <v>0.65548671070727549</v>
      </c>
    </row>
    <row r="134" spans="4:15" x14ac:dyDescent="0.2">
      <c r="D134" s="1">
        <f t="shared" ref="D134:D162" si="39">5+D133</f>
        <v>650</v>
      </c>
      <c r="E134" s="1">
        <f t="shared" si="28"/>
        <v>10.83</v>
      </c>
      <c r="F134" s="1">
        <f t="shared" si="29"/>
        <v>1.3609379375350985</v>
      </c>
      <c r="G134" s="1">
        <f t="shared" si="30"/>
        <v>1.1734994673058123</v>
      </c>
      <c r="H134" s="1">
        <f t="shared" si="31"/>
        <v>1.0898429073218079</v>
      </c>
      <c r="I134" s="1">
        <f t="shared" si="32"/>
        <v>1.0243343861288008</v>
      </c>
      <c r="J134" s="1">
        <f t="shared" si="33"/>
        <v>0.95293258375016887</v>
      </c>
      <c r="K134" s="1">
        <f t="shared" si="34"/>
        <v>0.88166860325684648</v>
      </c>
      <c r="L134" s="1">
        <f t="shared" si="35"/>
        <v>0.81413969304143241</v>
      </c>
      <c r="M134" s="1">
        <f t="shared" si="36"/>
        <v>0.75207132575140556</v>
      </c>
      <c r="N134" s="1">
        <f t="shared" si="37"/>
        <v>0.69599972555265233</v>
      </c>
      <c r="O134" s="1">
        <f t="shared" si="38"/>
        <v>0.64580265454185837</v>
      </c>
    </row>
    <row r="135" spans="4:15" x14ac:dyDescent="0.2">
      <c r="D135" s="1">
        <f t="shared" si="39"/>
        <v>655</v>
      </c>
      <c r="E135" s="1">
        <f t="shared" si="28"/>
        <v>10.92</v>
      </c>
      <c r="F135" s="1">
        <f t="shared" si="29"/>
        <v>1.3722476710880216</v>
      </c>
      <c r="G135" s="1">
        <f t="shared" si="30"/>
        <v>1.1324211753459446</v>
      </c>
      <c r="H135" s="1">
        <f t="shared" si="31"/>
        <v>1.0555637877950215</v>
      </c>
      <c r="I135" s="1">
        <f t="shared" si="32"/>
        <v>0.9948024315483186</v>
      </c>
      <c r="J135" s="1">
        <f t="shared" si="33"/>
        <v>0.92802804975151465</v>
      </c>
      <c r="K135" s="1">
        <f t="shared" si="34"/>
        <v>0.86084529076535599</v>
      </c>
      <c r="L135" s="1">
        <f t="shared" si="35"/>
        <v>0.79671895876733245</v>
      </c>
      <c r="M135" s="1">
        <f t="shared" si="36"/>
        <v>0.73740522676993836</v>
      </c>
      <c r="N135" s="1">
        <f t="shared" si="37"/>
        <v>0.68353563009837615</v>
      </c>
      <c r="O135" s="1">
        <f t="shared" si="38"/>
        <v>0.63509457325497942</v>
      </c>
    </row>
    <row r="136" spans="4:15" x14ac:dyDescent="0.2">
      <c r="D136" s="1">
        <f t="shared" si="39"/>
        <v>660</v>
      </c>
      <c r="E136" s="1">
        <f t="shared" si="28"/>
        <v>11</v>
      </c>
      <c r="F136" s="1">
        <f t="shared" si="29"/>
        <v>1.3823007675795089</v>
      </c>
      <c r="G136" s="1">
        <f t="shared" si="30"/>
        <v>1.0979896323076834</v>
      </c>
      <c r="H136" s="1">
        <f t="shared" si="31"/>
        <v>1.0265741358095082</v>
      </c>
      <c r="I136" s="1">
        <f t="shared" si="32"/>
        <v>0.9696667005579056</v>
      </c>
      <c r="J136" s="1">
        <f t="shared" si="33"/>
        <v>0.90669493322994887</v>
      </c>
      <c r="K136" s="1">
        <f t="shared" si="34"/>
        <v>0.84290581219736771</v>
      </c>
      <c r="L136" s="1">
        <f t="shared" si="35"/>
        <v>0.78163901226386689</v>
      </c>
      <c r="M136" s="1">
        <f t="shared" si="36"/>
        <v>0.72466139935698037</v>
      </c>
      <c r="N136" s="1">
        <f t="shared" si="37"/>
        <v>0.67267337143235206</v>
      </c>
      <c r="O136" s="1">
        <f t="shared" si="38"/>
        <v>0.62574202002521073</v>
      </c>
    </row>
    <row r="137" spans="4:15" x14ac:dyDescent="0.2">
      <c r="D137" s="1">
        <f t="shared" si="39"/>
        <v>665</v>
      </c>
      <c r="E137" s="1">
        <f t="shared" si="28"/>
        <v>11.08</v>
      </c>
      <c r="F137" s="1">
        <f t="shared" si="29"/>
        <v>1.3923538640709963</v>
      </c>
      <c r="G137" s="1">
        <f t="shared" si="30"/>
        <v>1.0653606393050075</v>
      </c>
      <c r="H137" s="1">
        <f t="shared" si="31"/>
        <v>0.99888783000669723</v>
      </c>
      <c r="I137" s="1">
        <f t="shared" si="32"/>
        <v>0.94552470071129102</v>
      </c>
      <c r="J137" s="1">
        <f t="shared" si="33"/>
        <v>0.88608795489055647</v>
      </c>
      <c r="K137" s="1">
        <f t="shared" si="34"/>
        <v>0.8254872509766481</v>
      </c>
      <c r="L137" s="1">
        <f t="shared" si="35"/>
        <v>0.76693300433227296</v>
      </c>
      <c r="M137" s="1">
        <f t="shared" si="36"/>
        <v>0.71218989130791954</v>
      </c>
      <c r="N137" s="1">
        <f t="shared" si="37"/>
        <v>0.66201411196117144</v>
      </c>
      <c r="O137" s="1">
        <f t="shared" si="38"/>
        <v>0.61654513890666018</v>
      </c>
    </row>
    <row r="138" spans="4:15" x14ac:dyDescent="0.2">
      <c r="D138" s="1">
        <f t="shared" si="39"/>
        <v>670</v>
      </c>
      <c r="E138" s="1">
        <f t="shared" si="28"/>
        <v>11.17</v>
      </c>
      <c r="F138" s="1">
        <f t="shared" si="29"/>
        <v>1.4036635976239196</v>
      </c>
      <c r="G138" s="1">
        <f t="shared" si="30"/>
        <v>1.0306393672798262</v>
      </c>
      <c r="H138" s="1">
        <f t="shared" si="31"/>
        <v>0.9691994180161333</v>
      </c>
      <c r="I138" s="1">
        <f t="shared" si="32"/>
        <v>0.91949016831674213</v>
      </c>
      <c r="J138" s="1">
        <f t="shared" si="33"/>
        <v>0.86373734328227914</v>
      </c>
      <c r="K138" s="1">
        <f t="shared" si="34"/>
        <v>0.80649517459932096</v>
      </c>
      <c r="L138" s="1">
        <f t="shared" si="35"/>
        <v>0.75082640297150893</v>
      </c>
      <c r="M138" s="1">
        <f t="shared" si="36"/>
        <v>0.698480640885493</v>
      </c>
      <c r="N138" s="1">
        <f t="shared" si="37"/>
        <v>0.65026324720596662</v>
      </c>
      <c r="O138" s="1">
        <f t="shared" si="38"/>
        <v>0.60638400811448356</v>
      </c>
    </row>
    <row r="139" spans="4:15" x14ac:dyDescent="0.2">
      <c r="D139" s="1">
        <f t="shared" si="39"/>
        <v>675</v>
      </c>
      <c r="E139" s="1">
        <f t="shared" si="28"/>
        <v>11.25</v>
      </c>
      <c r="F139" s="1">
        <f t="shared" si="29"/>
        <v>1.4137166941154069</v>
      </c>
      <c r="G139" s="1">
        <f t="shared" si="30"/>
        <v>1.0014070858881399</v>
      </c>
      <c r="H139" s="1">
        <f t="shared" si="31"/>
        <v>0.94402491577823355</v>
      </c>
      <c r="I139" s="1">
        <f t="shared" si="32"/>
        <v>0.89729607883220031</v>
      </c>
      <c r="J139" s="1">
        <f t="shared" si="33"/>
        <v>0.84457916474840578</v>
      </c>
      <c r="K139" s="1">
        <f t="shared" si="34"/>
        <v>0.79013330493068945</v>
      </c>
      <c r="L139" s="1">
        <f t="shared" si="35"/>
        <v>0.73688984413675429</v>
      </c>
      <c r="M139" s="1">
        <f t="shared" si="36"/>
        <v>0.68657593367078806</v>
      </c>
      <c r="N139" s="1">
        <f t="shared" si="37"/>
        <v>0.64003010730771359</v>
      </c>
      <c r="O139" s="1">
        <f t="shared" si="38"/>
        <v>0.59751576045386212</v>
      </c>
    </row>
    <row r="140" spans="4:15" x14ac:dyDescent="0.2">
      <c r="D140" s="1">
        <f t="shared" si="39"/>
        <v>680</v>
      </c>
      <c r="E140" s="1">
        <f t="shared" si="28"/>
        <v>11.33</v>
      </c>
      <c r="F140" s="1">
        <f t="shared" si="29"/>
        <v>1.4237697906068942</v>
      </c>
      <c r="G140" s="1">
        <f t="shared" si="30"/>
        <v>0.97359567952763382</v>
      </c>
      <c r="H140" s="1">
        <f t="shared" si="31"/>
        <v>0.9199233492350285</v>
      </c>
      <c r="I140" s="1">
        <f t="shared" si="32"/>
        <v>0.87594741517359997</v>
      </c>
      <c r="J140" s="1">
        <f t="shared" si="33"/>
        <v>0.82606038504442325</v>
      </c>
      <c r="K140" s="1">
        <f t="shared" si="34"/>
        <v>0.77424517753328603</v>
      </c>
      <c r="L140" s="1">
        <f t="shared" si="35"/>
        <v>0.72330299611944715</v>
      </c>
      <c r="M140" s="1">
        <f t="shared" si="36"/>
        <v>0.67493170348636189</v>
      </c>
      <c r="N140" s="1">
        <f t="shared" si="37"/>
        <v>0.62999443374445774</v>
      </c>
      <c r="O140" s="1">
        <f t="shared" si="38"/>
        <v>0.588800679110414</v>
      </c>
    </row>
    <row r="141" spans="4:15" x14ac:dyDescent="0.2">
      <c r="D141" s="1">
        <f t="shared" si="39"/>
        <v>685</v>
      </c>
      <c r="E141" s="1">
        <f t="shared" si="28"/>
        <v>11.42</v>
      </c>
      <c r="F141" s="1">
        <f t="shared" si="29"/>
        <v>1.4350795241598175</v>
      </c>
      <c r="G141" s="1">
        <f t="shared" si="30"/>
        <v>0.94388309140894611</v>
      </c>
      <c r="H141" s="1">
        <f t="shared" si="31"/>
        <v>0.89401353841399767</v>
      </c>
      <c r="I141" s="1">
        <f t="shared" si="32"/>
        <v>0.85288840941669375</v>
      </c>
      <c r="J141" s="1">
        <f t="shared" si="33"/>
        <v>0.80595892862738994</v>
      </c>
      <c r="K141" s="1">
        <f t="shared" si="34"/>
        <v>0.75691882684315359</v>
      </c>
      <c r="L141" s="1">
        <f t="shared" si="35"/>
        <v>0.70842565163700921</v>
      </c>
      <c r="M141" s="1">
        <f t="shared" si="36"/>
        <v>0.66213788475375468</v>
      </c>
      <c r="N141" s="1">
        <f t="shared" si="37"/>
        <v>0.61893749242372065</v>
      </c>
      <c r="O141" s="1">
        <f t="shared" si="38"/>
        <v>0.57917778263347386</v>
      </c>
    </row>
    <row r="142" spans="4:15" x14ac:dyDescent="0.2">
      <c r="D142" s="1">
        <f t="shared" si="39"/>
        <v>690</v>
      </c>
      <c r="E142" s="1">
        <f t="shared" si="28"/>
        <v>11.5</v>
      </c>
      <c r="F142" s="1">
        <f t="shared" si="29"/>
        <v>1.4451326206513049</v>
      </c>
      <c r="G142" s="1">
        <f t="shared" si="30"/>
        <v>0.9187728612694519</v>
      </c>
      <c r="H142" s="1">
        <f t="shared" si="31"/>
        <v>0.87198901430650932</v>
      </c>
      <c r="I142" s="1">
        <f t="shared" si="32"/>
        <v>0.83319950441333435</v>
      </c>
      <c r="J142" s="1">
        <f t="shared" si="33"/>
        <v>0.78871434993009237</v>
      </c>
      <c r="K142" s="1">
        <f t="shared" si="34"/>
        <v>0.74198838787301424</v>
      </c>
      <c r="L142" s="1">
        <f t="shared" si="35"/>
        <v>0.69555475799476141</v>
      </c>
      <c r="M142" s="1">
        <f t="shared" si="36"/>
        <v>0.65103252301752923</v>
      </c>
      <c r="N142" s="1">
        <f t="shared" si="37"/>
        <v>0.60931363601343635</v>
      </c>
      <c r="O142" s="1">
        <f t="shared" si="38"/>
        <v>0.57078396431988476</v>
      </c>
    </row>
    <row r="143" spans="4:15" x14ac:dyDescent="0.2">
      <c r="D143" s="1">
        <f t="shared" si="39"/>
        <v>695</v>
      </c>
      <c r="E143" s="1">
        <f t="shared" si="28"/>
        <v>11.58</v>
      </c>
      <c r="F143" s="1">
        <f t="shared" si="29"/>
        <v>1.4551857171427922</v>
      </c>
      <c r="G143" s="1">
        <f t="shared" si="30"/>
        <v>0.89480216203209118</v>
      </c>
      <c r="H143" s="1">
        <f t="shared" si="31"/>
        <v>0.85085572882989513</v>
      </c>
      <c r="I143" s="1">
        <f t="shared" si="32"/>
        <v>0.81423226808231219</v>
      </c>
      <c r="J143" s="1">
        <f t="shared" si="33"/>
        <v>0.77203170338268634</v>
      </c>
      <c r="K143" s="1">
        <f t="shared" si="34"/>
        <v>0.72748609588696322</v>
      </c>
      <c r="L143" s="1">
        <f t="shared" si="35"/>
        <v>0.68300785000597275</v>
      </c>
      <c r="M143" s="1">
        <f t="shared" si="36"/>
        <v>0.64017349051087635</v>
      </c>
      <c r="N143" s="1">
        <f t="shared" si="37"/>
        <v>0.59987952362083963</v>
      </c>
      <c r="O143" s="1">
        <f t="shared" si="38"/>
        <v>0.56253901752214874</v>
      </c>
    </row>
    <row r="144" spans="4:15" x14ac:dyDescent="0.2">
      <c r="D144" s="1">
        <f t="shared" si="39"/>
        <v>700</v>
      </c>
      <c r="E144" s="1">
        <f t="shared" si="28"/>
        <v>11.67</v>
      </c>
      <c r="F144" s="1">
        <f t="shared" si="29"/>
        <v>1.4664954506957153</v>
      </c>
      <c r="G144" s="1">
        <f t="shared" si="30"/>
        <v>0.8691050399431256</v>
      </c>
      <c r="H144" s="1">
        <f t="shared" si="31"/>
        <v>0.82808418484685131</v>
      </c>
      <c r="I144" s="1">
        <f t="shared" si="32"/>
        <v>0.79371317733861169</v>
      </c>
      <c r="J144" s="1">
        <f t="shared" si="33"/>
        <v>0.75390705915694167</v>
      </c>
      <c r="K144" s="1">
        <f t="shared" si="34"/>
        <v>0.71166535538538822</v>
      </c>
      <c r="L144" s="1">
        <f t="shared" si="35"/>
        <v>0.66926951701770676</v>
      </c>
      <c r="M144" s="1">
        <f t="shared" si="36"/>
        <v>0.62824552047124482</v>
      </c>
      <c r="N144" s="1">
        <f t="shared" si="37"/>
        <v>0.58948946760487009</v>
      </c>
      <c r="O144" s="1">
        <f t="shared" si="38"/>
        <v>0.55343933145505131</v>
      </c>
    </row>
    <row r="145" spans="4:15" x14ac:dyDescent="0.2">
      <c r="D145" s="1">
        <f t="shared" si="39"/>
        <v>705</v>
      </c>
      <c r="E145" s="1">
        <f t="shared" si="28"/>
        <v>11.75</v>
      </c>
      <c r="F145" s="1">
        <f t="shared" si="29"/>
        <v>1.4765485471872026</v>
      </c>
      <c r="G145" s="1">
        <f t="shared" si="30"/>
        <v>0.84731716476674646</v>
      </c>
      <c r="H145" s="1">
        <f t="shared" si="31"/>
        <v>0.80868364621891675</v>
      </c>
      <c r="I145" s="1">
        <f t="shared" si="32"/>
        <v>0.77616557094453265</v>
      </c>
      <c r="J145" s="1">
        <f t="shared" si="33"/>
        <v>0.73834399099569603</v>
      </c>
      <c r="K145" s="1">
        <f t="shared" si="34"/>
        <v>0.69802677318933026</v>
      </c>
      <c r="L145" s="1">
        <f t="shared" si="35"/>
        <v>0.65738358406525077</v>
      </c>
      <c r="M145" s="1">
        <f t="shared" si="36"/>
        <v>0.61789384437521522</v>
      </c>
      <c r="N145" s="1">
        <f t="shared" si="37"/>
        <v>0.58044914144850079</v>
      </c>
      <c r="O145" s="1">
        <f t="shared" si="38"/>
        <v>0.54550509486119414</v>
      </c>
    </row>
    <row r="146" spans="4:15" x14ac:dyDescent="0.2">
      <c r="D146" s="1">
        <f t="shared" si="39"/>
        <v>710</v>
      </c>
      <c r="E146" s="1">
        <f t="shared" si="28"/>
        <v>11.83</v>
      </c>
      <c r="F146" s="1">
        <f t="shared" si="29"/>
        <v>1.4866016436786902</v>
      </c>
      <c r="G146" s="1">
        <f t="shared" si="30"/>
        <v>0.82645690404462369</v>
      </c>
      <c r="H146" s="1">
        <f t="shared" si="31"/>
        <v>0.79002981394514238</v>
      </c>
      <c r="I146" s="1">
        <f t="shared" si="32"/>
        <v>0.75923656155909613</v>
      </c>
      <c r="J146" s="1">
        <f t="shared" si="33"/>
        <v>0.7232747143698155</v>
      </c>
      <c r="K146" s="1">
        <f t="shared" si="34"/>
        <v>0.68477368637688329</v>
      </c>
      <c r="L146" s="1">
        <f t="shared" si="35"/>
        <v>0.64579586761363961</v>
      </c>
      <c r="M146" s="1">
        <f t="shared" si="36"/>
        <v>0.6077731985871182</v>
      </c>
      <c r="N146" s="1">
        <f t="shared" si="37"/>
        <v>0.57158946735521066</v>
      </c>
      <c r="O146" s="1">
        <f t="shared" si="38"/>
        <v>0.53771420084646782</v>
      </c>
    </row>
    <row r="147" spans="4:15" x14ac:dyDescent="0.2">
      <c r="D147" s="1">
        <f t="shared" si="39"/>
        <v>715</v>
      </c>
      <c r="E147" s="1">
        <f t="shared" si="28"/>
        <v>11.92</v>
      </c>
      <c r="F147" s="1">
        <f t="shared" si="29"/>
        <v>1.4979113772316133</v>
      </c>
      <c r="G147" s="1">
        <f t="shared" si="30"/>
        <v>0.8040275385799166</v>
      </c>
      <c r="H147" s="1">
        <f t="shared" si="31"/>
        <v>0.76988725331365881</v>
      </c>
      <c r="I147" s="1">
        <f t="shared" si="32"/>
        <v>0.74089454424103052</v>
      </c>
      <c r="J147" s="1">
        <f t="shared" si="33"/>
        <v>0.706887240797198</v>
      </c>
      <c r="K147" s="1">
        <f t="shared" si="34"/>
        <v>0.67030869017125083</v>
      </c>
      <c r="L147" s="1">
        <f t="shared" si="35"/>
        <v>0.63310607185771905</v>
      </c>
      <c r="M147" s="1">
        <f t="shared" si="36"/>
        <v>0.59665740016970548</v>
      </c>
      <c r="N147" s="1">
        <f t="shared" si="37"/>
        <v>0.56183441550061641</v>
      </c>
      <c r="O147" s="1">
        <f t="shared" si="38"/>
        <v>0.52911834647115974</v>
      </c>
    </row>
    <row r="148" spans="4:15" x14ac:dyDescent="0.2">
      <c r="D148" s="1">
        <f t="shared" si="39"/>
        <v>720</v>
      </c>
      <c r="E148" s="1">
        <f t="shared" si="28"/>
        <v>12</v>
      </c>
      <c r="F148" s="1">
        <f t="shared" si="29"/>
        <v>1.5079644737231006</v>
      </c>
      <c r="G148" s="1">
        <f t="shared" si="30"/>
        <v>0.78495594011017822</v>
      </c>
      <c r="H148" s="1">
        <f t="shared" si="31"/>
        <v>0.75269108702479182</v>
      </c>
      <c r="I148" s="1">
        <f t="shared" si="32"/>
        <v>0.72518513135114238</v>
      </c>
      <c r="J148" s="1">
        <f t="shared" si="33"/>
        <v>0.69280220030966622</v>
      </c>
      <c r="K148" s="1">
        <f t="shared" si="34"/>
        <v>0.65783238264314825</v>
      </c>
      <c r="L148" s="1">
        <f t="shared" si="35"/>
        <v>0.6221253220025279</v>
      </c>
      <c r="M148" s="1">
        <f t="shared" si="36"/>
        <v>0.58701107878768788</v>
      </c>
      <c r="N148" s="1">
        <f t="shared" si="37"/>
        <v>0.55334828178140782</v>
      </c>
      <c r="O148" s="1">
        <f t="shared" si="38"/>
        <v>0.52162547666397174</v>
      </c>
    </row>
    <row r="149" spans="4:15" x14ac:dyDescent="0.2">
      <c r="D149" s="1">
        <f t="shared" si="39"/>
        <v>725</v>
      </c>
      <c r="E149" s="1">
        <f t="shared" si="28"/>
        <v>12.08</v>
      </c>
      <c r="F149" s="1">
        <f t="shared" si="29"/>
        <v>1.5180175702145882</v>
      </c>
      <c r="G149" s="1">
        <f t="shared" si="30"/>
        <v>0.76664931739147302</v>
      </c>
      <c r="H149" s="1">
        <f t="shared" si="31"/>
        <v>0.73612562635022261</v>
      </c>
      <c r="I149" s="1">
        <f t="shared" si="32"/>
        <v>0.71000839449899567</v>
      </c>
      <c r="J149" s="1">
        <f t="shared" si="33"/>
        <v>0.67915153811381102</v>
      </c>
      <c r="K149" s="1">
        <f t="shared" si="34"/>
        <v>0.64570248268546171</v>
      </c>
      <c r="L149" s="1">
        <f t="shared" si="35"/>
        <v>0.6114178768802675</v>
      </c>
      <c r="M149" s="1">
        <f t="shared" si="36"/>
        <v>0.57758014274668845</v>
      </c>
      <c r="N149" s="1">
        <f t="shared" si="37"/>
        <v>0.54503295242880878</v>
      </c>
      <c r="O149" s="1">
        <f t="shared" si="38"/>
        <v>0.51426962285985456</v>
      </c>
    </row>
    <row r="150" spans="4:15" x14ac:dyDescent="0.2">
      <c r="D150" s="1">
        <f t="shared" si="39"/>
        <v>730</v>
      </c>
      <c r="E150" s="1">
        <f t="shared" si="28"/>
        <v>12.17</v>
      </c>
      <c r="F150" s="1">
        <f t="shared" si="29"/>
        <v>1.5293273037675112</v>
      </c>
      <c r="G150" s="1">
        <f t="shared" si="30"/>
        <v>0.74691412315248407</v>
      </c>
      <c r="H150" s="1">
        <f t="shared" si="31"/>
        <v>0.71820336482621139</v>
      </c>
      <c r="I150" s="1">
        <f t="shared" si="32"/>
        <v>0.6935409727436106</v>
      </c>
      <c r="J150" s="1">
        <f t="shared" si="33"/>
        <v>0.66429224032440304</v>
      </c>
      <c r="K150" s="1">
        <f t="shared" si="34"/>
        <v>0.63245583408582295</v>
      </c>
      <c r="L150" s="1">
        <f t="shared" si="35"/>
        <v>0.59968910735255032</v>
      </c>
      <c r="M150" s="1">
        <f t="shared" si="36"/>
        <v>0.56722158693941716</v>
      </c>
      <c r="N150" s="1">
        <f t="shared" si="37"/>
        <v>0.53587834431328463</v>
      </c>
      <c r="O150" s="1">
        <f t="shared" si="38"/>
        <v>0.50615540366871414</v>
      </c>
    </row>
    <row r="151" spans="4:15" x14ac:dyDescent="0.2">
      <c r="D151" s="1">
        <f t="shared" si="39"/>
        <v>735</v>
      </c>
      <c r="E151" s="1">
        <f t="shared" si="28"/>
        <v>12.25</v>
      </c>
      <c r="F151" s="1">
        <f t="shared" si="29"/>
        <v>1.5393804002589986</v>
      </c>
      <c r="G151" s="1">
        <f t="shared" si="30"/>
        <v>0.73009113567600825</v>
      </c>
      <c r="H151" s="1">
        <f t="shared" si="31"/>
        <v>0.70287382303418633</v>
      </c>
      <c r="I151" s="1">
        <f t="shared" si="32"/>
        <v>0.67941689234819236</v>
      </c>
      <c r="J151" s="1">
        <f t="shared" si="33"/>
        <v>0.65150812487919973</v>
      </c>
      <c r="K151" s="1">
        <f t="shared" si="34"/>
        <v>0.6210236171463227</v>
      </c>
      <c r="L151" s="1">
        <f t="shared" si="35"/>
        <v>0.58953706882005796</v>
      </c>
      <c r="M151" s="1">
        <f t="shared" si="36"/>
        <v>0.55823183697294165</v>
      </c>
      <c r="N151" s="1">
        <f t="shared" si="37"/>
        <v>0.52791521418368514</v>
      </c>
      <c r="O151" s="1">
        <f t="shared" si="38"/>
        <v>0.49908357158889899</v>
      </c>
    </row>
    <row r="152" spans="4:15" x14ac:dyDescent="0.2">
      <c r="D152" s="1">
        <f t="shared" si="39"/>
        <v>740</v>
      </c>
      <c r="E152" s="1">
        <f t="shared" si="28"/>
        <v>12.33</v>
      </c>
      <c r="F152" s="1">
        <f t="shared" si="29"/>
        <v>1.5494334967504861</v>
      </c>
      <c r="G152" s="1">
        <f t="shared" si="30"/>
        <v>0.7139062420873763</v>
      </c>
      <c r="H152" s="1">
        <f t="shared" si="31"/>
        <v>0.68808106045198836</v>
      </c>
      <c r="I152" s="1">
        <f t="shared" si="32"/>
        <v>0.66575367686451292</v>
      </c>
      <c r="J152" s="1">
        <f t="shared" si="33"/>
        <v>0.63910682883804626</v>
      </c>
      <c r="K152" s="1">
        <f t="shared" si="34"/>
        <v>0.60990245533583021</v>
      </c>
      <c r="L152" s="1">
        <f t="shared" si="35"/>
        <v>0.57963480220652785</v>
      </c>
      <c r="M152" s="1">
        <f t="shared" si="36"/>
        <v>0.54944202402218734</v>
      </c>
      <c r="N152" s="1">
        <f t="shared" si="37"/>
        <v>0.52011273337742614</v>
      </c>
      <c r="O152" s="1">
        <f t="shared" si="38"/>
        <v>0.49214196745121136</v>
      </c>
    </row>
    <row r="153" spans="4:15" x14ac:dyDescent="0.2">
      <c r="D153" s="1">
        <f t="shared" si="39"/>
        <v>745</v>
      </c>
      <c r="E153" s="1">
        <f t="shared" si="28"/>
        <v>12.42</v>
      </c>
      <c r="F153" s="1">
        <f t="shared" si="29"/>
        <v>1.5607432303034092</v>
      </c>
      <c r="G153" s="1">
        <f t="shared" si="30"/>
        <v>0.69641790371679513</v>
      </c>
      <c r="H153" s="1">
        <f t="shared" si="31"/>
        <v>0.67204823495884691</v>
      </c>
      <c r="I153" s="1">
        <f t="shared" si="32"/>
        <v>0.65090804682175107</v>
      </c>
      <c r="J153" s="1">
        <f t="shared" si="33"/>
        <v>0.62559431625029827</v>
      </c>
      <c r="K153" s="1">
        <f t="shared" si="34"/>
        <v>0.59774985554623361</v>
      </c>
      <c r="L153" s="1">
        <f t="shared" si="35"/>
        <v>0.56878436167467805</v>
      </c>
      <c r="M153" s="1">
        <f t="shared" si="36"/>
        <v>0.53978644724527547</v>
      </c>
      <c r="N153" s="1">
        <f t="shared" si="37"/>
        <v>0.51152291058074462</v>
      </c>
      <c r="O153" s="1">
        <f t="shared" si="38"/>
        <v>0.48448555335521082</v>
      </c>
    </row>
    <row r="154" spans="4:15" x14ac:dyDescent="0.2">
      <c r="D154" s="1">
        <f t="shared" si="39"/>
        <v>750</v>
      </c>
      <c r="E154" s="1">
        <f t="shared" si="28"/>
        <v>12.5</v>
      </c>
      <c r="F154" s="1">
        <f t="shared" si="29"/>
        <v>1.5707963267948966</v>
      </c>
      <c r="G154" s="1">
        <f t="shared" si="30"/>
        <v>0.68147693211788307</v>
      </c>
      <c r="H154" s="1">
        <f t="shared" si="31"/>
        <v>0.65831107732003702</v>
      </c>
      <c r="I154" s="1">
        <f t="shared" si="32"/>
        <v>0.63815772392892844</v>
      </c>
      <c r="J154" s="1">
        <f t="shared" si="33"/>
        <v>0.6139575663396396</v>
      </c>
      <c r="K154" s="1">
        <f t="shared" si="34"/>
        <v>0.58725517014376749</v>
      </c>
      <c r="L154" s="1">
        <f t="shared" si="35"/>
        <v>0.55938920345631449</v>
      </c>
      <c r="M154" s="1">
        <f t="shared" si="36"/>
        <v>0.53140551018826887</v>
      </c>
      <c r="N154" s="1">
        <f t="shared" si="37"/>
        <v>0.50405100005206627</v>
      </c>
      <c r="O154" s="1">
        <f t="shared" si="38"/>
        <v>0.47781327453611749</v>
      </c>
    </row>
    <row r="155" spans="4:15" x14ac:dyDescent="0.2">
      <c r="D155" s="1">
        <f t="shared" si="39"/>
        <v>755</v>
      </c>
      <c r="E155" s="1">
        <f t="shared" si="28"/>
        <v>12.58</v>
      </c>
      <c r="F155" s="1">
        <f t="shared" si="29"/>
        <v>1.5808494232863839</v>
      </c>
      <c r="G155" s="1">
        <f t="shared" si="30"/>
        <v>0.6670736264484437</v>
      </c>
      <c r="H155" s="1">
        <f t="shared" si="31"/>
        <v>0.64503399546760776</v>
      </c>
      <c r="I155" s="1">
        <f t="shared" si="32"/>
        <v>0.62580802976284278</v>
      </c>
      <c r="J155" s="1">
        <f t="shared" si="33"/>
        <v>0.6026589871715472</v>
      </c>
      <c r="K155" s="1">
        <f t="shared" si="34"/>
        <v>0.5770398363324466</v>
      </c>
      <c r="L155" s="1">
        <f t="shared" si="35"/>
        <v>0.55022193037829203</v>
      </c>
      <c r="M155" s="1">
        <f t="shared" si="36"/>
        <v>0.52320960890603241</v>
      </c>
      <c r="N155" s="1">
        <f t="shared" si="37"/>
        <v>0.49672959537976868</v>
      </c>
      <c r="O155" s="1">
        <f t="shared" si="38"/>
        <v>0.47126422766291998</v>
      </c>
    </row>
    <row r="156" spans="4:15" x14ac:dyDescent="0.2">
      <c r="D156" s="1">
        <f t="shared" si="39"/>
        <v>760</v>
      </c>
      <c r="E156" s="1">
        <f t="shared" si="28"/>
        <v>12.67</v>
      </c>
      <c r="F156" s="1">
        <f t="shared" si="29"/>
        <v>1.5921591568393072</v>
      </c>
      <c r="G156" s="1">
        <f t="shared" si="30"/>
        <v>0.65147819917408445</v>
      </c>
      <c r="H156" s="1">
        <f t="shared" si="31"/>
        <v>0.63062045152432611</v>
      </c>
      <c r="I156" s="1">
        <f t="shared" si="32"/>
        <v>0.61237214272229545</v>
      </c>
      <c r="J156" s="1">
        <f t="shared" si="33"/>
        <v>0.59033616784492726</v>
      </c>
      <c r="K156" s="1">
        <f t="shared" si="34"/>
        <v>0.56586979646127755</v>
      </c>
      <c r="L156" s="1">
        <f t="shared" si="35"/>
        <v>0.5401728862472186</v>
      </c>
      <c r="M156" s="1">
        <f t="shared" si="36"/>
        <v>0.51420465238400659</v>
      </c>
      <c r="N156" s="1">
        <f t="shared" si="37"/>
        <v>0.48866892681043672</v>
      </c>
      <c r="O156" s="1">
        <f t="shared" si="38"/>
        <v>0.46404104856805661</v>
      </c>
    </row>
    <row r="157" spans="4:15" x14ac:dyDescent="0.2">
      <c r="D157" s="1">
        <f t="shared" si="39"/>
        <v>765</v>
      </c>
      <c r="E157" s="1">
        <f t="shared" si="28"/>
        <v>12.75</v>
      </c>
      <c r="F157" s="1">
        <f t="shared" si="29"/>
        <v>1.6022122533307945</v>
      </c>
      <c r="G157" s="1">
        <f t="shared" si="30"/>
        <v>0.6381278432892683</v>
      </c>
      <c r="H157" s="1">
        <f t="shared" si="31"/>
        <v>0.61825112525016945</v>
      </c>
      <c r="I157" s="1">
        <f t="shared" si="32"/>
        <v>0.60081786666721526</v>
      </c>
      <c r="J157" s="1">
        <f t="shared" si="33"/>
        <v>0.57971383460457615</v>
      </c>
      <c r="K157" s="1">
        <f t="shared" si="34"/>
        <v>0.5562172697869836</v>
      </c>
      <c r="L157" s="1">
        <f t="shared" si="35"/>
        <v>0.53146805932248631</v>
      </c>
      <c r="M157" s="1">
        <f t="shared" si="36"/>
        <v>0.50638673217023056</v>
      </c>
      <c r="N157" s="1">
        <f t="shared" si="37"/>
        <v>0.4816567416682121</v>
      </c>
      <c r="O157" s="1">
        <f t="shared" si="38"/>
        <v>0.45774640132366284</v>
      </c>
    </row>
    <row r="158" spans="4:15" x14ac:dyDescent="0.2">
      <c r="D158" s="1">
        <f t="shared" si="39"/>
        <v>770</v>
      </c>
      <c r="E158" s="1">
        <f t="shared" si="28"/>
        <v>12.83</v>
      </c>
      <c r="F158" s="1">
        <f t="shared" si="29"/>
        <v>1.6122653498222819</v>
      </c>
      <c r="G158" s="1">
        <f t="shared" si="30"/>
        <v>0.62523463561659065</v>
      </c>
      <c r="H158" s="1">
        <f t="shared" si="31"/>
        <v>0.60627872533750327</v>
      </c>
      <c r="I158" s="1">
        <f t="shared" si="32"/>
        <v>0.5896134796261393</v>
      </c>
      <c r="J158" s="1">
        <f t="shared" si="33"/>
        <v>0.56939102162779398</v>
      </c>
      <c r="K158" s="1">
        <f t="shared" si="34"/>
        <v>0.54681581541448554</v>
      </c>
      <c r="L158" s="1">
        <f t="shared" si="35"/>
        <v>0.52297097797917702</v>
      </c>
      <c r="M158" s="1">
        <f t="shared" si="36"/>
        <v>0.49873970618635854</v>
      </c>
      <c r="N158" s="1">
        <f t="shared" si="37"/>
        <v>0.47478515030284041</v>
      </c>
      <c r="O158" s="1">
        <f t="shared" si="38"/>
        <v>0.45156796917459702</v>
      </c>
    </row>
    <row r="159" spans="4:15" x14ac:dyDescent="0.2">
      <c r="D159" s="1">
        <f t="shared" si="39"/>
        <v>775</v>
      </c>
      <c r="E159" s="1">
        <f t="shared" si="28"/>
        <v>12.92</v>
      </c>
      <c r="F159" s="1">
        <f t="shared" si="29"/>
        <v>1.6235750833752052</v>
      </c>
      <c r="G159" s="1">
        <f t="shared" si="30"/>
        <v>0.6112484190720725</v>
      </c>
      <c r="H159" s="1">
        <f t="shared" si="31"/>
        <v>0.59326207665566888</v>
      </c>
      <c r="I159" s="1">
        <f t="shared" si="32"/>
        <v>0.57740872551025302</v>
      </c>
      <c r="J159" s="1">
        <f t="shared" si="33"/>
        <v>0.55812190202038248</v>
      </c>
      <c r="K159" s="1">
        <f t="shared" si="34"/>
        <v>0.53652887648188052</v>
      </c>
      <c r="L159" s="1">
        <f t="shared" si="35"/>
        <v>0.51365252623971969</v>
      </c>
      <c r="M159" s="1">
        <f t="shared" si="36"/>
        <v>0.49033566894262093</v>
      </c>
      <c r="N159" s="1">
        <f t="shared" si="37"/>
        <v>0.46721880830318752</v>
      </c>
      <c r="O159" s="1">
        <f t="shared" si="38"/>
        <v>0.44475337458226533</v>
      </c>
    </row>
    <row r="160" spans="4:15" x14ac:dyDescent="0.2">
      <c r="D160" s="1">
        <f t="shared" si="39"/>
        <v>780</v>
      </c>
      <c r="E160" s="1">
        <f t="shared" si="28"/>
        <v>13</v>
      </c>
      <c r="F160" s="1">
        <f t="shared" si="29"/>
        <v>1.6336281798666925</v>
      </c>
      <c r="G160" s="1">
        <f t="shared" si="30"/>
        <v>0.59925415746942057</v>
      </c>
      <c r="H160" s="1">
        <f t="shared" si="31"/>
        <v>0.58207523967969266</v>
      </c>
      <c r="I160" s="1">
        <f t="shared" si="32"/>
        <v>0.56690058376166086</v>
      </c>
      <c r="J160" s="1">
        <f t="shared" si="33"/>
        <v>0.54839887473137583</v>
      </c>
      <c r="K160" s="1">
        <f t="shared" si="34"/>
        <v>0.52763353814813907</v>
      </c>
      <c r="L160" s="1">
        <f t="shared" si="35"/>
        <v>0.50557695686764181</v>
      </c>
      <c r="M160" s="1">
        <f t="shared" si="36"/>
        <v>0.48303748528283613</v>
      </c>
      <c r="N160" s="1">
        <f t="shared" si="37"/>
        <v>0.46063574676406499</v>
      </c>
      <c r="O160" s="1">
        <f t="shared" si="38"/>
        <v>0.43881452586095782</v>
      </c>
    </row>
    <row r="161" spans="3:15" x14ac:dyDescent="0.2">
      <c r="D161" s="1">
        <f t="shared" si="39"/>
        <v>785</v>
      </c>
      <c r="E161" s="1">
        <f t="shared" si="28"/>
        <v>13.08</v>
      </c>
      <c r="F161" s="1">
        <f t="shared" si="29"/>
        <v>1.6436812763581798</v>
      </c>
      <c r="G161" s="1">
        <f t="shared" si="30"/>
        <v>0.58765174271480958</v>
      </c>
      <c r="H161" s="1">
        <f t="shared" si="31"/>
        <v>0.5712329375025198</v>
      </c>
      <c r="I161" s="1">
        <f t="shared" si="32"/>
        <v>0.55669939769930843</v>
      </c>
      <c r="J161" s="1">
        <f t="shared" si="33"/>
        <v>0.53894188272891119</v>
      </c>
      <c r="K161" s="1">
        <f t="shared" si="34"/>
        <v>0.51896412783891688</v>
      </c>
      <c r="L161" s="1">
        <f t="shared" si="35"/>
        <v>0.49769073727952579</v>
      </c>
      <c r="M161" s="1">
        <f t="shared" si="36"/>
        <v>0.47589692981346415</v>
      </c>
      <c r="N161" s="1">
        <f t="shared" si="37"/>
        <v>0.45418374364512104</v>
      </c>
      <c r="O161" s="1">
        <f t="shared" si="38"/>
        <v>0.43298498911616173</v>
      </c>
    </row>
    <row r="162" spans="3:15" x14ac:dyDescent="0.2">
      <c r="D162" s="1">
        <f t="shared" si="39"/>
        <v>790</v>
      </c>
      <c r="E162" s="1">
        <f t="shared" si="28"/>
        <v>13.17</v>
      </c>
      <c r="F162" s="1">
        <f t="shared" si="29"/>
        <v>1.6549910099111032</v>
      </c>
      <c r="G162" s="1">
        <f t="shared" si="30"/>
        <v>0.57504470129549712</v>
      </c>
      <c r="H162" s="1">
        <f t="shared" si="31"/>
        <v>0.55942870555720881</v>
      </c>
      <c r="I162" s="1">
        <f t="shared" si="32"/>
        <v>0.54557465410047035</v>
      </c>
      <c r="J162" s="1">
        <f t="shared" si="33"/>
        <v>0.52860864245626438</v>
      </c>
      <c r="K162" s="1">
        <f t="shared" si="34"/>
        <v>0.50947184977116244</v>
      </c>
      <c r="L162" s="1">
        <f t="shared" si="35"/>
        <v>0.48903819592371628</v>
      </c>
      <c r="M162" s="1">
        <f t="shared" si="36"/>
        <v>0.46804717989007222</v>
      </c>
      <c r="N162" s="1">
        <f t="shared" si="37"/>
        <v>0.44707821756403537</v>
      </c>
      <c r="O162" s="1">
        <f t="shared" si="38"/>
        <v>0.42655472286037288</v>
      </c>
    </row>
    <row r="163" spans="3:15" x14ac:dyDescent="0.2">
      <c r="C163" s="1" t="s">
        <v>14</v>
      </c>
      <c r="G163" s="1">
        <f>MAX(G5:G162)</f>
        <v>105.65916407279894</v>
      </c>
      <c r="H163" s="1">
        <f>MAX(H5:H162)</f>
        <v>4.0316093028497768</v>
      </c>
      <c r="I163" s="1">
        <f t="shared" ref="I163:M163" si="40">MAX(I5:I162)</f>
        <v>2.9007706101989368</v>
      </c>
      <c r="J163" s="1">
        <f t="shared" si="40"/>
        <v>2.2802672206590109</v>
      </c>
      <c r="K163" s="1">
        <f t="shared" si="40"/>
        <v>1.8910941285252933</v>
      </c>
      <c r="L163" s="1">
        <f t="shared" si="40"/>
        <v>1.6267554341136414</v>
      </c>
      <c r="M163" s="1">
        <f t="shared" si="40"/>
        <v>1.4382922160768075</v>
      </c>
      <c r="N163" s="1">
        <f t="shared" ref="N163" si="41">MAX(N5:N162)</f>
        <v>1.299650215432502</v>
      </c>
      <c r="O163" s="1">
        <f t="shared" ref="O163" si="42">MAX(O5:O162)</f>
        <v>1.1961728091573334</v>
      </c>
    </row>
    <row r="164" spans="3:15" x14ac:dyDescent="0.2">
      <c r="C164" s="1" t="s">
        <v>15</v>
      </c>
      <c r="G164" s="1">
        <f>_xlfn.XLOOKUP(G163,G4:G162,$D$4:$D$162)</f>
        <v>475</v>
      </c>
      <c r="H164" s="1">
        <f>_xlfn.XLOOKUP(H163,H4:H162,$D$4:$D$162)</f>
        <v>470</v>
      </c>
      <c r="I164" s="1">
        <f t="shared" ref="I164:M164" si="43">_xlfn.XLOOKUP(I163,I4:I162,$D$4:$D$162)</f>
        <v>465</v>
      </c>
      <c r="J164" s="1">
        <f t="shared" si="43"/>
        <v>455</v>
      </c>
      <c r="K164" s="1">
        <f t="shared" si="43"/>
        <v>440</v>
      </c>
      <c r="L164" s="1">
        <f t="shared" si="43"/>
        <v>425</v>
      </c>
      <c r="M164" s="1">
        <f t="shared" si="43"/>
        <v>405</v>
      </c>
      <c r="N164" s="1">
        <f t="shared" ref="N164" si="44">_xlfn.XLOOKUP(N163,N4:N162,$D$4:$D$162)</f>
        <v>380</v>
      </c>
      <c r="O164" s="1">
        <f t="shared" ref="O164" si="45">_xlfn.XLOOKUP(O163,O4:O162,$D$4:$D$162)</f>
        <v>355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Aplification factor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ttsiantas</dc:creator>
  <cp:lastModifiedBy>Microsoft Office User</cp:lastModifiedBy>
  <dcterms:created xsi:type="dcterms:W3CDTF">2022-07-15T12:48:16Z</dcterms:created>
  <dcterms:modified xsi:type="dcterms:W3CDTF">2023-01-07T15:51:51Z</dcterms:modified>
</cp:coreProperties>
</file>