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ravissiems/Desktop/Algorithms/WirelessNetwork/"/>
    </mc:Choice>
  </mc:AlternateContent>
  <bookViews>
    <workbookView xWindow="0" yWindow="460" windowWidth="28800" windowHeight="17460" tabRatio="500"/>
  </bookViews>
  <sheets>
    <sheet name="Overview Data" sheetId="1" r:id="rId1"/>
    <sheet name="Backbone Data" sheetId="2" r:id="rId2"/>
    <sheet name="Cell Metho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3" i="1"/>
  <c r="M73" i="1"/>
  <c r="L73" i="1"/>
  <c r="K73" i="1"/>
  <c r="J73" i="1"/>
  <c r="I73" i="1"/>
  <c r="H73" i="1"/>
  <c r="G73" i="1"/>
  <c r="F73" i="1"/>
  <c r="E73" i="1"/>
  <c r="D73" i="1"/>
  <c r="C73" i="1"/>
  <c r="F23" i="1"/>
  <c r="F24" i="1"/>
  <c r="F25" i="1"/>
  <c r="F19" i="1"/>
  <c r="F16" i="1"/>
  <c r="F17" i="1"/>
  <c r="F18" i="1"/>
  <c r="F20" i="1"/>
  <c r="F21" i="1"/>
  <c r="F22" i="1"/>
  <c r="F27" i="1"/>
  <c r="F28" i="1"/>
  <c r="F29" i="1"/>
  <c r="F30" i="1"/>
  <c r="R4" i="1"/>
  <c r="R5" i="1"/>
  <c r="R6" i="1"/>
  <c r="R7" i="1"/>
  <c r="R8" i="1"/>
  <c r="R9" i="1"/>
  <c r="R10" i="1"/>
  <c r="R11" i="1"/>
  <c r="R12" i="1"/>
  <c r="R13" i="1"/>
  <c r="F13" i="1"/>
  <c r="F10" i="1"/>
  <c r="F11" i="1"/>
  <c r="F12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<sst xmlns="http://schemas.openxmlformats.org/spreadsheetml/2006/main" count="144" uniqueCount="46">
  <si>
    <t>Benchmark #</t>
  </si>
  <si>
    <t>N</t>
  </si>
  <si>
    <t>Avg. Degree</t>
  </si>
  <si>
    <t>Distribution</t>
  </si>
  <si>
    <t>Square</t>
  </si>
  <si>
    <t>Disk</t>
  </si>
  <si>
    <t>Graph Creation Time</t>
  </si>
  <si>
    <t>Smallest Last Ordering Time</t>
  </si>
  <si>
    <t>Coloring Time</t>
  </si>
  <si>
    <t>Min Degree</t>
  </si>
  <si>
    <t>Max Degree</t>
  </si>
  <si>
    <t>Avg. Degree (realized)</t>
  </si>
  <si>
    <t>Max Degree When Deleted</t>
  </si>
  <si>
    <t>Max Edges in a Bipartite Subgraph</t>
  </si>
  <si>
    <t>Number of Edges</t>
  </si>
  <si>
    <t>Connection Distance (R)</t>
  </si>
  <si>
    <t>|V|+|E|</t>
  </si>
  <si>
    <t>*</t>
  </si>
  <si>
    <t>|V|^2+|E|</t>
  </si>
  <si>
    <t>Sphere</t>
  </si>
  <si>
    <t>`</t>
  </si>
  <si>
    <t>Bipartite Stats Time</t>
  </si>
  <si>
    <t>Backbone 1 Faces</t>
  </si>
  <si>
    <t>Backbone 2 Faces</t>
  </si>
  <si>
    <t>Backbone 2 Domination Percentage</t>
  </si>
  <si>
    <t>Backbone 2 Edges</t>
  </si>
  <si>
    <t>Backbone 2 Vertices</t>
  </si>
  <si>
    <t>Backbone 1 Domination Percentage</t>
  </si>
  <si>
    <t>Backbone 1 Edges</t>
  </si>
  <si>
    <t>Backbone 1 Vertices</t>
  </si>
  <si>
    <t>X</t>
  </si>
  <si>
    <t>Graph Coloring Summary Table</t>
  </si>
  <si>
    <t>N (number of vertices)</t>
  </si>
  <si>
    <t>R</t>
  </si>
  <si>
    <t>M (number of edges)</t>
  </si>
  <si>
    <t>min degree</t>
  </si>
  <si>
    <t>avg. degree</t>
  </si>
  <si>
    <t>max degree</t>
  </si>
  <si>
    <t>max degree when deleted</t>
  </si>
  <si>
    <t>number of colors</t>
  </si>
  <si>
    <t>max color class size</t>
  </si>
  <si>
    <t>terminal clique size</t>
  </si>
  <si>
    <t>Timing Data Table</t>
  </si>
  <si>
    <t>Bipartite Backbone Stats Table</t>
  </si>
  <si>
    <t>–-</t>
  </si>
  <si>
    <t>edges in max bipartite subgraph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</si>
</sst>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2" borderId="1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Generation and Graph Coloring Times</a:t>
            </a:r>
            <a:r>
              <a:rPr lang="en-US" baseline="0"/>
              <a:t> vs. |V|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 Generation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Data'!$N$3:$N$9</c:f>
              <c:numCache>
                <c:formatCode>General</c:formatCode>
                <c:ptCount val="7"/>
                <c:pt idx="0">
                  <c:v>0.052</c:v>
                </c:pt>
                <c:pt idx="1">
                  <c:v>0.333</c:v>
                </c:pt>
                <c:pt idx="2">
                  <c:v>1.44</c:v>
                </c:pt>
                <c:pt idx="3">
                  <c:v>5.864</c:v>
                </c:pt>
                <c:pt idx="4">
                  <c:v>11.097</c:v>
                </c:pt>
                <c:pt idx="5">
                  <c:v>0.337</c:v>
                </c:pt>
                <c:pt idx="6">
                  <c:v>0.637</c:v>
                </c:pt>
              </c:numCache>
            </c:numRef>
          </c:yVal>
          <c:smooth val="0"/>
        </c:ser>
        <c:ser>
          <c:idx val="1"/>
          <c:order val="1"/>
          <c:tx>
            <c:v>Graph Coloring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1981180136469"/>
                  <c:y val="-0.0130424321959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Data'!$P$16:$P$25</c:f>
              <c:numCache>
                <c:formatCode>General</c:formatCode>
                <c:ptCount val="10"/>
                <c:pt idx="0">
                  <c:v>0.049</c:v>
                </c:pt>
                <c:pt idx="1">
                  <c:v>0.526</c:v>
                </c:pt>
                <c:pt idx="2">
                  <c:v>2.268</c:v>
                </c:pt>
                <c:pt idx="3">
                  <c:v>9.265</c:v>
                </c:pt>
                <c:pt idx="4">
                  <c:v>25.458</c:v>
                </c:pt>
                <c:pt idx="5">
                  <c:v>0.571</c:v>
                </c:pt>
                <c:pt idx="6">
                  <c:v>1.745</c:v>
                </c:pt>
                <c:pt idx="7">
                  <c:v>0.504</c:v>
                </c:pt>
                <c:pt idx="8">
                  <c:v>5.919</c:v>
                </c:pt>
                <c:pt idx="9">
                  <c:v>25.274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909456"/>
        <c:axId val="-911907136"/>
      </c:scatterChart>
      <c:valAx>
        <c:axId val="-911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7136"/>
        <c:crosses val="autoZero"/>
        <c:crossBetween val="midCat"/>
      </c:valAx>
      <c:valAx>
        <c:axId val="-911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Smallest Last Ordering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Data'!$AR$19:$AR$28</c:f>
              <c:numCache>
                <c:formatCode>General</c:formatCode>
                <c:ptCount val="10"/>
                <c:pt idx="0">
                  <c:v>0.137</c:v>
                </c:pt>
                <c:pt idx="1">
                  <c:v>1.6</c:v>
                </c:pt>
                <c:pt idx="2">
                  <c:v>21.295</c:v>
                </c:pt>
                <c:pt idx="4">
                  <c:v>320.973</c:v>
                </c:pt>
                <c:pt idx="5">
                  <c:v>1.654</c:v>
                </c:pt>
                <c:pt idx="6">
                  <c:v>1.964</c:v>
                </c:pt>
                <c:pt idx="7">
                  <c:v>1.869</c:v>
                </c:pt>
                <c:pt idx="8">
                  <c:v>26.196</c:v>
                </c:pt>
                <c:pt idx="9">
                  <c:v>300.275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6785472"/>
        <c:axId val="-901622144"/>
      </c:scatterChart>
      <c:valAx>
        <c:axId val="-7967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622144"/>
        <c:crosses val="autoZero"/>
        <c:crossBetween val="midCat"/>
      </c:valAx>
      <c:valAx>
        <c:axId val="-901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Last Ordering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7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Data'!$F$3:$F$13</c:f>
              <c:numCache>
                <c:formatCode>General</c:formatCode>
                <c:ptCount val="11"/>
                <c:pt idx="0">
                  <c:v>15697.0</c:v>
                </c:pt>
                <c:pt idx="1">
                  <c:v>123011.0</c:v>
                </c:pt>
                <c:pt idx="2">
                  <c:v>521011.0</c:v>
                </c:pt>
                <c:pt idx="3">
                  <c:v>2.117127E6</c:v>
                </c:pt>
                <c:pt idx="4">
                  <c:v>3.998823E6</c:v>
                </c:pt>
                <c:pt idx="5">
                  <c:v>124974.0</c:v>
                </c:pt>
                <c:pt idx="6">
                  <c:v>239572.0</c:v>
                </c:pt>
                <c:pt idx="7">
                  <c:v>1.015355E6</c:v>
                </c:pt>
                <c:pt idx="8">
                  <c:v>765060.0</c:v>
                </c:pt>
                <c:pt idx="9">
                  <c:v>1.345678E6</c:v>
                </c:pt>
                <c:pt idx="10">
                  <c:v>1.593536E6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627360"/>
        <c:axId val="-986421056"/>
      </c:scatterChart>
      <c:valAx>
        <c:axId val="-9866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421056"/>
        <c:crosses val="autoZero"/>
        <c:crossBetween val="midCat"/>
      </c:valAx>
      <c:valAx>
        <c:axId val="-986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Data'!$R$3:$R$13</c:f>
              <c:numCache>
                <c:formatCode>General</c:formatCode>
                <c:ptCount val="11"/>
                <c:pt idx="0">
                  <c:v>30394.0</c:v>
                </c:pt>
                <c:pt idx="1">
                  <c:v>1.6119011E7</c:v>
                </c:pt>
                <c:pt idx="2">
                  <c:v>2.56505011E8</c:v>
                </c:pt>
                <c:pt idx="3">
                  <c:v>4.098053127E9</c:v>
                </c:pt>
                <c:pt idx="4">
                  <c:v>4.099934823E9</c:v>
                </c:pt>
                <c:pt idx="5">
                  <c:v>1.6120974E7</c:v>
                </c:pt>
                <c:pt idx="6">
                  <c:v>1.6235572E7</c:v>
                </c:pt>
                <c:pt idx="7">
                  <c:v>1.024983355E9</c:v>
                </c:pt>
                <c:pt idx="8">
                  <c:v>5.7674106E8</c:v>
                </c:pt>
                <c:pt idx="9">
                  <c:v>1.601305678E9</c:v>
                </c:pt>
                <c:pt idx="10">
                  <c:v>2.501543536E9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46944"/>
        <c:axId val="-1025729952"/>
      </c:scatterChart>
      <c:valAx>
        <c:axId val="-10257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29952"/>
        <c:crosses val="autoZero"/>
        <c:crossBetween val="midCat"/>
      </c:valAx>
      <c:valAx>
        <c:axId val="-1025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Smallest Last Ordering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Data'!$AM$19:$AM$28</c:f>
              <c:numCache>
                <c:formatCode>General</c:formatCode>
                <c:ptCount val="10"/>
                <c:pt idx="0">
                  <c:v>0.137</c:v>
                </c:pt>
                <c:pt idx="1">
                  <c:v>1.6</c:v>
                </c:pt>
                <c:pt idx="2">
                  <c:v>21.295</c:v>
                </c:pt>
                <c:pt idx="3">
                  <c:v>337.722</c:v>
                </c:pt>
                <c:pt idx="4">
                  <c:v>320.973</c:v>
                </c:pt>
                <c:pt idx="5">
                  <c:v>1.654</c:v>
                </c:pt>
                <c:pt idx="6">
                  <c:v>1.964</c:v>
                </c:pt>
                <c:pt idx="7">
                  <c:v>1.869</c:v>
                </c:pt>
                <c:pt idx="8">
                  <c:v>26.196</c:v>
                </c:pt>
                <c:pt idx="9">
                  <c:v>300.275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02368"/>
        <c:axId val="-1025699888"/>
      </c:scatterChart>
      <c:valAx>
        <c:axId val="-10257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99888"/>
        <c:crosses val="autoZero"/>
        <c:crossBetween val="midCat"/>
      </c:valAx>
      <c:valAx>
        <c:axId val="-1025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Last Ordering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Smallest Last Ordering Time vs. |V|^2</a:t>
            </a:r>
            <a:r>
              <a:rPr lang="en-US" baseline="0"/>
              <a:t>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154462413487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Data'!$R$16:$R$25</c:f>
              <c:numCache>
                <c:formatCode>General</c:formatCode>
                <c:ptCount val="10"/>
                <c:pt idx="0">
                  <c:v>1.014733E6</c:v>
                </c:pt>
                <c:pt idx="1">
                  <c:v>1.6117482E7</c:v>
                </c:pt>
                <c:pt idx="2">
                  <c:v>2.5650723E8</c:v>
                </c:pt>
                <c:pt idx="3">
                  <c:v>4.09805009E9</c:v>
                </c:pt>
                <c:pt idx="4">
                  <c:v>4.099935271E9</c:v>
                </c:pt>
                <c:pt idx="5">
                  <c:v>1.6121857E7</c:v>
                </c:pt>
                <c:pt idx="6">
                  <c:v>1.6239432E7</c:v>
                </c:pt>
                <c:pt idx="7">
                  <c:v>1.6116478E7</c:v>
                </c:pt>
                <c:pt idx="8">
                  <c:v>2.56922341E8</c:v>
                </c:pt>
                <c:pt idx="9">
                  <c:v>4.09977337E9</c:v>
                </c:pt>
              </c:numCache>
            </c:numRef>
          </c:xVal>
          <c:yVal>
            <c:numRef>
              <c:f>'Overview Data'!$AM$19:$AM$28</c:f>
              <c:numCache>
                <c:formatCode>General</c:formatCode>
                <c:ptCount val="10"/>
                <c:pt idx="0">
                  <c:v>0.137</c:v>
                </c:pt>
                <c:pt idx="1">
                  <c:v>1.6</c:v>
                </c:pt>
                <c:pt idx="2">
                  <c:v>21.295</c:v>
                </c:pt>
                <c:pt idx="3">
                  <c:v>337.722</c:v>
                </c:pt>
                <c:pt idx="4">
                  <c:v>320.973</c:v>
                </c:pt>
                <c:pt idx="5">
                  <c:v>1.654</c:v>
                </c:pt>
                <c:pt idx="6">
                  <c:v>1.964</c:v>
                </c:pt>
                <c:pt idx="7">
                  <c:v>1.869</c:v>
                </c:pt>
                <c:pt idx="8">
                  <c:v>26.196</c:v>
                </c:pt>
                <c:pt idx="9">
                  <c:v>300.275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061376"/>
        <c:axId val="-911059056"/>
      </c:scatterChart>
      <c:valAx>
        <c:axId val="-9110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|V|^2</a:t>
                </a:r>
                <a:r>
                  <a:rPr lang="en-US" baseline="0"/>
                  <a:t> + |E|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059056"/>
        <c:crosses val="autoZero"/>
        <c:crossBetween val="midCat"/>
      </c:valAx>
      <c:valAx>
        <c:axId val="-911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Last Ordering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0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Generation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Data'!$AL$19:$AL$28</c:f>
              <c:numCache>
                <c:formatCode>General</c:formatCode>
                <c:ptCount val="10"/>
                <c:pt idx="0">
                  <c:v>0.044</c:v>
                </c:pt>
                <c:pt idx="1">
                  <c:v>0.34</c:v>
                </c:pt>
                <c:pt idx="2">
                  <c:v>1.416</c:v>
                </c:pt>
                <c:pt idx="3">
                  <c:v>5.816</c:v>
                </c:pt>
                <c:pt idx="4">
                  <c:v>10.915</c:v>
                </c:pt>
                <c:pt idx="5">
                  <c:v>0.328</c:v>
                </c:pt>
                <c:pt idx="6">
                  <c:v>0.646</c:v>
                </c:pt>
                <c:pt idx="7">
                  <c:v>0.472</c:v>
                </c:pt>
                <c:pt idx="8">
                  <c:v>3.547</c:v>
                </c:pt>
                <c:pt idx="9">
                  <c:v>14.775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9151168"/>
        <c:axId val="-902878208"/>
      </c:scatterChart>
      <c:valAx>
        <c:axId val="-8991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878208"/>
        <c:crosses val="autoZero"/>
        <c:crossBetween val="midCat"/>
      </c:valAx>
      <c:valAx>
        <c:axId val="-902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Generation</a:t>
                </a:r>
                <a:r>
                  <a:rPr lang="en-US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Graph Coloring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Data'!$AN$19:$AN$28</c:f>
              <c:numCache>
                <c:formatCode>General</c:formatCode>
                <c:ptCount val="10"/>
                <c:pt idx="0">
                  <c:v>0.05</c:v>
                </c:pt>
                <c:pt idx="1">
                  <c:v>0.532</c:v>
                </c:pt>
                <c:pt idx="2">
                  <c:v>2.362</c:v>
                </c:pt>
                <c:pt idx="3">
                  <c:v>9.514</c:v>
                </c:pt>
                <c:pt idx="4">
                  <c:v>26.921</c:v>
                </c:pt>
                <c:pt idx="5">
                  <c:v>0.539</c:v>
                </c:pt>
                <c:pt idx="6">
                  <c:v>1.66</c:v>
                </c:pt>
                <c:pt idx="7">
                  <c:v>0.51</c:v>
                </c:pt>
                <c:pt idx="8">
                  <c:v>6.272</c:v>
                </c:pt>
                <c:pt idx="9">
                  <c:v>26.571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867520"/>
        <c:axId val="-847093776"/>
      </c:scatterChart>
      <c:valAx>
        <c:axId val="-9888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093776"/>
        <c:crosses val="autoZero"/>
        <c:crossBetween val="midCat"/>
      </c:valAx>
      <c:valAx>
        <c:axId val="-8470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Coloring </a:t>
                </a: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8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Bipartite Stats Time vs. |V|^2</a:t>
            </a:r>
            <a:r>
              <a:rPr lang="en-US" baseline="0"/>
              <a:t> + |E|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154462413487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Data'!$R$16:$R$25</c:f>
              <c:numCache>
                <c:formatCode>General</c:formatCode>
                <c:ptCount val="10"/>
                <c:pt idx="0">
                  <c:v>1.014733E6</c:v>
                </c:pt>
                <c:pt idx="1">
                  <c:v>1.6117482E7</c:v>
                </c:pt>
                <c:pt idx="2">
                  <c:v>2.5650723E8</c:v>
                </c:pt>
                <c:pt idx="3">
                  <c:v>4.09805009E9</c:v>
                </c:pt>
                <c:pt idx="4">
                  <c:v>4.099935271E9</c:v>
                </c:pt>
                <c:pt idx="5">
                  <c:v>1.6121857E7</c:v>
                </c:pt>
                <c:pt idx="6">
                  <c:v>1.6239432E7</c:v>
                </c:pt>
                <c:pt idx="7">
                  <c:v>1.6116478E7</c:v>
                </c:pt>
                <c:pt idx="8">
                  <c:v>2.56922341E8</c:v>
                </c:pt>
                <c:pt idx="9">
                  <c:v>4.09977337E9</c:v>
                </c:pt>
              </c:numCache>
            </c:numRef>
          </c:xVal>
          <c:yVal>
            <c:numRef>
              <c:f>'Overview Data'!$Q$16:$Q$25</c:f>
              <c:numCache>
                <c:formatCode>General</c:formatCode>
                <c:ptCount val="10"/>
                <c:pt idx="0">
                  <c:v>0.155</c:v>
                </c:pt>
                <c:pt idx="1">
                  <c:v>1.012</c:v>
                </c:pt>
                <c:pt idx="2">
                  <c:v>8.673</c:v>
                </c:pt>
                <c:pt idx="3">
                  <c:v>102.963</c:v>
                </c:pt>
                <c:pt idx="4">
                  <c:v>51.681</c:v>
                </c:pt>
                <c:pt idx="5">
                  <c:v>1.072</c:v>
                </c:pt>
                <c:pt idx="6">
                  <c:v>1.338</c:v>
                </c:pt>
                <c:pt idx="7">
                  <c:v>1.038</c:v>
                </c:pt>
                <c:pt idx="8">
                  <c:v>6.909</c:v>
                </c:pt>
                <c:pt idx="9">
                  <c:v>52.089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0261328"/>
        <c:axId val="-899820768"/>
      </c:scatterChart>
      <c:valAx>
        <c:axId val="-9002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|V|^2</a:t>
                </a:r>
                <a:r>
                  <a:rPr lang="en-US" baseline="0"/>
                  <a:t> + |E|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820768"/>
        <c:crosses val="autoZero"/>
        <c:crossBetween val="midCat"/>
      </c:valAx>
      <c:valAx>
        <c:axId val="-899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Bipartite</a:t>
                </a:r>
                <a:r>
                  <a:rPr lang="en-US" baseline="0"/>
                  <a:t> Stats</a:t>
                </a:r>
                <a:r>
                  <a:rPr lang="en-US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2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Bipartite Stats Time vs. |V| + |E|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02029790470208"/>
                  <c:y val="-0.07449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'Overview Data'!$F$16:$F$25</c:f>
              <c:numCache>
                <c:formatCode>General</c:formatCode>
                <c:ptCount val="10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</c:numCache>
            </c:numRef>
          </c:xVal>
          <c:yVal>
            <c:numRef>
              <c:f>'Overview Data'!$AO$19:$AO$28</c:f>
              <c:numCache>
                <c:formatCode>General</c:formatCode>
                <c:ptCount val="10"/>
                <c:pt idx="0">
                  <c:v>0.159</c:v>
                </c:pt>
                <c:pt idx="1">
                  <c:v>1.029</c:v>
                </c:pt>
                <c:pt idx="2">
                  <c:v>8.44</c:v>
                </c:pt>
                <c:pt idx="3">
                  <c:v>101.776</c:v>
                </c:pt>
                <c:pt idx="4">
                  <c:v>50.636</c:v>
                </c:pt>
                <c:pt idx="5">
                  <c:v>1.052</c:v>
                </c:pt>
                <c:pt idx="6">
                  <c:v>1.231</c:v>
                </c:pt>
                <c:pt idx="7">
                  <c:v>0.975</c:v>
                </c:pt>
                <c:pt idx="8">
                  <c:v>6.8</c:v>
                </c:pt>
                <c:pt idx="9">
                  <c:v>51.339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226720"/>
        <c:axId val="-847223600"/>
      </c:scatterChart>
      <c:valAx>
        <c:axId val="-8472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 + |E|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223600"/>
        <c:crosses val="autoZero"/>
        <c:crossBetween val="midCat"/>
      </c:valAx>
      <c:valAx>
        <c:axId val="-8472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Bipartite</a:t>
                </a:r>
                <a:r>
                  <a:rPr lang="en-US" baseline="0"/>
                  <a:t> Stats </a:t>
                </a: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2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708527</xdr:colOff>
      <xdr:row>39</xdr:row>
      <xdr:rowOff>18716</xdr:rowOff>
    </xdr:from>
    <xdr:to>
      <xdr:col>7</xdr:col>
      <xdr:colOff>614948</xdr:colOff>
      <xdr:row>52</xdr:row>
      <xdr:rowOff>155074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561474</xdr:colOff>
      <xdr:row>39</xdr:row>
      <xdr:rowOff>106947</xdr:rowOff>
    </xdr:from>
    <xdr:to>
      <xdr:col>14</xdr:col>
      <xdr:colOff>66843</xdr:colOff>
      <xdr:row>53</xdr:row>
      <xdr:rowOff>42779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66841</xdr:colOff>
      <xdr:row>39</xdr:row>
      <xdr:rowOff>173789</xdr:rowOff>
    </xdr:from>
    <xdr:to>
      <xdr:col>21</xdr:col>
      <xdr:colOff>360946</xdr:colOff>
      <xdr:row>53</xdr:row>
      <xdr:rowOff>109621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574842</xdr:colOff>
      <xdr:row>24</xdr:row>
      <xdr:rowOff>26736</xdr:rowOff>
    </xdr:from>
    <xdr:to>
      <xdr:col>23</xdr:col>
      <xdr:colOff>40105</xdr:colOff>
      <xdr:row>37</xdr:row>
      <xdr:rowOff>163094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254000</xdr:colOff>
      <xdr:row>9</xdr:row>
      <xdr:rowOff>120316</xdr:rowOff>
    </xdr:from>
    <xdr:to>
      <xdr:col>24</xdr:col>
      <xdr:colOff>681788</xdr:colOff>
      <xdr:row>23</xdr:row>
      <xdr:rowOff>56147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66843</xdr:colOff>
      <xdr:row>41</xdr:row>
      <xdr:rowOff>160421</xdr:rowOff>
    </xdr:from>
    <xdr:to>
      <xdr:col>36</xdr:col>
      <xdr:colOff>40105</xdr:colOff>
      <xdr:row>55</xdr:row>
      <xdr:rowOff>160421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267368</xdr:colOff>
      <xdr:row>42</xdr:row>
      <xdr:rowOff>93579</xdr:rowOff>
    </xdr:from>
    <xdr:to>
      <xdr:col>29</xdr:col>
      <xdr:colOff>695157</xdr:colOff>
      <xdr:row>56</xdr:row>
      <xdr:rowOff>29411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11</xdr:row>
      <xdr:rowOff>0</xdr:rowOff>
    </xdr:from>
    <xdr:to>
      <xdr:col>31</xdr:col>
      <xdr:colOff>427789</xdr:colOff>
      <xdr:row>24</xdr:row>
      <xdr:rowOff>136358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721896</xdr:colOff>
      <xdr:row>26</xdr:row>
      <xdr:rowOff>40105</xdr:rowOff>
    </xdr:from>
    <xdr:to>
      <xdr:col>29</xdr:col>
      <xdr:colOff>320842</xdr:colOff>
      <xdr:row>39</xdr:row>
      <xdr:rowOff>176463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494632</xdr:colOff>
      <xdr:row>25</xdr:row>
      <xdr:rowOff>173789</xdr:rowOff>
    </xdr:from>
    <xdr:to>
      <xdr:col>35</xdr:col>
      <xdr:colOff>93578</xdr:colOff>
      <xdr:row>34</xdr:row>
      <xdr:rowOff>26736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83"/>
  <sheetViews>
    <sheetView tabSelected="1" topLeftCell="AB27" zoomScale="95" workbookViewId="0">
      <selection activeCell="AI42" sqref="AI42"/>
    </sheetView>
  </sheetViews>
  <sheetFormatPr baseColWidth="10" defaultRowHeight="16" x14ac:dyDescent="0.2"/>
  <cols>
    <col min="2" max="2" width="12" customWidth="1"/>
    <col min="3" max="3" width="6.5" bestFit="1" customWidth="1"/>
    <col min="5" max="5" width="10.6640625" bestFit="1" customWidth="1"/>
    <col min="6" max="13" width="10.6640625" customWidth="1"/>
    <col min="14" max="14" width="13" customWidth="1"/>
    <col min="15" max="15" width="12" customWidth="1"/>
    <col min="18" max="18" width="12.6640625" customWidth="1"/>
    <col min="37" max="37" width="11.6640625" bestFit="1" customWidth="1"/>
    <col min="38" max="38" width="11.33203125" customWidth="1"/>
    <col min="39" max="39" width="8.5" customWidth="1"/>
    <col min="40" max="40" width="9.6640625" customWidth="1"/>
    <col min="41" max="41" width="10.33203125" bestFit="1" customWidth="1"/>
    <col min="42" max="42" width="10.5" bestFit="1" customWidth="1"/>
    <col min="43" max="43" width="10.6640625" bestFit="1" customWidth="1"/>
    <col min="44" max="44" width="11.1640625" customWidth="1"/>
    <col min="45" max="46" width="8.6640625" customWidth="1"/>
    <col min="47" max="47" width="8.83203125" customWidth="1"/>
    <col min="48" max="48" width="16.1640625" customWidth="1"/>
  </cols>
  <sheetData>
    <row r="2" spans="1:48" ht="6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G2" s="1" t="s">
        <v>14</v>
      </c>
      <c r="H2" s="1" t="s">
        <v>15</v>
      </c>
      <c r="I2" s="1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6</v>
      </c>
      <c r="O2" s="1" t="s">
        <v>7</v>
      </c>
      <c r="P2" s="1" t="s">
        <v>8</v>
      </c>
      <c r="Q2" s="1" t="s">
        <v>21</v>
      </c>
      <c r="R2" s="1" t="s">
        <v>18</v>
      </c>
      <c r="AK2" t="s">
        <v>31</v>
      </c>
    </row>
    <row r="3" spans="1:48" ht="48" x14ac:dyDescent="0.2">
      <c r="B3">
        <v>1</v>
      </c>
      <c r="C3">
        <v>1000</v>
      </c>
      <c r="D3">
        <v>32</v>
      </c>
      <c r="E3" t="s">
        <v>4</v>
      </c>
      <c r="F3">
        <f>C3+G3</f>
        <v>15697</v>
      </c>
      <c r="G3">
        <v>14697</v>
      </c>
      <c r="H3">
        <v>0.10100000000000001</v>
      </c>
      <c r="I3">
        <v>4</v>
      </c>
      <c r="J3">
        <v>29.393999999999998</v>
      </c>
      <c r="K3">
        <v>47</v>
      </c>
      <c r="L3">
        <v>22</v>
      </c>
      <c r="M3">
        <v>178</v>
      </c>
      <c r="N3">
        <v>5.1999999999999998E-2</v>
      </c>
      <c r="O3">
        <v>0.106</v>
      </c>
      <c r="P3">
        <v>4.8000000000000001E-2</v>
      </c>
      <c r="R3">
        <f>C3+2*G3</f>
        <v>30394</v>
      </c>
      <c r="AK3" t="s">
        <v>0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T3" s="1" t="s">
        <v>41</v>
      </c>
      <c r="AU3" s="1" t="s">
        <v>40</v>
      </c>
      <c r="AV3" s="1" t="s">
        <v>45</v>
      </c>
    </row>
    <row r="4" spans="1:48" x14ac:dyDescent="0.2">
      <c r="B4">
        <v>2</v>
      </c>
      <c r="C4">
        <v>4000</v>
      </c>
      <c r="D4">
        <v>64</v>
      </c>
      <c r="E4" t="s">
        <v>4</v>
      </c>
      <c r="F4">
        <f t="shared" ref="F4:F22" si="0">C4+G4</f>
        <v>123011</v>
      </c>
      <c r="G4">
        <v>119011</v>
      </c>
      <c r="H4">
        <v>7.0999999999999994E-2</v>
      </c>
      <c r="I4">
        <v>11</v>
      </c>
      <c r="J4">
        <v>59.506</v>
      </c>
      <c r="K4">
        <v>93</v>
      </c>
      <c r="L4">
        <v>38</v>
      </c>
      <c r="M4">
        <v>425</v>
      </c>
      <c r="N4">
        <v>0.33300000000000002</v>
      </c>
      <c r="O4">
        <v>1.452</v>
      </c>
      <c r="P4">
        <v>0.53400000000000003</v>
      </c>
      <c r="R4">
        <f>C4*C4+G4</f>
        <v>16119011</v>
      </c>
      <c r="AF4">
        <v>1</v>
      </c>
      <c r="AG4">
        <v>1000</v>
      </c>
      <c r="AH4">
        <v>32</v>
      </c>
      <c r="AI4" t="s">
        <v>4</v>
      </c>
      <c r="AK4">
        <v>1</v>
      </c>
      <c r="AL4">
        <v>1000</v>
      </c>
      <c r="AM4">
        <v>0.10100000000000001</v>
      </c>
      <c r="AN4">
        <v>14529</v>
      </c>
      <c r="AO4">
        <v>8</v>
      </c>
      <c r="AP4">
        <v>29.058</v>
      </c>
      <c r="AQ4">
        <v>46</v>
      </c>
      <c r="AR4">
        <v>20</v>
      </c>
      <c r="AS4">
        <v>19</v>
      </c>
      <c r="AT4">
        <v>18</v>
      </c>
      <c r="AU4">
        <v>77</v>
      </c>
      <c r="AV4">
        <v>183</v>
      </c>
    </row>
    <row r="5" spans="1:48" x14ac:dyDescent="0.2">
      <c r="B5">
        <v>3</v>
      </c>
      <c r="C5">
        <v>16000</v>
      </c>
      <c r="D5">
        <v>64</v>
      </c>
      <c r="E5" t="s">
        <v>4</v>
      </c>
      <c r="F5">
        <f t="shared" si="0"/>
        <v>521011</v>
      </c>
      <c r="G5">
        <v>505011</v>
      </c>
      <c r="H5">
        <v>3.5999999999999997E-2</v>
      </c>
      <c r="I5">
        <v>18</v>
      </c>
      <c r="J5">
        <v>63.125999999999998</v>
      </c>
      <c r="K5">
        <v>92</v>
      </c>
      <c r="L5">
        <v>39</v>
      </c>
      <c r="M5">
        <v>1652</v>
      </c>
      <c r="N5">
        <v>1.44</v>
      </c>
      <c r="O5">
        <v>24.488</v>
      </c>
      <c r="P5">
        <v>2.3690000000000002</v>
      </c>
      <c r="R5">
        <f t="shared" ref="R5:R25" si="1">C5*C5+G5</f>
        <v>256505011</v>
      </c>
      <c r="AF5">
        <v>2</v>
      </c>
      <c r="AG5">
        <v>4000</v>
      </c>
      <c r="AH5">
        <v>64</v>
      </c>
      <c r="AI5" t="s">
        <v>4</v>
      </c>
      <c r="AK5">
        <v>2</v>
      </c>
      <c r="AL5">
        <v>4000</v>
      </c>
      <c r="AM5">
        <v>7.0999999999999994E-2</v>
      </c>
      <c r="AN5">
        <v>119501</v>
      </c>
      <c r="AO5">
        <v>11</v>
      </c>
      <c r="AP5">
        <v>59.750999999999998</v>
      </c>
      <c r="AQ5">
        <v>87</v>
      </c>
      <c r="AR5">
        <v>37</v>
      </c>
      <c r="AS5">
        <v>34</v>
      </c>
      <c r="AT5">
        <v>31</v>
      </c>
      <c r="AU5">
        <v>167</v>
      </c>
      <c r="AV5">
        <v>418</v>
      </c>
    </row>
    <row r="6" spans="1:48" x14ac:dyDescent="0.2">
      <c r="B6">
        <v>4</v>
      </c>
      <c r="C6">
        <v>64000</v>
      </c>
      <c r="D6">
        <v>64</v>
      </c>
      <c r="E6" t="s">
        <v>4</v>
      </c>
      <c r="F6">
        <f t="shared" si="0"/>
        <v>2117127</v>
      </c>
      <c r="G6">
        <v>2053127</v>
      </c>
      <c r="H6">
        <v>1.7999999999999999E-2</v>
      </c>
      <c r="I6">
        <v>12</v>
      </c>
      <c r="J6">
        <v>64.16</v>
      </c>
      <c r="K6">
        <v>96</v>
      </c>
      <c r="L6">
        <v>41</v>
      </c>
      <c r="M6">
        <v>6483</v>
      </c>
      <c r="N6">
        <v>5.8639999999999999</v>
      </c>
      <c r="O6">
        <v>528.79</v>
      </c>
      <c r="P6">
        <v>9.4879999999999995</v>
      </c>
      <c r="R6">
        <f t="shared" si="1"/>
        <v>4098053127</v>
      </c>
      <c r="AF6">
        <v>3</v>
      </c>
      <c r="AG6">
        <v>16000</v>
      </c>
      <c r="AH6">
        <v>64</v>
      </c>
      <c r="AI6" t="s">
        <v>4</v>
      </c>
      <c r="AK6">
        <v>3</v>
      </c>
      <c r="AL6">
        <v>16000</v>
      </c>
      <c r="AM6">
        <v>3.5999999999999997E-2</v>
      </c>
      <c r="AN6">
        <v>505902</v>
      </c>
      <c r="AO6">
        <v>18</v>
      </c>
      <c r="AP6">
        <v>63.238</v>
      </c>
      <c r="AQ6">
        <v>94</v>
      </c>
      <c r="AR6">
        <v>39</v>
      </c>
      <c r="AS6">
        <v>36</v>
      </c>
      <c r="AT6">
        <v>31</v>
      </c>
      <c r="AU6">
        <v>630</v>
      </c>
      <c r="AV6">
        <v>1628</v>
      </c>
    </row>
    <row r="7" spans="1:48" x14ac:dyDescent="0.2">
      <c r="B7">
        <v>5</v>
      </c>
      <c r="C7">
        <v>64000</v>
      </c>
      <c r="D7">
        <v>128</v>
      </c>
      <c r="E7" t="s">
        <v>4</v>
      </c>
      <c r="F7">
        <f t="shared" si="0"/>
        <v>3998823</v>
      </c>
      <c r="G7">
        <v>3934823</v>
      </c>
      <c r="H7">
        <v>2.5000000000000001E-2</v>
      </c>
      <c r="I7">
        <v>35</v>
      </c>
      <c r="J7">
        <v>122.96299999999999</v>
      </c>
      <c r="K7">
        <v>169</v>
      </c>
      <c r="L7">
        <v>73</v>
      </c>
      <c r="M7">
        <v>3855</v>
      </c>
      <c r="N7">
        <v>11.097</v>
      </c>
      <c r="O7">
        <v>549.03300000000002</v>
      </c>
      <c r="P7">
        <v>26.591000000000001</v>
      </c>
      <c r="R7">
        <f t="shared" si="1"/>
        <v>4099934823</v>
      </c>
      <c r="AF7">
        <v>4</v>
      </c>
      <c r="AG7">
        <v>64000</v>
      </c>
      <c r="AH7">
        <v>64</v>
      </c>
      <c r="AI7" t="s">
        <v>4</v>
      </c>
      <c r="AK7">
        <v>4</v>
      </c>
      <c r="AL7">
        <v>64000</v>
      </c>
      <c r="AM7">
        <v>1.7999999999999999E-2</v>
      </c>
      <c r="AN7">
        <v>2054421</v>
      </c>
      <c r="AO7">
        <v>17</v>
      </c>
      <c r="AP7">
        <v>64.200999999999993</v>
      </c>
      <c r="AQ7">
        <v>96</v>
      </c>
      <c r="AR7">
        <v>40</v>
      </c>
      <c r="AS7">
        <v>38</v>
      </c>
      <c r="AT7">
        <v>36</v>
      </c>
      <c r="AU7">
        <v>2491</v>
      </c>
      <c r="AV7">
        <v>6400</v>
      </c>
    </row>
    <row r="8" spans="1:48" x14ac:dyDescent="0.2">
      <c r="B8">
        <v>6</v>
      </c>
      <c r="C8">
        <v>4000</v>
      </c>
      <c r="D8">
        <v>64</v>
      </c>
      <c r="E8" t="s">
        <v>5</v>
      </c>
      <c r="F8">
        <f t="shared" si="0"/>
        <v>124974</v>
      </c>
      <c r="G8">
        <v>120974</v>
      </c>
      <c r="H8">
        <v>6.3E-2</v>
      </c>
      <c r="I8">
        <v>19</v>
      </c>
      <c r="J8">
        <v>60.487000000000002</v>
      </c>
      <c r="K8">
        <v>99</v>
      </c>
      <c r="L8">
        <v>39</v>
      </c>
      <c r="M8">
        <v>436</v>
      </c>
      <c r="N8">
        <v>0.33700000000000002</v>
      </c>
      <c r="O8">
        <v>1.4470000000000001</v>
      </c>
      <c r="P8">
        <v>0.52800000000000002</v>
      </c>
      <c r="R8">
        <f t="shared" si="1"/>
        <v>16120974</v>
      </c>
      <c r="AF8">
        <v>5</v>
      </c>
      <c r="AG8">
        <v>64000</v>
      </c>
      <c r="AH8">
        <v>128</v>
      </c>
      <c r="AI8" t="s">
        <v>4</v>
      </c>
      <c r="AK8">
        <v>5</v>
      </c>
      <c r="AL8">
        <v>64000</v>
      </c>
      <c r="AM8">
        <v>2.5000000000000001E-2</v>
      </c>
      <c r="AN8">
        <v>3937016</v>
      </c>
      <c r="AO8">
        <v>34</v>
      </c>
      <c r="AP8">
        <v>123.032</v>
      </c>
      <c r="AQ8">
        <v>164</v>
      </c>
      <c r="AR8">
        <v>72</v>
      </c>
      <c r="AS8">
        <v>65</v>
      </c>
      <c r="AT8">
        <v>52</v>
      </c>
      <c r="AU8">
        <v>1398</v>
      </c>
      <c r="AV8">
        <v>3806</v>
      </c>
    </row>
    <row r="9" spans="1:48" x14ac:dyDescent="0.2">
      <c r="B9">
        <v>7</v>
      </c>
      <c r="C9">
        <v>4000</v>
      </c>
      <c r="D9">
        <v>128</v>
      </c>
      <c r="E9" t="s">
        <v>5</v>
      </c>
      <c r="F9">
        <f t="shared" si="0"/>
        <v>239572</v>
      </c>
      <c r="G9">
        <v>235572</v>
      </c>
      <c r="H9">
        <v>0.09</v>
      </c>
      <c r="I9">
        <v>45</v>
      </c>
      <c r="J9">
        <v>117.786</v>
      </c>
      <c r="K9">
        <v>162</v>
      </c>
      <c r="L9">
        <v>69</v>
      </c>
      <c r="M9">
        <v>242</v>
      </c>
      <c r="N9">
        <v>0.63700000000000001</v>
      </c>
      <c r="O9">
        <v>1.5760000000000001</v>
      </c>
      <c r="P9">
        <v>1.556</v>
      </c>
      <c r="R9">
        <f t="shared" si="1"/>
        <v>16235572</v>
      </c>
      <c r="AF9">
        <v>6</v>
      </c>
      <c r="AG9">
        <v>4000</v>
      </c>
      <c r="AH9">
        <v>64</v>
      </c>
      <c r="AI9" t="s">
        <v>5</v>
      </c>
      <c r="AK9">
        <v>6</v>
      </c>
      <c r="AL9">
        <v>4000</v>
      </c>
      <c r="AM9">
        <v>6.3E-2</v>
      </c>
      <c r="AN9">
        <v>120574</v>
      </c>
      <c r="AO9">
        <v>20</v>
      </c>
      <c r="AP9">
        <v>60.286999999999999</v>
      </c>
      <c r="AQ9">
        <v>90</v>
      </c>
      <c r="AR9">
        <v>38</v>
      </c>
      <c r="AS9">
        <v>34</v>
      </c>
      <c r="AT9">
        <v>30</v>
      </c>
      <c r="AU9">
        <v>164</v>
      </c>
      <c r="AV9">
        <v>416</v>
      </c>
    </row>
    <row r="10" spans="1:48" x14ac:dyDescent="0.2">
      <c r="A10" t="s">
        <v>17</v>
      </c>
      <c r="B10">
        <v>8</v>
      </c>
      <c r="C10">
        <v>32000</v>
      </c>
      <c r="D10">
        <v>64</v>
      </c>
      <c r="E10" t="s">
        <v>4</v>
      </c>
      <c r="F10">
        <f t="shared" si="0"/>
        <v>1015355</v>
      </c>
      <c r="G10">
        <v>983355</v>
      </c>
      <c r="H10">
        <v>2.5000000000000001E-2</v>
      </c>
      <c r="I10">
        <v>13</v>
      </c>
      <c r="J10">
        <v>61.46</v>
      </c>
      <c r="K10">
        <v>90</v>
      </c>
      <c r="L10">
        <v>39</v>
      </c>
      <c r="M10">
        <v>3324</v>
      </c>
      <c r="N10">
        <v>2.78</v>
      </c>
      <c r="O10">
        <v>110.572</v>
      </c>
      <c r="P10">
        <v>4.3810000000000002</v>
      </c>
      <c r="R10">
        <f t="shared" si="1"/>
        <v>1024983355</v>
      </c>
      <c r="AF10">
        <v>7</v>
      </c>
      <c r="AG10">
        <v>4000</v>
      </c>
      <c r="AH10">
        <v>128</v>
      </c>
      <c r="AI10" t="s">
        <v>5</v>
      </c>
      <c r="AK10">
        <v>7</v>
      </c>
      <c r="AL10">
        <v>4000</v>
      </c>
      <c r="AM10">
        <v>0.09</v>
      </c>
      <c r="AN10">
        <v>235794</v>
      </c>
      <c r="AO10">
        <v>47</v>
      </c>
      <c r="AP10">
        <v>117.89700000000001</v>
      </c>
      <c r="AQ10">
        <v>164</v>
      </c>
      <c r="AR10">
        <v>68</v>
      </c>
      <c r="AS10">
        <v>59</v>
      </c>
      <c r="AT10">
        <v>52</v>
      </c>
      <c r="AU10">
        <v>89</v>
      </c>
      <c r="AV10">
        <v>244</v>
      </c>
    </row>
    <row r="11" spans="1:48" x14ac:dyDescent="0.2">
      <c r="A11" t="s">
        <v>17</v>
      </c>
      <c r="B11">
        <v>9</v>
      </c>
      <c r="C11">
        <v>24000</v>
      </c>
      <c r="D11">
        <v>64</v>
      </c>
      <c r="E11" t="s">
        <v>4</v>
      </c>
      <c r="F11">
        <f t="shared" si="0"/>
        <v>765060</v>
      </c>
      <c r="G11">
        <v>741060</v>
      </c>
      <c r="H11">
        <v>2.9000000000000001E-2</v>
      </c>
      <c r="I11">
        <v>17</v>
      </c>
      <c r="J11">
        <v>61.755000000000003</v>
      </c>
      <c r="K11">
        <v>96</v>
      </c>
      <c r="L11">
        <v>39</v>
      </c>
      <c r="M11">
        <v>2519</v>
      </c>
      <c r="N11">
        <v>2.0619999999999998</v>
      </c>
      <c r="O11">
        <v>57.345999999999997</v>
      </c>
      <c r="P11">
        <v>3.33</v>
      </c>
      <c r="R11">
        <f t="shared" si="1"/>
        <v>576741060</v>
      </c>
      <c r="AF11">
        <v>8</v>
      </c>
      <c r="AG11">
        <v>4000</v>
      </c>
      <c r="AH11">
        <v>64</v>
      </c>
      <c r="AI11" t="s">
        <v>19</v>
      </c>
      <c r="AK11">
        <v>8</v>
      </c>
      <c r="AL11">
        <v>4000</v>
      </c>
      <c r="AM11">
        <v>0.252</v>
      </c>
      <c r="AN11">
        <v>116325</v>
      </c>
      <c r="AO11">
        <v>26</v>
      </c>
      <c r="AP11">
        <v>58.162999999999997</v>
      </c>
      <c r="AQ11">
        <v>86</v>
      </c>
      <c r="AR11">
        <v>36</v>
      </c>
      <c r="AS11">
        <v>34</v>
      </c>
      <c r="AT11">
        <v>30</v>
      </c>
      <c r="AU11">
        <v>169</v>
      </c>
      <c r="AV11">
        <v>443</v>
      </c>
    </row>
    <row r="12" spans="1:48" x14ac:dyDescent="0.2">
      <c r="A12" t="s">
        <v>17</v>
      </c>
      <c r="B12">
        <v>10</v>
      </c>
      <c r="C12">
        <v>40000</v>
      </c>
      <c r="D12">
        <v>64</v>
      </c>
      <c r="E12" t="s">
        <v>4</v>
      </c>
      <c r="F12">
        <f t="shared" si="0"/>
        <v>1345678</v>
      </c>
      <c r="G12">
        <v>1305678</v>
      </c>
      <c r="H12">
        <v>2.3E-2</v>
      </c>
      <c r="I12">
        <v>15</v>
      </c>
      <c r="J12">
        <v>65.284000000000006</v>
      </c>
      <c r="K12">
        <v>100</v>
      </c>
      <c r="L12">
        <v>41</v>
      </c>
      <c r="M12">
        <v>3986</v>
      </c>
      <c r="N12">
        <v>3.94</v>
      </c>
      <c r="O12">
        <v>188.94200000000001</v>
      </c>
      <c r="P12">
        <v>6.1760000000000002</v>
      </c>
      <c r="R12">
        <f t="shared" si="1"/>
        <v>1601305678</v>
      </c>
      <c r="AF12">
        <v>9</v>
      </c>
      <c r="AG12">
        <v>16000</v>
      </c>
      <c r="AH12">
        <v>128</v>
      </c>
      <c r="AI12" t="s">
        <v>19</v>
      </c>
      <c r="AK12">
        <v>9</v>
      </c>
      <c r="AL12">
        <v>16000</v>
      </c>
      <c r="AM12">
        <v>0.17799999999999999</v>
      </c>
      <c r="AN12">
        <v>924732</v>
      </c>
      <c r="AO12">
        <v>47</v>
      </c>
      <c r="AP12">
        <v>115.592</v>
      </c>
      <c r="AQ12">
        <v>158</v>
      </c>
      <c r="AR12">
        <v>70</v>
      </c>
      <c r="AS12">
        <v>62</v>
      </c>
      <c r="AT12">
        <v>62</v>
      </c>
      <c r="AU12">
        <v>366</v>
      </c>
      <c r="AV12">
        <v>1001</v>
      </c>
    </row>
    <row r="13" spans="1:48" x14ac:dyDescent="0.2">
      <c r="A13" t="s">
        <v>17</v>
      </c>
      <c r="B13">
        <v>11</v>
      </c>
      <c r="C13">
        <v>50000</v>
      </c>
      <c r="D13">
        <v>64</v>
      </c>
      <c r="E13" t="s">
        <v>4</v>
      </c>
      <c r="F13">
        <f t="shared" si="0"/>
        <v>1593536</v>
      </c>
      <c r="G13">
        <v>1543536</v>
      </c>
      <c r="H13">
        <v>0.02</v>
      </c>
      <c r="I13">
        <v>14</v>
      </c>
      <c r="J13">
        <v>61.741</v>
      </c>
      <c r="K13">
        <v>95</v>
      </c>
      <c r="L13">
        <v>39</v>
      </c>
      <c r="M13">
        <v>5195</v>
      </c>
      <c r="N13">
        <v>4.4690000000000003</v>
      </c>
      <c r="O13">
        <v>315.53899999999999</v>
      </c>
      <c r="P13">
        <v>7.3259999999999996</v>
      </c>
      <c r="R13">
        <f t="shared" si="1"/>
        <v>2501543536</v>
      </c>
      <c r="AF13">
        <v>10</v>
      </c>
      <c r="AG13">
        <v>64000</v>
      </c>
      <c r="AH13">
        <v>128</v>
      </c>
      <c r="AI13" t="s">
        <v>19</v>
      </c>
      <c r="AK13">
        <v>10</v>
      </c>
      <c r="AL13">
        <v>64000</v>
      </c>
      <c r="AM13">
        <v>0.09</v>
      </c>
      <c r="AN13">
        <v>3772681</v>
      </c>
      <c r="AO13">
        <v>50</v>
      </c>
      <c r="AP13">
        <v>117.896</v>
      </c>
      <c r="AQ13">
        <v>173</v>
      </c>
      <c r="AR13">
        <v>74</v>
      </c>
      <c r="AS13">
        <v>66</v>
      </c>
      <c r="AT13">
        <v>55</v>
      </c>
      <c r="AU13">
        <v>1449</v>
      </c>
      <c r="AV13">
        <v>3902</v>
      </c>
    </row>
    <row r="14" spans="1:48" x14ac:dyDescent="0.2">
      <c r="R14">
        <f t="shared" si="1"/>
        <v>0</v>
      </c>
    </row>
    <row r="15" spans="1:48" x14ac:dyDescent="0.2">
      <c r="R15">
        <f t="shared" si="1"/>
        <v>0</v>
      </c>
    </row>
    <row r="16" spans="1:48" x14ac:dyDescent="0.2">
      <c r="B16">
        <v>1</v>
      </c>
      <c r="C16">
        <v>1000</v>
      </c>
      <c r="D16">
        <v>32</v>
      </c>
      <c r="E16" t="s">
        <v>4</v>
      </c>
      <c r="F16">
        <f t="shared" si="0"/>
        <v>15733</v>
      </c>
      <c r="G16">
        <v>14733</v>
      </c>
      <c r="H16">
        <v>0.10100000000000001</v>
      </c>
      <c r="I16">
        <v>9</v>
      </c>
      <c r="J16">
        <v>29.466000000000001</v>
      </c>
      <c r="K16">
        <v>50</v>
      </c>
      <c r="L16">
        <v>21</v>
      </c>
      <c r="M16">
        <v>169</v>
      </c>
      <c r="N16">
        <v>5.1999999999999998E-2</v>
      </c>
      <c r="O16">
        <v>0.13600000000000001</v>
      </c>
      <c r="P16">
        <v>4.9000000000000002E-2</v>
      </c>
      <c r="Q16">
        <v>0.155</v>
      </c>
      <c r="R16">
        <f t="shared" si="1"/>
        <v>1014733</v>
      </c>
    </row>
    <row r="17" spans="2:45" x14ac:dyDescent="0.2">
      <c r="B17">
        <v>2</v>
      </c>
      <c r="C17">
        <v>4000</v>
      </c>
      <c r="D17">
        <v>64</v>
      </c>
      <c r="E17" t="s">
        <v>4</v>
      </c>
      <c r="F17">
        <f t="shared" si="0"/>
        <v>121482</v>
      </c>
      <c r="G17">
        <v>117482</v>
      </c>
      <c r="H17">
        <v>7.0999999999999994E-2</v>
      </c>
      <c r="I17">
        <v>16</v>
      </c>
      <c r="J17">
        <v>58.741</v>
      </c>
      <c r="K17">
        <v>87</v>
      </c>
      <c r="L17">
        <v>36</v>
      </c>
      <c r="M17">
        <v>418</v>
      </c>
      <c r="N17">
        <v>0.33100000000000002</v>
      </c>
      <c r="O17">
        <v>1.677</v>
      </c>
      <c r="P17">
        <v>0.52600000000000002</v>
      </c>
      <c r="Q17">
        <v>1.012</v>
      </c>
      <c r="R17">
        <f t="shared" si="1"/>
        <v>16117482</v>
      </c>
      <c r="AK17" t="s">
        <v>42</v>
      </c>
    </row>
    <row r="18" spans="2:45" ht="64" x14ac:dyDescent="0.2">
      <c r="B18">
        <v>3</v>
      </c>
      <c r="C18">
        <v>16000</v>
      </c>
      <c r="D18">
        <v>64</v>
      </c>
      <c r="E18" t="s">
        <v>4</v>
      </c>
      <c r="F18">
        <f t="shared" si="0"/>
        <v>523230</v>
      </c>
      <c r="G18">
        <v>507230</v>
      </c>
      <c r="H18">
        <v>3.5999999999999997E-2</v>
      </c>
      <c r="I18">
        <v>18</v>
      </c>
      <c r="J18">
        <v>63.404000000000003</v>
      </c>
      <c r="K18">
        <v>98</v>
      </c>
      <c r="L18">
        <v>41</v>
      </c>
      <c r="M18">
        <v>1645</v>
      </c>
      <c r="N18">
        <v>1.421</v>
      </c>
      <c r="O18">
        <v>20.097000000000001</v>
      </c>
      <c r="P18">
        <v>2.2679999999999998</v>
      </c>
      <c r="Q18">
        <v>8.673</v>
      </c>
      <c r="R18">
        <f t="shared" si="1"/>
        <v>256507230</v>
      </c>
      <c r="AK18" t="s">
        <v>0</v>
      </c>
      <c r="AL18" s="1" t="s">
        <v>6</v>
      </c>
      <c r="AM18" s="1" t="s">
        <v>7</v>
      </c>
      <c r="AN18" s="1" t="s">
        <v>8</v>
      </c>
      <c r="AO18" s="1" t="s">
        <v>21</v>
      </c>
    </row>
    <row r="19" spans="2:45" x14ac:dyDescent="0.2">
      <c r="B19">
        <v>4</v>
      </c>
      <c r="C19">
        <v>64000</v>
      </c>
      <c r="D19">
        <v>64</v>
      </c>
      <c r="E19" t="s">
        <v>4</v>
      </c>
      <c r="F19">
        <f t="shared" si="0"/>
        <v>2114090</v>
      </c>
      <c r="G19">
        <v>2050090</v>
      </c>
      <c r="H19">
        <v>1.7999999999999999E-2</v>
      </c>
      <c r="I19">
        <v>16</v>
      </c>
      <c r="J19">
        <v>64.064999999999998</v>
      </c>
      <c r="K19">
        <v>104</v>
      </c>
      <c r="L19">
        <v>43</v>
      </c>
      <c r="M19">
        <v>6457</v>
      </c>
      <c r="N19">
        <v>5.7930000000000001</v>
      </c>
      <c r="O19">
        <v>329.29199999999997</v>
      </c>
      <c r="P19">
        <v>9.2650000000000006</v>
      </c>
      <c r="Q19">
        <v>102.96299999999999</v>
      </c>
      <c r="R19">
        <f t="shared" si="1"/>
        <v>4098050090</v>
      </c>
      <c r="AK19">
        <v>1</v>
      </c>
      <c r="AL19">
        <v>4.3999999999999997E-2</v>
      </c>
      <c r="AM19">
        <v>0.13700000000000001</v>
      </c>
      <c r="AN19">
        <v>0.05</v>
      </c>
      <c r="AO19">
        <v>0.159</v>
      </c>
      <c r="AR19">
        <v>0.13700000000000001</v>
      </c>
    </row>
    <row r="20" spans="2:45" x14ac:dyDescent="0.2">
      <c r="B20">
        <v>5</v>
      </c>
      <c r="C20">
        <v>64000</v>
      </c>
      <c r="D20">
        <v>128</v>
      </c>
      <c r="E20" t="s">
        <v>4</v>
      </c>
      <c r="F20">
        <f t="shared" si="0"/>
        <v>3999271</v>
      </c>
      <c r="G20">
        <v>3935271</v>
      </c>
      <c r="H20">
        <v>2.5000000000000001E-2</v>
      </c>
      <c r="I20">
        <v>37</v>
      </c>
      <c r="J20">
        <v>122.977</v>
      </c>
      <c r="K20">
        <v>168</v>
      </c>
      <c r="L20">
        <v>71</v>
      </c>
      <c r="M20">
        <v>3833</v>
      </c>
      <c r="N20">
        <v>10.901</v>
      </c>
      <c r="O20">
        <v>341.375</v>
      </c>
      <c r="P20">
        <v>25.457999999999998</v>
      </c>
      <c r="Q20">
        <v>51.680999999999997</v>
      </c>
      <c r="R20">
        <f t="shared" si="1"/>
        <v>4099935271</v>
      </c>
      <c r="AK20">
        <v>2</v>
      </c>
      <c r="AL20">
        <v>0.34</v>
      </c>
      <c r="AM20">
        <v>1.6</v>
      </c>
      <c r="AN20">
        <v>0.53200000000000003</v>
      </c>
      <c r="AO20">
        <v>1.0289999999999999</v>
      </c>
      <c r="AR20">
        <v>1.6</v>
      </c>
    </row>
    <row r="21" spans="2:45" x14ac:dyDescent="0.2">
      <c r="B21">
        <v>6</v>
      </c>
      <c r="C21">
        <v>4000</v>
      </c>
      <c r="D21">
        <v>64</v>
      </c>
      <c r="E21" t="s">
        <v>5</v>
      </c>
      <c r="F21">
        <f t="shared" si="0"/>
        <v>125857</v>
      </c>
      <c r="G21">
        <v>121857</v>
      </c>
      <c r="H21">
        <v>6.3E-2</v>
      </c>
      <c r="I21">
        <v>16</v>
      </c>
      <c r="J21">
        <v>60.929000000000002</v>
      </c>
      <c r="K21">
        <v>97</v>
      </c>
      <c r="L21">
        <v>39</v>
      </c>
      <c r="M21">
        <v>411</v>
      </c>
      <c r="N21">
        <v>0.33500000000000002</v>
      </c>
      <c r="O21">
        <v>1.7330000000000001</v>
      </c>
      <c r="P21">
        <v>0.57099999999999995</v>
      </c>
      <c r="Q21">
        <v>1.0720000000000001</v>
      </c>
      <c r="R21">
        <f t="shared" si="1"/>
        <v>16121857</v>
      </c>
      <c r="AK21">
        <v>3</v>
      </c>
      <c r="AL21">
        <v>1.4159999999999999</v>
      </c>
      <c r="AM21">
        <v>21.295000000000002</v>
      </c>
      <c r="AN21">
        <v>2.3620000000000001</v>
      </c>
      <c r="AO21">
        <v>8.44</v>
      </c>
      <c r="AR21">
        <v>21.295000000000002</v>
      </c>
    </row>
    <row r="22" spans="2:45" x14ac:dyDescent="0.2">
      <c r="B22">
        <v>7</v>
      </c>
      <c r="C22">
        <v>4000</v>
      </c>
      <c r="D22">
        <v>128</v>
      </c>
      <c r="E22" t="s">
        <v>5</v>
      </c>
      <c r="F22">
        <f t="shared" si="0"/>
        <v>243432</v>
      </c>
      <c r="G22">
        <v>239432</v>
      </c>
      <c r="H22">
        <v>0.09</v>
      </c>
      <c r="I22">
        <v>42</v>
      </c>
      <c r="J22">
        <v>119.71599999999999</v>
      </c>
      <c r="K22">
        <v>166</v>
      </c>
      <c r="L22">
        <v>70</v>
      </c>
      <c r="M22">
        <v>250</v>
      </c>
      <c r="N22">
        <v>0.63300000000000001</v>
      </c>
      <c r="O22">
        <v>2.1509999999999998</v>
      </c>
      <c r="P22">
        <v>1.7450000000000001</v>
      </c>
      <c r="Q22">
        <v>1.3380000000000001</v>
      </c>
      <c r="R22">
        <f t="shared" si="1"/>
        <v>16239432</v>
      </c>
      <c r="AK22">
        <v>4</v>
      </c>
      <c r="AL22">
        <v>5.8159999999999998</v>
      </c>
      <c r="AM22">
        <v>337.72199999999998</v>
      </c>
      <c r="AN22">
        <v>9.5139999999999993</v>
      </c>
      <c r="AO22">
        <v>101.776</v>
      </c>
    </row>
    <row r="23" spans="2:45" x14ac:dyDescent="0.2">
      <c r="B23">
        <v>8</v>
      </c>
      <c r="C23">
        <v>4000</v>
      </c>
      <c r="D23">
        <v>64</v>
      </c>
      <c r="E23" t="s">
        <v>19</v>
      </c>
      <c r="F23">
        <f t="shared" ref="F23:F25" si="2">C23+G23</f>
        <v>120478</v>
      </c>
      <c r="G23">
        <v>116478</v>
      </c>
      <c r="H23">
        <v>0.252</v>
      </c>
      <c r="I23">
        <v>27</v>
      </c>
      <c r="J23">
        <v>58.238999999999997</v>
      </c>
      <c r="K23">
        <v>86</v>
      </c>
      <c r="L23">
        <v>38</v>
      </c>
      <c r="M23">
        <v>442</v>
      </c>
      <c r="N23">
        <v>0.46200000000000002</v>
      </c>
      <c r="O23">
        <v>1.8380000000000001</v>
      </c>
      <c r="P23">
        <v>0.504</v>
      </c>
      <c r="Q23">
        <v>1.038</v>
      </c>
      <c r="R23">
        <f t="shared" si="1"/>
        <v>16116478</v>
      </c>
      <c r="AK23">
        <v>5</v>
      </c>
      <c r="AL23">
        <v>10.914999999999999</v>
      </c>
      <c r="AM23">
        <v>320.97300000000001</v>
      </c>
      <c r="AN23">
        <v>26.920999999999999</v>
      </c>
      <c r="AO23">
        <v>50.636000000000003</v>
      </c>
      <c r="AR23">
        <v>320.97300000000001</v>
      </c>
    </row>
    <row r="24" spans="2:45" x14ac:dyDescent="0.2">
      <c r="B24">
        <v>9</v>
      </c>
      <c r="C24">
        <v>16000</v>
      </c>
      <c r="D24">
        <v>128</v>
      </c>
      <c r="E24" t="s">
        <v>19</v>
      </c>
      <c r="F24">
        <f t="shared" si="2"/>
        <v>938341</v>
      </c>
      <c r="G24">
        <v>922341</v>
      </c>
      <c r="H24">
        <v>0.17799999999999999</v>
      </c>
      <c r="I24">
        <v>56</v>
      </c>
      <c r="J24">
        <v>115.29300000000001</v>
      </c>
      <c r="K24">
        <v>164</v>
      </c>
      <c r="L24">
        <v>71</v>
      </c>
      <c r="M24">
        <v>1010</v>
      </c>
      <c r="N24">
        <v>3.5779999999999998</v>
      </c>
      <c r="O24">
        <v>23.428999999999998</v>
      </c>
      <c r="P24">
        <v>5.9189999999999996</v>
      </c>
      <c r="Q24">
        <v>6.9089999999999998</v>
      </c>
      <c r="R24">
        <f t="shared" si="1"/>
        <v>256922341</v>
      </c>
      <c r="AK24">
        <v>6</v>
      </c>
      <c r="AL24">
        <v>0.32800000000000001</v>
      </c>
      <c r="AM24">
        <v>1.6539999999999999</v>
      </c>
      <c r="AN24">
        <v>0.53900000000000003</v>
      </c>
      <c r="AO24">
        <v>1.052</v>
      </c>
      <c r="AR24">
        <v>1.6539999999999999</v>
      </c>
    </row>
    <row r="25" spans="2:45" x14ac:dyDescent="0.2">
      <c r="B25">
        <v>10</v>
      </c>
      <c r="C25">
        <v>64000</v>
      </c>
      <c r="D25">
        <v>128</v>
      </c>
      <c r="E25" t="s">
        <v>19</v>
      </c>
      <c r="F25">
        <f t="shared" si="2"/>
        <v>3837370</v>
      </c>
      <c r="G25">
        <v>3773370</v>
      </c>
      <c r="H25">
        <v>0.09</v>
      </c>
      <c r="I25">
        <v>50</v>
      </c>
      <c r="J25">
        <v>117.91800000000001</v>
      </c>
      <c r="K25">
        <v>175</v>
      </c>
      <c r="L25">
        <v>72</v>
      </c>
      <c r="M25">
        <v>3876</v>
      </c>
      <c r="N25">
        <v>14.654</v>
      </c>
      <c r="O25">
        <v>324.988</v>
      </c>
      <c r="P25">
        <v>25.274000000000001</v>
      </c>
      <c r="Q25">
        <v>52.088999999999999</v>
      </c>
      <c r="R25">
        <f t="shared" si="1"/>
        <v>4099773370</v>
      </c>
      <c r="AK25">
        <v>7</v>
      </c>
      <c r="AL25">
        <v>0.64600000000000002</v>
      </c>
      <c r="AM25">
        <v>1.964</v>
      </c>
      <c r="AN25">
        <v>1.66</v>
      </c>
      <c r="AO25">
        <v>1.2310000000000001</v>
      </c>
      <c r="AR25">
        <v>1.964</v>
      </c>
    </row>
    <row r="26" spans="2:45" x14ac:dyDescent="0.2">
      <c r="AK26">
        <v>8</v>
      </c>
      <c r="AL26">
        <v>0.47199999999999998</v>
      </c>
      <c r="AM26">
        <v>1.869</v>
      </c>
      <c r="AN26">
        <v>0.51</v>
      </c>
      <c r="AO26">
        <v>0.97499999999999998</v>
      </c>
      <c r="AR26">
        <v>1.869</v>
      </c>
    </row>
    <row r="27" spans="2:45" x14ac:dyDescent="0.2">
      <c r="B27">
        <v>8</v>
      </c>
      <c r="C27">
        <v>32000</v>
      </c>
      <c r="D27">
        <v>64</v>
      </c>
      <c r="E27" t="s">
        <v>4</v>
      </c>
      <c r="F27">
        <f>C27+G27</f>
        <v>1017830</v>
      </c>
      <c r="G27">
        <v>985830</v>
      </c>
      <c r="H27">
        <v>2.5000000000000001E-2</v>
      </c>
      <c r="I27">
        <v>11</v>
      </c>
      <c r="J27">
        <v>61.613999999999997</v>
      </c>
      <c r="K27">
        <v>98</v>
      </c>
      <c r="L27">
        <v>39</v>
      </c>
      <c r="M27">
        <v>3347</v>
      </c>
      <c r="N27">
        <v>2.726</v>
      </c>
      <c r="O27">
        <v>82.584999999999994</v>
      </c>
      <c r="P27">
        <v>4.2839999999999998</v>
      </c>
      <c r="AK27">
        <v>9</v>
      </c>
      <c r="AL27">
        <v>3.5470000000000002</v>
      </c>
      <c r="AM27">
        <v>26.196000000000002</v>
      </c>
      <c r="AN27">
        <v>6.2720000000000002</v>
      </c>
      <c r="AO27">
        <v>6.8</v>
      </c>
      <c r="AR27">
        <v>26.196000000000002</v>
      </c>
    </row>
    <row r="28" spans="2:45" x14ac:dyDescent="0.2">
      <c r="B28">
        <v>9</v>
      </c>
      <c r="C28">
        <v>24000</v>
      </c>
      <c r="D28">
        <v>64</v>
      </c>
      <c r="E28" t="s">
        <v>4</v>
      </c>
      <c r="F28">
        <f>C28+G28</f>
        <v>764944</v>
      </c>
      <c r="G28">
        <v>740944</v>
      </c>
      <c r="H28">
        <v>2.9000000000000001E-2</v>
      </c>
      <c r="I28">
        <v>13</v>
      </c>
      <c r="J28">
        <v>61.744999999999997</v>
      </c>
      <c r="K28">
        <v>89</v>
      </c>
      <c r="L28">
        <v>38</v>
      </c>
      <c r="M28">
        <v>2487</v>
      </c>
      <c r="N28">
        <v>2.1019999999999999</v>
      </c>
      <c r="O28">
        <v>47.895000000000003</v>
      </c>
      <c r="P28">
        <v>3.202</v>
      </c>
      <c r="AK28">
        <v>10</v>
      </c>
      <c r="AL28">
        <v>14.775</v>
      </c>
      <c r="AM28">
        <v>300.27499999999998</v>
      </c>
      <c r="AN28">
        <v>26.571000000000002</v>
      </c>
      <c r="AO28">
        <v>51.338999999999999</v>
      </c>
      <c r="AR28">
        <v>300.27499999999998</v>
      </c>
    </row>
    <row r="29" spans="2:45" x14ac:dyDescent="0.2">
      <c r="B29">
        <v>10</v>
      </c>
      <c r="C29">
        <v>40000</v>
      </c>
      <c r="D29">
        <v>64</v>
      </c>
      <c r="E29" t="s">
        <v>4</v>
      </c>
      <c r="F29">
        <f>C29+G29</f>
        <v>1344524</v>
      </c>
      <c r="G29">
        <v>1304524</v>
      </c>
      <c r="H29">
        <v>2.3E-2</v>
      </c>
      <c r="I29">
        <v>13</v>
      </c>
      <c r="J29">
        <v>65.225999999999999</v>
      </c>
      <c r="K29">
        <v>101</v>
      </c>
      <c r="L29">
        <v>41</v>
      </c>
      <c r="M29">
        <v>4024</v>
      </c>
      <c r="N29">
        <v>3.59</v>
      </c>
      <c r="O29">
        <v>128.21600000000001</v>
      </c>
      <c r="P29">
        <v>5.7629999999999999</v>
      </c>
    </row>
    <row r="30" spans="2:45" x14ac:dyDescent="0.2">
      <c r="B30">
        <v>11</v>
      </c>
      <c r="C30">
        <v>50000</v>
      </c>
      <c r="D30">
        <v>64</v>
      </c>
      <c r="E30" t="s">
        <v>4</v>
      </c>
      <c r="F30">
        <f>C30+G30</f>
        <v>1595191</v>
      </c>
      <c r="G30">
        <v>1545191</v>
      </c>
      <c r="H30">
        <v>0.02</v>
      </c>
      <c r="I30">
        <v>12</v>
      </c>
      <c r="J30">
        <v>61.808</v>
      </c>
      <c r="K30">
        <v>96</v>
      </c>
      <c r="L30">
        <v>39</v>
      </c>
      <c r="M30">
        <v>5180</v>
      </c>
      <c r="N30">
        <v>4.2839999999999998</v>
      </c>
      <c r="O30">
        <v>190.81700000000001</v>
      </c>
      <c r="P30">
        <v>6.6849999999999996</v>
      </c>
      <c r="AK30" t="s">
        <v>43</v>
      </c>
    </row>
    <row r="31" spans="2:45" ht="96" x14ac:dyDescent="0.2">
      <c r="AK31" s="1" t="s">
        <v>0</v>
      </c>
      <c r="AL31" s="1" t="s">
        <v>29</v>
      </c>
      <c r="AM31" s="1" t="s">
        <v>28</v>
      </c>
      <c r="AN31" s="1" t="s">
        <v>27</v>
      </c>
      <c r="AO31" s="1" t="s">
        <v>22</v>
      </c>
      <c r="AP31" s="1" t="s">
        <v>26</v>
      </c>
      <c r="AQ31" s="1" t="s">
        <v>25</v>
      </c>
      <c r="AR31" s="1" t="s">
        <v>24</v>
      </c>
      <c r="AS31" s="1" t="s">
        <v>23</v>
      </c>
    </row>
    <row r="32" spans="2:45" x14ac:dyDescent="0.2">
      <c r="AK32">
        <v>1</v>
      </c>
      <c r="AL32" s="3">
        <v>151</v>
      </c>
      <c r="AM32" s="3">
        <v>182</v>
      </c>
      <c r="AN32" s="3">
        <v>99.5</v>
      </c>
      <c r="AO32" s="3" t="s">
        <v>44</v>
      </c>
      <c r="AP32" s="3">
        <v>150</v>
      </c>
      <c r="AQ32" s="3">
        <v>177</v>
      </c>
      <c r="AR32" s="3">
        <v>99.6</v>
      </c>
      <c r="AS32" s="3" t="s">
        <v>30</v>
      </c>
    </row>
    <row r="33" spans="37:45" x14ac:dyDescent="0.2">
      <c r="AK33">
        <v>2</v>
      </c>
      <c r="AL33" s="3">
        <v>329</v>
      </c>
      <c r="AM33" s="3">
        <v>416</v>
      </c>
      <c r="AN33" s="3">
        <v>99.95</v>
      </c>
      <c r="AO33" s="3" t="s">
        <v>44</v>
      </c>
      <c r="AP33" s="3">
        <v>324</v>
      </c>
      <c r="AQ33" s="3">
        <v>405</v>
      </c>
      <c r="AR33" s="3">
        <v>99.9</v>
      </c>
      <c r="AS33" s="3" t="s">
        <v>30</v>
      </c>
    </row>
    <row r="34" spans="37:45" x14ac:dyDescent="0.2">
      <c r="AK34">
        <v>3</v>
      </c>
      <c r="AL34" s="3">
        <v>1228</v>
      </c>
      <c r="AM34" s="3">
        <v>1613</v>
      </c>
      <c r="AN34" s="3">
        <v>99.7</v>
      </c>
      <c r="AO34" s="3" t="s">
        <v>44</v>
      </c>
      <c r="AP34" s="3">
        <v>1240</v>
      </c>
      <c r="AQ34" s="3">
        <v>1606</v>
      </c>
      <c r="AR34" s="3">
        <v>99.92</v>
      </c>
      <c r="AS34" s="3"/>
    </row>
    <row r="35" spans="37:45" x14ac:dyDescent="0.2">
      <c r="AK35">
        <v>4</v>
      </c>
      <c r="AL35" s="3">
        <v>4902</v>
      </c>
      <c r="AM35" s="3">
        <v>6359</v>
      </c>
      <c r="AN35" s="3">
        <v>99.73</v>
      </c>
      <c r="AO35" s="3" t="s">
        <v>44</v>
      </c>
      <c r="AP35" s="3">
        <v>4875</v>
      </c>
      <c r="AQ35" s="3">
        <v>6329</v>
      </c>
      <c r="AR35" s="3">
        <v>99.82</v>
      </c>
      <c r="AS35" s="3"/>
    </row>
    <row r="36" spans="37:45" x14ac:dyDescent="0.2">
      <c r="AK36">
        <v>5</v>
      </c>
      <c r="AL36" s="3">
        <v>2778</v>
      </c>
      <c r="AM36" s="3">
        <v>3790</v>
      </c>
      <c r="AN36" s="3">
        <v>99.98</v>
      </c>
      <c r="AO36" s="3" t="s">
        <v>44</v>
      </c>
      <c r="AP36" s="3">
        <v>2769</v>
      </c>
      <c r="AQ36" s="3">
        <v>3786</v>
      </c>
      <c r="AR36" s="3">
        <v>99.97</v>
      </c>
      <c r="AS36" s="3"/>
    </row>
    <row r="37" spans="37:45" x14ac:dyDescent="0.2">
      <c r="AK37">
        <v>6</v>
      </c>
      <c r="AL37" s="3">
        <v>324</v>
      </c>
      <c r="AM37" s="3">
        <v>415</v>
      </c>
      <c r="AN37" s="3">
        <v>99.95</v>
      </c>
      <c r="AO37" s="3" t="s">
        <v>44</v>
      </c>
      <c r="AP37" s="3">
        <v>323</v>
      </c>
      <c r="AQ37" s="3">
        <v>414</v>
      </c>
      <c r="AR37" s="3">
        <v>99.95</v>
      </c>
      <c r="AS37" s="3"/>
    </row>
    <row r="38" spans="37:45" x14ac:dyDescent="0.2">
      <c r="AK38">
        <v>7</v>
      </c>
      <c r="AL38" s="3">
        <v>176</v>
      </c>
      <c r="AM38" s="3">
        <v>236</v>
      </c>
      <c r="AN38" s="3">
        <v>100</v>
      </c>
      <c r="AO38" s="3" t="s">
        <v>44</v>
      </c>
      <c r="AP38" s="3">
        <v>173</v>
      </c>
      <c r="AQ38" s="3">
        <v>233</v>
      </c>
      <c r="AR38" s="3">
        <v>99.9</v>
      </c>
      <c r="AS38" s="3"/>
    </row>
    <row r="39" spans="37:45" x14ac:dyDescent="0.2">
      <c r="AK39">
        <v>8</v>
      </c>
      <c r="AL39" s="3">
        <v>333</v>
      </c>
      <c r="AM39" s="3">
        <v>428</v>
      </c>
      <c r="AN39" s="3">
        <v>100</v>
      </c>
      <c r="AO39" s="3">
        <v>97</v>
      </c>
      <c r="AP39" s="3">
        <v>333</v>
      </c>
      <c r="AQ39" s="3">
        <v>422</v>
      </c>
      <c r="AR39" s="3">
        <v>99.9</v>
      </c>
      <c r="AS39" s="3">
        <v>91</v>
      </c>
    </row>
    <row r="40" spans="37:45" x14ac:dyDescent="0.2">
      <c r="AK40">
        <v>9</v>
      </c>
      <c r="AL40" s="3">
        <v>725</v>
      </c>
      <c r="AM40" s="3">
        <v>997</v>
      </c>
      <c r="AN40" s="3">
        <v>99.96</v>
      </c>
      <c r="AO40" s="3">
        <v>274</v>
      </c>
      <c r="AP40" s="3">
        <v>722</v>
      </c>
      <c r="AQ40" s="3">
        <v>960</v>
      </c>
      <c r="AR40" s="3">
        <v>99.93</v>
      </c>
      <c r="AS40" s="3">
        <v>240</v>
      </c>
    </row>
    <row r="41" spans="37:45" x14ac:dyDescent="0.2">
      <c r="AK41">
        <v>10</v>
      </c>
      <c r="AL41" s="3">
        <v>2859</v>
      </c>
      <c r="AM41" s="3">
        <v>3888</v>
      </c>
      <c r="AN41" s="3">
        <v>99.82</v>
      </c>
      <c r="AO41" s="3">
        <v>1031</v>
      </c>
      <c r="AP41" s="3">
        <v>2859</v>
      </c>
      <c r="AQ41" s="3">
        <v>3864</v>
      </c>
      <c r="AR41" s="3">
        <v>99.96</v>
      </c>
      <c r="AS41" s="3">
        <v>1007</v>
      </c>
    </row>
    <row r="69" spans="2:17" x14ac:dyDescent="0.2">
      <c r="B69" s="2" t="s">
        <v>0</v>
      </c>
      <c r="C69" s="3">
        <v>1</v>
      </c>
      <c r="D69" s="3">
        <v>2</v>
      </c>
      <c r="E69" s="3">
        <v>3</v>
      </c>
      <c r="F69" s="3">
        <v>4</v>
      </c>
      <c r="G69" s="3">
        <v>5</v>
      </c>
      <c r="H69" s="3">
        <v>6</v>
      </c>
      <c r="I69" s="3">
        <v>7</v>
      </c>
      <c r="J69" s="3">
        <v>8</v>
      </c>
      <c r="K69" s="3">
        <v>9</v>
      </c>
      <c r="L69" s="3">
        <v>10</v>
      </c>
      <c r="M69" s="3">
        <v>11</v>
      </c>
      <c r="N69" s="1"/>
      <c r="O69" s="1"/>
      <c r="P69" s="1"/>
      <c r="Q69" s="1"/>
    </row>
    <row r="70" spans="2:17" x14ac:dyDescent="0.2">
      <c r="B70" s="2" t="s">
        <v>1</v>
      </c>
      <c r="C70" s="3">
        <v>1000</v>
      </c>
      <c r="D70" s="3">
        <v>4000</v>
      </c>
      <c r="E70" s="3">
        <v>16000</v>
      </c>
      <c r="F70" s="3">
        <v>64000</v>
      </c>
      <c r="G70" s="3">
        <v>64000</v>
      </c>
      <c r="H70" s="3">
        <v>4000</v>
      </c>
      <c r="I70" s="3">
        <v>4000</v>
      </c>
      <c r="J70" s="3">
        <v>32000</v>
      </c>
      <c r="K70" s="3">
        <v>24000</v>
      </c>
      <c r="L70" s="3">
        <v>40000</v>
      </c>
      <c r="M70" s="3">
        <v>50000</v>
      </c>
    </row>
    <row r="71" spans="2:17" x14ac:dyDescent="0.2">
      <c r="B71" s="2" t="s">
        <v>2</v>
      </c>
      <c r="C71" s="3">
        <v>32</v>
      </c>
      <c r="D71" s="3">
        <v>64</v>
      </c>
      <c r="E71" s="3">
        <v>64</v>
      </c>
      <c r="F71" s="3">
        <v>64</v>
      </c>
      <c r="G71" s="3">
        <v>128</v>
      </c>
      <c r="H71" s="3">
        <v>64</v>
      </c>
      <c r="I71" s="3">
        <v>128</v>
      </c>
      <c r="J71" s="3">
        <v>64</v>
      </c>
      <c r="K71" s="3">
        <v>64</v>
      </c>
      <c r="L71" s="3">
        <v>64</v>
      </c>
      <c r="M71" s="3">
        <v>64</v>
      </c>
    </row>
    <row r="72" spans="2:17" x14ac:dyDescent="0.2">
      <c r="B72" s="2" t="s">
        <v>3</v>
      </c>
      <c r="C72" s="3" t="s">
        <v>4</v>
      </c>
      <c r="D72" s="3" t="s">
        <v>4</v>
      </c>
      <c r="E72" s="3" t="s">
        <v>4</v>
      </c>
      <c r="F72" s="3" t="s">
        <v>4</v>
      </c>
      <c r="G72" s="3" t="s">
        <v>4</v>
      </c>
      <c r="H72" s="3" t="s">
        <v>5</v>
      </c>
      <c r="I72" s="3" t="s">
        <v>5</v>
      </c>
      <c r="J72" s="3" t="s">
        <v>4</v>
      </c>
      <c r="K72" s="3" t="s">
        <v>4</v>
      </c>
      <c r="L72" s="3" t="s">
        <v>4</v>
      </c>
      <c r="M72" s="3" t="s">
        <v>4</v>
      </c>
    </row>
    <row r="73" spans="2:17" x14ac:dyDescent="0.2">
      <c r="B73" s="2" t="s">
        <v>16</v>
      </c>
      <c r="C73" s="3">
        <f t="shared" ref="C73:M73" si="3">C70+C74</f>
        <v>15697</v>
      </c>
      <c r="D73" s="3">
        <f t="shared" si="3"/>
        <v>123011</v>
      </c>
      <c r="E73" s="3">
        <f t="shared" si="3"/>
        <v>521011</v>
      </c>
      <c r="F73" s="3">
        <f t="shared" si="3"/>
        <v>2117127</v>
      </c>
      <c r="G73" s="3">
        <f t="shared" si="3"/>
        <v>3998823</v>
      </c>
      <c r="H73" s="3">
        <f t="shared" si="3"/>
        <v>124974</v>
      </c>
      <c r="I73" s="3">
        <f t="shared" si="3"/>
        <v>239572</v>
      </c>
      <c r="J73" s="3">
        <f t="shared" si="3"/>
        <v>1015355</v>
      </c>
      <c r="K73" s="3">
        <f t="shared" si="3"/>
        <v>765060</v>
      </c>
      <c r="L73" s="3">
        <f t="shared" si="3"/>
        <v>1345678</v>
      </c>
      <c r="M73" s="3">
        <f t="shared" si="3"/>
        <v>1593536</v>
      </c>
    </row>
    <row r="74" spans="2:17" ht="32" x14ac:dyDescent="0.2">
      <c r="B74" s="2" t="s">
        <v>14</v>
      </c>
      <c r="C74" s="3">
        <v>14697</v>
      </c>
      <c r="D74" s="3">
        <v>119011</v>
      </c>
      <c r="E74" s="3">
        <v>505011</v>
      </c>
      <c r="F74" s="3">
        <v>2053127</v>
      </c>
      <c r="G74" s="3">
        <v>3934823</v>
      </c>
      <c r="H74" s="3">
        <v>120974</v>
      </c>
      <c r="I74" s="3">
        <v>235572</v>
      </c>
      <c r="J74" s="3">
        <v>983355</v>
      </c>
      <c r="K74" s="3">
        <v>741060</v>
      </c>
      <c r="L74" s="3">
        <v>1305678</v>
      </c>
      <c r="M74" s="3">
        <v>1543536</v>
      </c>
    </row>
    <row r="75" spans="2:17" ht="32" x14ac:dyDescent="0.2">
      <c r="B75" s="2" t="s">
        <v>15</v>
      </c>
      <c r="C75" s="3">
        <v>0.10100000000000001</v>
      </c>
      <c r="D75" s="3">
        <v>7.0999999999999994E-2</v>
      </c>
      <c r="E75" s="3">
        <v>3.5999999999999997E-2</v>
      </c>
      <c r="F75" s="3">
        <v>1.7999999999999999E-2</v>
      </c>
      <c r="G75" s="3">
        <v>2.5000000000000001E-2</v>
      </c>
      <c r="H75" s="3">
        <v>6.3E-2</v>
      </c>
      <c r="I75" s="3">
        <v>0.09</v>
      </c>
      <c r="J75" s="3">
        <v>2.5000000000000001E-2</v>
      </c>
      <c r="K75" s="3">
        <v>2.9000000000000001E-2</v>
      </c>
      <c r="L75" s="3">
        <v>2.3E-2</v>
      </c>
      <c r="M75" s="3">
        <v>0.02</v>
      </c>
    </row>
    <row r="76" spans="2:17" x14ac:dyDescent="0.2">
      <c r="B76" s="2" t="s">
        <v>9</v>
      </c>
      <c r="C76" s="3">
        <v>4</v>
      </c>
      <c r="D76" s="3">
        <v>11</v>
      </c>
      <c r="E76" s="3">
        <v>18</v>
      </c>
      <c r="F76" s="3">
        <v>12</v>
      </c>
      <c r="G76" s="3">
        <v>35</v>
      </c>
      <c r="H76" s="3">
        <v>19</v>
      </c>
      <c r="I76" s="3">
        <v>45</v>
      </c>
      <c r="J76" s="3">
        <v>13</v>
      </c>
      <c r="K76" s="3">
        <v>17</v>
      </c>
      <c r="L76" s="3">
        <v>15</v>
      </c>
      <c r="M76" s="3">
        <v>14</v>
      </c>
    </row>
    <row r="77" spans="2:17" ht="32" x14ac:dyDescent="0.2">
      <c r="B77" s="2" t="s">
        <v>11</v>
      </c>
      <c r="C77" s="3">
        <v>29.393999999999998</v>
      </c>
      <c r="D77" s="3">
        <v>59.506</v>
      </c>
      <c r="E77" s="3">
        <v>63.125999999999998</v>
      </c>
      <c r="F77" s="3">
        <v>64.16</v>
      </c>
      <c r="G77" s="3">
        <v>122.96299999999999</v>
      </c>
      <c r="H77" s="3">
        <v>60.487000000000002</v>
      </c>
      <c r="I77" s="3">
        <v>117.786</v>
      </c>
      <c r="J77" s="3">
        <v>61.46</v>
      </c>
      <c r="K77" s="3">
        <v>61.755000000000003</v>
      </c>
      <c r="L77" s="3">
        <v>65.284000000000006</v>
      </c>
      <c r="M77" s="3">
        <v>61.741</v>
      </c>
    </row>
    <row r="78" spans="2:17" x14ac:dyDescent="0.2">
      <c r="B78" s="2" t="s">
        <v>10</v>
      </c>
      <c r="C78" s="3">
        <v>47</v>
      </c>
      <c r="D78" s="3">
        <v>93</v>
      </c>
      <c r="E78" s="3">
        <v>92</v>
      </c>
      <c r="F78" s="3">
        <v>96</v>
      </c>
      <c r="G78" s="3">
        <v>169</v>
      </c>
      <c r="H78" s="3">
        <v>99</v>
      </c>
      <c r="I78" s="3">
        <v>162</v>
      </c>
      <c r="J78" s="3">
        <v>90</v>
      </c>
      <c r="K78" s="3">
        <v>96</v>
      </c>
      <c r="L78" s="3">
        <v>100</v>
      </c>
      <c r="M78" s="3">
        <v>95</v>
      </c>
    </row>
    <row r="79" spans="2:17" ht="48" x14ac:dyDescent="0.2">
      <c r="B79" s="2" t="s">
        <v>12</v>
      </c>
      <c r="C79" s="3">
        <v>22</v>
      </c>
      <c r="D79" s="3">
        <v>38</v>
      </c>
      <c r="E79" s="3">
        <v>39</v>
      </c>
      <c r="F79" s="3">
        <v>41</v>
      </c>
      <c r="G79" s="3">
        <v>73</v>
      </c>
      <c r="H79" s="3">
        <v>39</v>
      </c>
      <c r="I79" s="3">
        <v>69</v>
      </c>
      <c r="J79" s="3">
        <v>39</v>
      </c>
      <c r="K79" s="3">
        <v>39</v>
      </c>
      <c r="L79" s="3">
        <v>41</v>
      </c>
      <c r="M79" s="3">
        <v>39</v>
      </c>
      <c r="P79" t="s">
        <v>20</v>
      </c>
    </row>
    <row r="80" spans="2:17" ht="48" x14ac:dyDescent="0.2">
      <c r="B80" s="2" t="s">
        <v>13</v>
      </c>
      <c r="C80" s="3">
        <v>178</v>
      </c>
      <c r="D80" s="3">
        <v>425</v>
      </c>
      <c r="E80" s="3">
        <v>1652</v>
      </c>
      <c r="F80" s="3">
        <v>6483</v>
      </c>
      <c r="G80" s="3">
        <v>3855</v>
      </c>
      <c r="H80" s="3">
        <v>436</v>
      </c>
      <c r="I80" s="3">
        <v>242</v>
      </c>
      <c r="J80" s="3">
        <v>3324</v>
      </c>
      <c r="K80" s="3">
        <v>2519</v>
      </c>
      <c r="L80" s="3">
        <v>3986</v>
      </c>
      <c r="M80" s="3">
        <v>5195</v>
      </c>
    </row>
    <row r="81" spans="2:13" ht="48" x14ac:dyDescent="0.2">
      <c r="B81" s="2" t="s">
        <v>6</v>
      </c>
      <c r="C81" s="3">
        <v>5.1999999999999998E-2</v>
      </c>
      <c r="D81" s="3">
        <v>0.33300000000000002</v>
      </c>
      <c r="E81" s="3">
        <v>1.44</v>
      </c>
      <c r="F81" s="3">
        <v>5.8639999999999999</v>
      </c>
      <c r="G81" s="3">
        <v>11.097</v>
      </c>
      <c r="H81" s="3">
        <v>0.33700000000000002</v>
      </c>
      <c r="I81" s="3">
        <v>0.63700000000000001</v>
      </c>
      <c r="J81" s="3">
        <v>2.78</v>
      </c>
      <c r="K81" s="3">
        <v>2.0619999999999998</v>
      </c>
      <c r="L81" s="3">
        <v>3.94</v>
      </c>
      <c r="M81" s="3">
        <v>4.4690000000000003</v>
      </c>
    </row>
    <row r="82" spans="2:13" ht="48" x14ac:dyDescent="0.2">
      <c r="B82" s="2" t="s">
        <v>7</v>
      </c>
      <c r="C82" s="3">
        <v>0.106</v>
      </c>
      <c r="D82" s="3">
        <v>1.452</v>
      </c>
      <c r="E82" s="3">
        <v>24.488</v>
      </c>
      <c r="F82" s="3">
        <v>528.79</v>
      </c>
      <c r="G82" s="3">
        <v>549.03300000000002</v>
      </c>
      <c r="H82" s="3">
        <v>1.4470000000000001</v>
      </c>
      <c r="I82" s="3">
        <v>1.5760000000000001</v>
      </c>
      <c r="J82" s="3">
        <v>110.572</v>
      </c>
      <c r="K82" s="3">
        <v>57.345999999999997</v>
      </c>
      <c r="L82" s="3">
        <v>188.94200000000001</v>
      </c>
      <c r="M82" s="3">
        <v>315.53899999999999</v>
      </c>
    </row>
    <row r="83" spans="2:13" ht="32" x14ac:dyDescent="0.2">
      <c r="B83" s="2" t="s">
        <v>8</v>
      </c>
      <c r="C83" s="3">
        <v>4.8000000000000001E-2</v>
      </c>
      <c r="D83" s="3">
        <v>0.53400000000000003</v>
      </c>
      <c r="E83" s="3">
        <v>2.3690000000000002</v>
      </c>
      <c r="F83" s="3">
        <v>9.4879999999999995</v>
      </c>
      <c r="G83" s="3">
        <v>26.591000000000001</v>
      </c>
      <c r="H83" s="3">
        <v>0.52800000000000002</v>
      </c>
      <c r="I83" s="3">
        <v>1.556</v>
      </c>
      <c r="J83" s="3">
        <v>4.3810000000000002</v>
      </c>
      <c r="K83" s="3">
        <v>3.33</v>
      </c>
      <c r="L83" s="3">
        <v>6.1760000000000002</v>
      </c>
      <c r="M83" s="3">
        <v>7.3259999999999996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:J12"/>
    </sheetView>
  </sheetViews>
  <sheetFormatPr baseColWidth="10" defaultRowHeight="16" x14ac:dyDescent="0.2"/>
  <cols>
    <col min="2" max="2" width="12.1640625" customWidth="1"/>
  </cols>
  <sheetData>
    <row r="2" spans="2:10" s="1" customFormat="1" ht="48" x14ac:dyDescent="0.2">
      <c r="B2" s="1" t="s">
        <v>0</v>
      </c>
      <c r="C2" s="1" t="s">
        <v>29</v>
      </c>
      <c r="D2" s="1" t="s">
        <v>28</v>
      </c>
      <c r="E2" s="1" t="s">
        <v>27</v>
      </c>
      <c r="F2" s="1" t="s">
        <v>22</v>
      </c>
      <c r="G2" s="1" t="s">
        <v>26</v>
      </c>
      <c r="H2" s="1" t="s">
        <v>25</v>
      </c>
      <c r="I2" s="1" t="s">
        <v>24</v>
      </c>
      <c r="J2" s="1" t="s">
        <v>23</v>
      </c>
    </row>
    <row r="3" spans="2:10" x14ac:dyDescent="0.2">
      <c r="B3">
        <v>1</v>
      </c>
      <c r="C3" s="3">
        <v>142</v>
      </c>
      <c r="D3" s="3">
        <v>199</v>
      </c>
      <c r="E3" s="3">
        <v>99.3</v>
      </c>
      <c r="F3" s="3" t="s">
        <v>30</v>
      </c>
      <c r="G3" s="3">
        <v>141</v>
      </c>
      <c r="H3" s="3">
        <v>194</v>
      </c>
      <c r="I3" s="3">
        <v>99.1</v>
      </c>
      <c r="J3" s="3" t="s">
        <v>30</v>
      </c>
    </row>
    <row r="4" spans="2:10" x14ac:dyDescent="0.2">
      <c r="B4">
        <v>2</v>
      </c>
      <c r="C4" s="3">
        <v>327</v>
      </c>
      <c r="D4" s="3">
        <v>495</v>
      </c>
      <c r="E4" s="3">
        <v>99.83</v>
      </c>
      <c r="F4" s="3" t="s">
        <v>30</v>
      </c>
      <c r="G4" s="3">
        <v>325</v>
      </c>
      <c r="H4" s="3">
        <v>494</v>
      </c>
      <c r="I4" s="3">
        <v>99.7</v>
      </c>
      <c r="J4" s="3" t="s">
        <v>30</v>
      </c>
    </row>
    <row r="5" spans="2:10" x14ac:dyDescent="0.2">
      <c r="B5">
        <v>3</v>
      </c>
      <c r="C5" s="3">
        <v>1248</v>
      </c>
      <c r="D5" s="3">
        <v>1923</v>
      </c>
      <c r="E5" s="3">
        <v>99.91</v>
      </c>
      <c r="F5" s="3" t="s">
        <v>30</v>
      </c>
      <c r="G5" s="3">
        <v>1249</v>
      </c>
      <c r="H5" s="3">
        <v>1889</v>
      </c>
      <c r="I5" s="3">
        <v>99.86</v>
      </c>
      <c r="J5" s="3" t="s">
        <v>30</v>
      </c>
    </row>
    <row r="6" spans="2:10" x14ac:dyDescent="0.2">
      <c r="B6">
        <v>4</v>
      </c>
      <c r="C6" s="3">
        <v>4947</v>
      </c>
      <c r="D6" s="3">
        <v>7533</v>
      </c>
      <c r="E6" s="3">
        <v>99.91</v>
      </c>
      <c r="F6" s="3" t="s">
        <v>30</v>
      </c>
      <c r="G6" s="3">
        <v>4931</v>
      </c>
      <c r="H6" s="3">
        <v>7533</v>
      </c>
      <c r="I6" s="3">
        <v>99.89</v>
      </c>
      <c r="J6" s="3" t="s">
        <v>30</v>
      </c>
    </row>
    <row r="7" spans="2:10" x14ac:dyDescent="0.2">
      <c r="B7">
        <v>5</v>
      </c>
      <c r="C7" s="3">
        <v>2779</v>
      </c>
      <c r="D7" s="3">
        <v>4394</v>
      </c>
      <c r="E7" s="3">
        <v>99.95</v>
      </c>
      <c r="F7" s="3" t="s">
        <v>30</v>
      </c>
      <c r="G7" s="3">
        <v>2785</v>
      </c>
      <c r="H7" s="3">
        <v>4387</v>
      </c>
      <c r="I7" s="3">
        <v>99.98</v>
      </c>
      <c r="J7" s="3" t="s">
        <v>30</v>
      </c>
    </row>
    <row r="8" spans="2:10" x14ac:dyDescent="0.2">
      <c r="B8">
        <v>6</v>
      </c>
      <c r="C8" s="3">
        <v>316</v>
      </c>
      <c r="D8" s="3">
        <v>471</v>
      </c>
      <c r="E8" s="3">
        <v>99.73</v>
      </c>
      <c r="F8" s="3" t="s">
        <v>30</v>
      </c>
      <c r="G8" s="3">
        <v>310</v>
      </c>
      <c r="H8" s="3">
        <v>464</v>
      </c>
      <c r="I8" s="3">
        <v>99.33</v>
      </c>
      <c r="J8" s="3" t="s">
        <v>30</v>
      </c>
    </row>
    <row r="9" spans="2:10" x14ac:dyDescent="0.2">
      <c r="B9">
        <v>7</v>
      </c>
      <c r="C9" s="3">
        <v>180</v>
      </c>
      <c r="D9" s="3">
        <v>289</v>
      </c>
      <c r="E9" s="3">
        <v>100</v>
      </c>
      <c r="F9" s="3" t="s">
        <v>30</v>
      </c>
      <c r="G9" s="3">
        <v>180</v>
      </c>
      <c r="H9" s="3">
        <v>288</v>
      </c>
      <c r="I9" s="3">
        <v>100</v>
      </c>
      <c r="J9" s="3" t="s">
        <v>30</v>
      </c>
    </row>
    <row r="10" spans="2:10" x14ac:dyDescent="0.2">
      <c r="B10">
        <v>8</v>
      </c>
      <c r="C10" s="3">
        <v>335</v>
      </c>
      <c r="D10" s="3">
        <v>509</v>
      </c>
      <c r="E10" s="3">
        <v>100</v>
      </c>
      <c r="F10" s="3">
        <v>176</v>
      </c>
      <c r="G10" s="3">
        <v>336</v>
      </c>
      <c r="H10" s="3">
        <v>498</v>
      </c>
      <c r="I10" s="3">
        <v>99.55</v>
      </c>
      <c r="J10" s="3">
        <v>164</v>
      </c>
    </row>
    <row r="11" spans="2:10" x14ac:dyDescent="0.2">
      <c r="B11">
        <v>9</v>
      </c>
      <c r="C11" s="3">
        <v>733</v>
      </c>
      <c r="D11" s="3">
        <v>1142</v>
      </c>
      <c r="E11" s="3">
        <v>99.78</v>
      </c>
      <c r="F11" s="3">
        <v>411</v>
      </c>
      <c r="G11" s="3">
        <v>733</v>
      </c>
      <c r="H11" s="3">
        <v>1129</v>
      </c>
      <c r="I11" s="3">
        <v>99.78</v>
      </c>
      <c r="J11" s="3">
        <v>398</v>
      </c>
    </row>
    <row r="12" spans="2:10" x14ac:dyDescent="0.2">
      <c r="B12">
        <v>10</v>
      </c>
      <c r="C12" s="3">
        <v>2840</v>
      </c>
      <c r="D12" s="3">
        <v>4404</v>
      </c>
      <c r="E12" s="3">
        <v>99.9</v>
      </c>
      <c r="F12" s="3">
        <v>1566</v>
      </c>
      <c r="G12" s="3">
        <v>2836</v>
      </c>
      <c r="H12" s="3">
        <v>4377</v>
      </c>
      <c r="I12" s="3">
        <v>99.78</v>
      </c>
      <c r="J12" s="3">
        <v>1543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1"/>
  <sheetViews>
    <sheetView workbookViewId="0">
      <selection activeCell="J7" sqref="J7"/>
    </sheetView>
  </sheetViews>
  <sheetFormatPr baseColWidth="10" defaultRowHeight="16" x14ac:dyDescent="0.2"/>
  <cols>
    <col min="1" max="5" width="12" customWidth="1"/>
  </cols>
  <sheetData>
    <row r="4" spans="3:5" ht="72" customHeight="1" x14ac:dyDescent="0.2"/>
    <row r="5" spans="3:5" ht="72" customHeight="1" x14ac:dyDescent="0.2">
      <c r="D5" s="5"/>
      <c r="E5" s="4"/>
    </row>
    <row r="6" spans="3:5" ht="72" customHeight="1" x14ac:dyDescent="0.2">
      <c r="C6" s="4"/>
      <c r="D6" s="4"/>
      <c r="E6" s="4"/>
    </row>
    <row r="7" spans="3:5" ht="72" customHeight="1" x14ac:dyDescent="0.2"/>
    <row r="8" spans="3:5" ht="72" customHeight="1" x14ac:dyDescent="0.2"/>
    <row r="9" spans="3:5" ht="72" customHeight="1" x14ac:dyDescent="0.2"/>
    <row r="10" spans="3:5" ht="72" customHeight="1" x14ac:dyDescent="0.2"/>
    <row r="11" spans="3:5" ht="72" customHeight="1" x14ac:dyDescent="0.2"/>
    <row r="12" spans="3:5" ht="72" customHeight="1" x14ac:dyDescent="0.2"/>
    <row r="13" spans="3:5" ht="72" customHeight="1" x14ac:dyDescent="0.2"/>
    <row r="14" spans="3:5" ht="72" customHeight="1" x14ac:dyDescent="0.2"/>
    <row r="15" spans="3:5" ht="72" customHeight="1" x14ac:dyDescent="0.2"/>
    <row r="16" spans="3:5" ht="72" customHeight="1" x14ac:dyDescent="0.2"/>
    <row r="17" ht="72" customHeight="1" x14ac:dyDescent="0.2"/>
    <row r="18" ht="72" customHeight="1" x14ac:dyDescent="0.2"/>
    <row r="19" ht="72" customHeight="1" x14ac:dyDescent="0.2"/>
    <row r="20" ht="72" customHeight="1" x14ac:dyDescent="0.2"/>
    <row r="21" ht="72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Data</vt:lpstr>
      <vt:lpstr>Backbone Data</vt:lpstr>
      <vt:lpstr>Cell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2017-04-08T18:04:32Z</dcterms:created>
  <dcterms:modified xsi:type="dcterms:W3CDTF">2017-05-01T20:28:38Z</dcterms:modified>
</cp:coreProperties>
</file>