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ravissiems/Desktop/Algorithms/WirelessNetwork/"/>
    </mc:Choice>
  </mc:AlternateContent>
  <bookViews>
    <workbookView xWindow="0" yWindow="460" windowWidth="28800" windowHeight="17460" tabRatio="500" activeTab="1"/>
  </bookViews>
  <sheets>
    <sheet name="Overview Data" sheetId="1" r:id="rId1"/>
    <sheet name="Backbone Data" sheetId="2" r:id="rId2"/>
    <sheet name="Cell Metho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M73" i="1"/>
  <c r="L73" i="1"/>
  <c r="K73" i="1"/>
  <c r="J73" i="1"/>
  <c r="I73" i="1"/>
  <c r="H73" i="1"/>
  <c r="G73" i="1"/>
  <c r="F73" i="1"/>
  <c r="E73" i="1"/>
  <c r="D73" i="1"/>
  <c r="C73" i="1"/>
  <c r="F23" i="1"/>
  <c r="F24" i="1"/>
  <c r="F25" i="1"/>
  <c r="F19" i="1"/>
  <c r="F16" i="1"/>
  <c r="F17" i="1"/>
  <c r="F18" i="1"/>
  <c r="F20" i="1"/>
  <c r="F21" i="1"/>
  <c r="F22" i="1"/>
  <c r="F27" i="1"/>
  <c r="F28" i="1"/>
  <c r="F29" i="1"/>
  <c r="F30" i="1"/>
  <c r="R4" i="1"/>
  <c r="R5" i="1"/>
  <c r="R6" i="1"/>
  <c r="R7" i="1"/>
  <c r="R8" i="1"/>
  <c r="R9" i="1"/>
  <c r="R10" i="1"/>
  <c r="R11" i="1"/>
  <c r="R12" i="1"/>
  <c r="R13" i="1"/>
  <c r="F13" i="1"/>
  <c r="F10" i="1"/>
  <c r="F11" i="1"/>
  <c r="F12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<sst xmlns="http://schemas.openxmlformats.org/spreadsheetml/2006/main" count="96" uniqueCount="31">
  <si>
    <t>Benchmark #</t>
  </si>
  <si>
    <t>N</t>
  </si>
  <si>
    <t>Avg. Degree</t>
  </si>
  <si>
    <t>Distribution</t>
  </si>
  <si>
    <t>Square</t>
  </si>
  <si>
    <t>Disk</t>
  </si>
  <si>
    <t>Graph Creation Time</t>
  </si>
  <si>
    <t>Smallest Last Ordering Time</t>
  </si>
  <si>
    <t>Coloring Time</t>
  </si>
  <si>
    <t>Min Degree</t>
  </si>
  <si>
    <t>Max Degree</t>
  </si>
  <si>
    <t>Avg. Degree (realized)</t>
  </si>
  <si>
    <t>Max Degree When Deleted</t>
  </si>
  <si>
    <t>Max Edges in a Bipartite Subgraph</t>
  </si>
  <si>
    <t>Number of Edges</t>
  </si>
  <si>
    <t>Connection Distance (R)</t>
  </si>
  <si>
    <t>|V|+|E|</t>
  </si>
  <si>
    <t>*</t>
  </si>
  <si>
    <t>|V|^2+|E|</t>
  </si>
  <si>
    <t>Sphere</t>
  </si>
  <si>
    <t>`</t>
  </si>
  <si>
    <t>Bipartite Stats Time</t>
  </si>
  <si>
    <t>Backbone 1 Faces</t>
  </si>
  <si>
    <t>Backbone 2 Faces</t>
  </si>
  <si>
    <t>Backbone 2 Domination Percentage</t>
  </si>
  <si>
    <t>Backbone 2 Edges</t>
  </si>
  <si>
    <t>Backbone 2 Vertices</t>
  </si>
  <si>
    <t>Backbone 1 Domination Percentage</t>
  </si>
  <si>
    <t>Backbone 1 Edges</t>
  </si>
  <si>
    <t>Backbone 1 Vertices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</si>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</sst>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Graph Generation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'Overview Data'!$F$3:$F$12</c:f>
              <c:numCache>
                <c:formatCode>General</c:formatCode>
                <c:ptCount val="10"/>
                <c:pt idx="0">
                  <c:v>15697.0</c:v>
                </c:pt>
                <c:pt idx="1">
                  <c:v>123011.0</c:v>
                </c:pt>
                <c:pt idx="2">
                  <c:v>521011.0</c:v>
                </c:pt>
                <c:pt idx="3">
                  <c:v>2.117127E6</c:v>
                </c:pt>
                <c:pt idx="4">
                  <c:v>3.998823E6</c:v>
                </c:pt>
                <c:pt idx="5">
                  <c:v>124974.0</c:v>
                </c:pt>
                <c:pt idx="6">
                  <c:v>239572.0</c:v>
                </c:pt>
                <c:pt idx="7">
                  <c:v>1.015355E6</c:v>
                </c:pt>
                <c:pt idx="8">
                  <c:v>765060.0</c:v>
                </c:pt>
                <c:pt idx="9">
                  <c:v>1.345678E6</c:v>
                </c:pt>
              </c:numCache>
            </c:numRef>
          </c:xVal>
          <c:yVal>
            <c:numRef>
              <c:f>'Overview Data'!$N$3:$N$9</c:f>
              <c:numCache>
                <c:formatCode>General</c:formatCode>
                <c:ptCount val="7"/>
                <c:pt idx="0">
                  <c:v>0.052</c:v>
                </c:pt>
                <c:pt idx="1">
                  <c:v>0.333</c:v>
                </c:pt>
                <c:pt idx="2">
                  <c:v>1.44</c:v>
                </c:pt>
                <c:pt idx="3">
                  <c:v>5.864</c:v>
                </c:pt>
                <c:pt idx="4">
                  <c:v>11.097</c:v>
                </c:pt>
                <c:pt idx="5">
                  <c:v>0.337</c:v>
                </c:pt>
                <c:pt idx="6">
                  <c:v>0.637</c:v>
                </c:pt>
              </c:numCache>
            </c:numRef>
          </c:yVal>
          <c:smooth val="0"/>
        </c:ser>
        <c:ser>
          <c:idx val="1"/>
          <c:order val="1"/>
          <c:tx>
            <c:v>Graph Coloring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'Overview Data'!$F$3:$F$12</c:f>
              <c:numCache>
                <c:formatCode>General</c:formatCode>
                <c:ptCount val="10"/>
                <c:pt idx="0">
                  <c:v>15697.0</c:v>
                </c:pt>
                <c:pt idx="1">
                  <c:v>123011.0</c:v>
                </c:pt>
                <c:pt idx="2">
                  <c:v>521011.0</c:v>
                </c:pt>
                <c:pt idx="3">
                  <c:v>2.117127E6</c:v>
                </c:pt>
                <c:pt idx="4">
                  <c:v>3.998823E6</c:v>
                </c:pt>
                <c:pt idx="5">
                  <c:v>124974.0</c:v>
                </c:pt>
                <c:pt idx="6">
                  <c:v>239572.0</c:v>
                </c:pt>
                <c:pt idx="7">
                  <c:v>1.015355E6</c:v>
                </c:pt>
                <c:pt idx="8">
                  <c:v>765060.0</c:v>
                </c:pt>
                <c:pt idx="9">
                  <c:v>1.345678E6</c:v>
                </c:pt>
              </c:numCache>
            </c:numRef>
          </c:xVal>
          <c:yVal>
            <c:numRef>
              <c:f>'Overview Data'!$P$3:$P$12</c:f>
              <c:numCache>
                <c:formatCode>General</c:formatCode>
                <c:ptCount val="10"/>
                <c:pt idx="0">
                  <c:v>0.048</c:v>
                </c:pt>
                <c:pt idx="1">
                  <c:v>0.534</c:v>
                </c:pt>
                <c:pt idx="2">
                  <c:v>2.369</c:v>
                </c:pt>
                <c:pt idx="3">
                  <c:v>9.488</c:v>
                </c:pt>
                <c:pt idx="4">
                  <c:v>26.591</c:v>
                </c:pt>
                <c:pt idx="5">
                  <c:v>0.528</c:v>
                </c:pt>
                <c:pt idx="6">
                  <c:v>1.556</c:v>
                </c:pt>
                <c:pt idx="7">
                  <c:v>4.381</c:v>
                </c:pt>
                <c:pt idx="8">
                  <c:v>3.33</c:v>
                </c:pt>
                <c:pt idx="9">
                  <c:v>6.176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1909456"/>
        <c:axId val="-911907136"/>
      </c:scatterChart>
      <c:valAx>
        <c:axId val="-91190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907136"/>
        <c:crosses val="autoZero"/>
        <c:crossBetween val="midCat"/>
      </c:valAx>
      <c:valAx>
        <c:axId val="-9119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90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'Overview Data'!$F$3:$F$13</c:f>
              <c:numCache>
                <c:formatCode>General</c:formatCode>
                <c:ptCount val="11"/>
                <c:pt idx="0">
                  <c:v>15697.0</c:v>
                </c:pt>
                <c:pt idx="1">
                  <c:v>123011.0</c:v>
                </c:pt>
                <c:pt idx="2">
                  <c:v>521011.0</c:v>
                </c:pt>
                <c:pt idx="3">
                  <c:v>2.117127E6</c:v>
                </c:pt>
                <c:pt idx="4">
                  <c:v>3.998823E6</c:v>
                </c:pt>
                <c:pt idx="5">
                  <c:v>124974.0</c:v>
                </c:pt>
                <c:pt idx="6">
                  <c:v>239572.0</c:v>
                </c:pt>
                <c:pt idx="7">
                  <c:v>1.015355E6</c:v>
                </c:pt>
                <c:pt idx="8">
                  <c:v>765060.0</c:v>
                </c:pt>
                <c:pt idx="9">
                  <c:v>1.345678E6</c:v>
                </c:pt>
                <c:pt idx="10">
                  <c:v>1.593536E6</c:v>
                </c:pt>
              </c:numCache>
            </c:numRef>
          </c:xVal>
          <c:yVal>
            <c:numRef>
              <c:f>'Overview Data'!$O$3:$O$13</c:f>
              <c:numCache>
                <c:formatCode>General</c:formatCode>
                <c:ptCount val="11"/>
                <c:pt idx="0">
                  <c:v>0.106</c:v>
                </c:pt>
                <c:pt idx="1">
                  <c:v>1.452</c:v>
                </c:pt>
                <c:pt idx="2">
                  <c:v>24.488</c:v>
                </c:pt>
                <c:pt idx="3">
                  <c:v>528.79</c:v>
                </c:pt>
                <c:pt idx="4">
                  <c:v>549.033</c:v>
                </c:pt>
                <c:pt idx="5">
                  <c:v>1.447</c:v>
                </c:pt>
                <c:pt idx="6">
                  <c:v>1.576</c:v>
                </c:pt>
                <c:pt idx="7">
                  <c:v>110.572</c:v>
                </c:pt>
                <c:pt idx="8">
                  <c:v>57.346</c:v>
                </c:pt>
                <c:pt idx="9">
                  <c:v>188.942</c:v>
                </c:pt>
                <c:pt idx="10">
                  <c:v>315.539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6627360"/>
        <c:axId val="-986421056"/>
      </c:scatterChart>
      <c:valAx>
        <c:axId val="-9866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421056"/>
        <c:crosses val="autoZero"/>
        <c:crossBetween val="midCat"/>
      </c:valAx>
      <c:valAx>
        <c:axId val="-9864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62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'Overview Data'!$R$3:$R$13</c:f>
              <c:numCache>
                <c:formatCode>General</c:formatCode>
                <c:ptCount val="11"/>
                <c:pt idx="0">
                  <c:v>30394.0</c:v>
                </c:pt>
                <c:pt idx="1">
                  <c:v>1.6119011E7</c:v>
                </c:pt>
                <c:pt idx="2">
                  <c:v>2.56505011E8</c:v>
                </c:pt>
                <c:pt idx="3">
                  <c:v>4.098053127E9</c:v>
                </c:pt>
                <c:pt idx="4">
                  <c:v>4.099934823E9</c:v>
                </c:pt>
                <c:pt idx="5">
                  <c:v>1.6120974E7</c:v>
                </c:pt>
                <c:pt idx="6">
                  <c:v>1.6235572E7</c:v>
                </c:pt>
                <c:pt idx="7">
                  <c:v>1.024983355E9</c:v>
                </c:pt>
                <c:pt idx="8">
                  <c:v>5.7674106E8</c:v>
                </c:pt>
                <c:pt idx="9">
                  <c:v>1.601305678E9</c:v>
                </c:pt>
                <c:pt idx="10">
                  <c:v>2.501543536E9</c:v>
                </c:pt>
              </c:numCache>
            </c:numRef>
          </c:xVal>
          <c:yVal>
            <c:numRef>
              <c:f>'Overview Data'!$O$3:$O$13</c:f>
              <c:numCache>
                <c:formatCode>General</c:formatCode>
                <c:ptCount val="11"/>
                <c:pt idx="0">
                  <c:v>0.106</c:v>
                </c:pt>
                <c:pt idx="1">
                  <c:v>1.452</c:v>
                </c:pt>
                <c:pt idx="2">
                  <c:v>24.488</c:v>
                </c:pt>
                <c:pt idx="3">
                  <c:v>528.79</c:v>
                </c:pt>
                <c:pt idx="4">
                  <c:v>549.033</c:v>
                </c:pt>
                <c:pt idx="5">
                  <c:v>1.447</c:v>
                </c:pt>
                <c:pt idx="6">
                  <c:v>1.576</c:v>
                </c:pt>
                <c:pt idx="7">
                  <c:v>110.572</c:v>
                </c:pt>
                <c:pt idx="8">
                  <c:v>57.346</c:v>
                </c:pt>
                <c:pt idx="9">
                  <c:v>188.942</c:v>
                </c:pt>
                <c:pt idx="10">
                  <c:v>315.539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5746944"/>
        <c:axId val="-1025729952"/>
      </c:scatterChart>
      <c:valAx>
        <c:axId val="-102574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729952"/>
        <c:crosses val="autoZero"/>
        <c:crossBetween val="midCat"/>
      </c:valAx>
      <c:valAx>
        <c:axId val="-10257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74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'Overview Data'!$F$16:$F$30</c:f>
              <c:numCache>
                <c:formatCode>General</c:formatCode>
                <c:ptCount val="15"/>
                <c:pt idx="0">
                  <c:v>15733.0</c:v>
                </c:pt>
                <c:pt idx="1">
                  <c:v>121482.0</c:v>
                </c:pt>
                <c:pt idx="2">
                  <c:v>523230.0</c:v>
                </c:pt>
                <c:pt idx="3">
                  <c:v>2.11409E6</c:v>
                </c:pt>
                <c:pt idx="4">
                  <c:v>3.999271E6</c:v>
                </c:pt>
                <c:pt idx="5">
                  <c:v>125857.0</c:v>
                </c:pt>
                <c:pt idx="6">
                  <c:v>243432.0</c:v>
                </c:pt>
                <c:pt idx="7">
                  <c:v>120478.0</c:v>
                </c:pt>
                <c:pt idx="8">
                  <c:v>938341.0</c:v>
                </c:pt>
                <c:pt idx="9">
                  <c:v>3.83737E6</c:v>
                </c:pt>
                <c:pt idx="11">
                  <c:v>1.01783E6</c:v>
                </c:pt>
                <c:pt idx="12">
                  <c:v>764944.0</c:v>
                </c:pt>
                <c:pt idx="13">
                  <c:v>1.344524E6</c:v>
                </c:pt>
                <c:pt idx="14">
                  <c:v>1.595191E6</c:v>
                </c:pt>
              </c:numCache>
            </c:numRef>
          </c:xVal>
          <c:yVal>
            <c:numRef>
              <c:f>'Overview Data'!$O$16:$O$30</c:f>
              <c:numCache>
                <c:formatCode>General</c:formatCode>
                <c:ptCount val="15"/>
                <c:pt idx="0">
                  <c:v>0.136</c:v>
                </c:pt>
                <c:pt idx="1">
                  <c:v>1.677</c:v>
                </c:pt>
                <c:pt idx="2">
                  <c:v>20.097</c:v>
                </c:pt>
                <c:pt idx="3">
                  <c:v>329.292</c:v>
                </c:pt>
                <c:pt idx="4">
                  <c:v>341.375</c:v>
                </c:pt>
                <c:pt idx="5">
                  <c:v>1.733</c:v>
                </c:pt>
                <c:pt idx="6">
                  <c:v>2.151</c:v>
                </c:pt>
                <c:pt idx="7">
                  <c:v>1.838</c:v>
                </c:pt>
                <c:pt idx="8">
                  <c:v>23.429</c:v>
                </c:pt>
                <c:pt idx="9">
                  <c:v>324.988</c:v>
                </c:pt>
                <c:pt idx="11">
                  <c:v>82.585</c:v>
                </c:pt>
                <c:pt idx="12">
                  <c:v>47.895</c:v>
                </c:pt>
                <c:pt idx="13">
                  <c:v>128.216</c:v>
                </c:pt>
                <c:pt idx="14">
                  <c:v>190.817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5702368"/>
        <c:axId val="-1025699888"/>
      </c:scatterChart>
      <c:valAx>
        <c:axId val="-10257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699888"/>
        <c:crosses val="autoZero"/>
        <c:crossBetween val="midCat"/>
      </c:valAx>
      <c:valAx>
        <c:axId val="-10256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70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708527</xdr:colOff>
      <xdr:row>39</xdr:row>
      <xdr:rowOff>18716</xdr:rowOff>
    </xdr:from>
    <xdr:to>
      <xdr:col>7</xdr:col>
      <xdr:colOff>614948</xdr:colOff>
      <xdr:row>52</xdr:row>
      <xdr:rowOff>155074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561474</xdr:colOff>
      <xdr:row>39</xdr:row>
      <xdr:rowOff>106947</xdr:rowOff>
    </xdr:from>
    <xdr:to>
      <xdr:col>14</xdr:col>
      <xdr:colOff>66843</xdr:colOff>
      <xdr:row>53</xdr:row>
      <xdr:rowOff>42779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66841</xdr:colOff>
      <xdr:row>39</xdr:row>
      <xdr:rowOff>173789</xdr:rowOff>
    </xdr:from>
    <xdr:to>
      <xdr:col>21</xdr:col>
      <xdr:colOff>360946</xdr:colOff>
      <xdr:row>53</xdr:row>
      <xdr:rowOff>109621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574842</xdr:colOff>
      <xdr:row>24</xdr:row>
      <xdr:rowOff>26736</xdr:rowOff>
    </xdr:from>
    <xdr:to>
      <xdr:col>23</xdr:col>
      <xdr:colOff>40105</xdr:colOff>
      <xdr:row>37</xdr:row>
      <xdr:rowOff>163094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3"/>
  <sheetViews>
    <sheetView topLeftCell="G1" zoomScale="95" workbookViewId="0">
      <selection activeCell="N35" sqref="N35"/>
    </sheetView>
  </sheetViews>
  <sheetFormatPr baseColWidth="10" defaultRowHeight="16" x14ac:dyDescent="0.2"/>
  <cols>
    <col min="2" max="2" width="12" customWidth="1"/>
    <col min="3" max="3" width="6.5" bestFit="1" customWidth="1"/>
    <col min="5" max="5" width="10.6640625" bestFit="1" customWidth="1"/>
    <col min="6" max="13" width="10.6640625" customWidth="1"/>
    <col min="14" max="14" width="13" customWidth="1"/>
    <col min="15" max="15" width="12" customWidth="1"/>
    <col min="18" max="18" width="12.6640625" customWidth="1"/>
  </cols>
  <sheetData>
    <row r="2" spans="1:18" ht="64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16</v>
      </c>
      <c r="G2" s="1" t="s">
        <v>14</v>
      </c>
      <c r="H2" s="1" t="s">
        <v>15</v>
      </c>
      <c r="I2" s="1" t="s">
        <v>9</v>
      </c>
      <c r="J2" s="1" t="s">
        <v>11</v>
      </c>
      <c r="K2" s="1" t="s">
        <v>10</v>
      </c>
      <c r="L2" s="1" t="s">
        <v>12</v>
      </c>
      <c r="M2" s="1" t="s">
        <v>13</v>
      </c>
      <c r="N2" s="1" t="s">
        <v>6</v>
      </c>
      <c r="O2" s="1" t="s">
        <v>7</v>
      </c>
      <c r="P2" s="1" t="s">
        <v>8</v>
      </c>
      <c r="Q2" s="1" t="s">
        <v>21</v>
      </c>
      <c r="R2" s="1" t="s">
        <v>18</v>
      </c>
    </row>
    <row r="3" spans="1:18" x14ac:dyDescent="0.2">
      <c r="B3">
        <v>1</v>
      </c>
      <c r="C3">
        <v>1000</v>
      </c>
      <c r="D3">
        <v>32</v>
      </c>
      <c r="E3" t="s">
        <v>4</v>
      </c>
      <c r="F3">
        <f>C3+G3</f>
        <v>15697</v>
      </c>
      <c r="G3">
        <v>14697</v>
      </c>
      <c r="H3">
        <v>0.10100000000000001</v>
      </c>
      <c r="I3">
        <v>4</v>
      </c>
      <c r="J3">
        <v>29.393999999999998</v>
      </c>
      <c r="K3">
        <v>47</v>
      </c>
      <c r="L3">
        <v>22</v>
      </c>
      <c r="M3">
        <v>178</v>
      </c>
      <c r="N3">
        <v>5.1999999999999998E-2</v>
      </c>
      <c r="O3">
        <v>0.106</v>
      </c>
      <c r="P3">
        <v>4.8000000000000001E-2</v>
      </c>
      <c r="R3">
        <f>C3+2*G3</f>
        <v>30394</v>
      </c>
    </row>
    <row r="4" spans="1:18" x14ac:dyDescent="0.2">
      <c r="B4">
        <v>2</v>
      </c>
      <c r="C4">
        <v>4000</v>
      </c>
      <c r="D4">
        <v>64</v>
      </c>
      <c r="E4" t="s">
        <v>4</v>
      </c>
      <c r="F4">
        <f t="shared" ref="F4:F22" si="0">C4+G4</f>
        <v>123011</v>
      </c>
      <c r="G4">
        <v>119011</v>
      </c>
      <c r="H4">
        <v>7.0999999999999994E-2</v>
      </c>
      <c r="I4">
        <v>11</v>
      </c>
      <c r="J4">
        <v>59.506</v>
      </c>
      <c r="K4">
        <v>93</v>
      </c>
      <c r="L4">
        <v>38</v>
      </c>
      <c r="M4">
        <v>425</v>
      </c>
      <c r="N4">
        <v>0.33300000000000002</v>
      </c>
      <c r="O4">
        <v>1.452</v>
      </c>
      <c r="P4">
        <v>0.53400000000000003</v>
      </c>
      <c r="R4">
        <f>C4*C4+G4</f>
        <v>16119011</v>
      </c>
    </row>
    <row r="5" spans="1:18" x14ac:dyDescent="0.2">
      <c r="B5">
        <v>3</v>
      </c>
      <c r="C5">
        <v>16000</v>
      </c>
      <c r="D5">
        <v>64</v>
      </c>
      <c r="E5" t="s">
        <v>4</v>
      </c>
      <c r="F5">
        <f t="shared" si="0"/>
        <v>521011</v>
      </c>
      <c r="G5">
        <v>505011</v>
      </c>
      <c r="H5">
        <v>3.5999999999999997E-2</v>
      </c>
      <c r="I5">
        <v>18</v>
      </c>
      <c r="J5">
        <v>63.125999999999998</v>
      </c>
      <c r="K5">
        <v>92</v>
      </c>
      <c r="L5">
        <v>39</v>
      </c>
      <c r="M5">
        <v>1652</v>
      </c>
      <c r="N5">
        <v>1.44</v>
      </c>
      <c r="O5">
        <v>24.488</v>
      </c>
      <c r="P5">
        <v>2.3690000000000002</v>
      </c>
      <c r="R5">
        <f t="shared" ref="R5:R13" si="1">C5*C5+G5</f>
        <v>256505011</v>
      </c>
    </row>
    <row r="6" spans="1:18" x14ac:dyDescent="0.2">
      <c r="B6">
        <v>4</v>
      </c>
      <c r="C6">
        <v>64000</v>
      </c>
      <c r="D6">
        <v>64</v>
      </c>
      <c r="E6" t="s">
        <v>4</v>
      </c>
      <c r="F6">
        <f t="shared" si="0"/>
        <v>2117127</v>
      </c>
      <c r="G6">
        <v>2053127</v>
      </c>
      <c r="H6">
        <v>1.7999999999999999E-2</v>
      </c>
      <c r="I6">
        <v>12</v>
      </c>
      <c r="J6">
        <v>64.16</v>
      </c>
      <c r="K6">
        <v>96</v>
      </c>
      <c r="L6">
        <v>41</v>
      </c>
      <c r="M6">
        <v>6483</v>
      </c>
      <c r="N6">
        <v>5.8639999999999999</v>
      </c>
      <c r="O6">
        <v>528.79</v>
      </c>
      <c r="P6">
        <v>9.4879999999999995</v>
      </c>
      <c r="R6">
        <f t="shared" si="1"/>
        <v>4098053127</v>
      </c>
    </row>
    <row r="7" spans="1:18" x14ac:dyDescent="0.2">
      <c r="B7">
        <v>5</v>
      </c>
      <c r="C7">
        <v>64000</v>
      </c>
      <c r="D7">
        <v>128</v>
      </c>
      <c r="E7" t="s">
        <v>4</v>
      </c>
      <c r="F7">
        <f t="shared" si="0"/>
        <v>3998823</v>
      </c>
      <c r="G7">
        <v>3934823</v>
      </c>
      <c r="H7">
        <v>2.5000000000000001E-2</v>
      </c>
      <c r="I7">
        <v>35</v>
      </c>
      <c r="J7">
        <v>122.96299999999999</v>
      </c>
      <c r="K7">
        <v>169</v>
      </c>
      <c r="L7">
        <v>73</v>
      </c>
      <c r="M7">
        <v>3855</v>
      </c>
      <c r="N7">
        <v>11.097</v>
      </c>
      <c r="O7">
        <v>549.03300000000002</v>
      </c>
      <c r="P7">
        <v>26.591000000000001</v>
      </c>
      <c r="R7">
        <f t="shared" si="1"/>
        <v>4099934823</v>
      </c>
    </row>
    <row r="8" spans="1:18" x14ac:dyDescent="0.2">
      <c r="B8">
        <v>6</v>
      </c>
      <c r="C8">
        <v>4000</v>
      </c>
      <c r="D8">
        <v>64</v>
      </c>
      <c r="E8" t="s">
        <v>5</v>
      </c>
      <c r="F8">
        <f t="shared" si="0"/>
        <v>124974</v>
      </c>
      <c r="G8">
        <v>120974</v>
      </c>
      <c r="H8">
        <v>6.3E-2</v>
      </c>
      <c r="I8">
        <v>19</v>
      </c>
      <c r="J8">
        <v>60.487000000000002</v>
      </c>
      <c r="K8">
        <v>99</v>
      </c>
      <c r="L8">
        <v>39</v>
      </c>
      <c r="M8">
        <v>436</v>
      </c>
      <c r="N8">
        <v>0.33700000000000002</v>
      </c>
      <c r="O8">
        <v>1.4470000000000001</v>
      </c>
      <c r="P8">
        <v>0.52800000000000002</v>
      </c>
      <c r="R8">
        <f t="shared" si="1"/>
        <v>16120974</v>
      </c>
    </row>
    <row r="9" spans="1:18" x14ac:dyDescent="0.2">
      <c r="B9">
        <v>7</v>
      </c>
      <c r="C9">
        <v>4000</v>
      </c>
      <c r="D9">
        <v>128</v>
      </c>
      <c r="E9" t="s">
        <v>5</v>
      </c>
      <c r="F9">
        <f t="shared" si="0"/>
        <v>239572</v>
      </c>
      <c r="G9">
        <v>235572</v>
      </c>
      <c r="H9">
        <v>0.09</v>
      </c>
      <c r="I9">
        <v>45</v>
      </c>
      <c r="J9">
        <v>117.786</v>
      </c>
      <c r="K9">
        <v>162</v>
      </c>
      <c r="L9">
        <v>69</v>
      </c>
      <c r="M9">
        <v>242</v>
      </c>
      <c r="N9">
        <v>0.63700000000000001</v>
      </c>
      <c r="O9">
        <v>1.5760000000000001</v>
      </c>
      <c r="P9">
        <v>1.556</v>
      </c>
      <c r="R9">
        <f t="shared" si="1"/>
        <v>16235572</v>
      </c>
    </row>
    <row r="10" spans="1:18" x14ac:dyDescent="0.2">
      <c r="A10" t="s">
        <v>17</v>
      </c>
      <c r="B10">
        <v>8</v>
      </c>
      <c r="C10">
        <v>32000</v>
      </c>
      <c r="D10">
        <v>64</v>
      </c>
      <c r="E10" t="s">
        <v>4</v>
      </c>
      <c r="F10">
        <f t="shared" si="0"/>
        <v>1015355</v>
      </c>
      <c r="G10">
        <v>983355</v>
      </c>
      <c r="H10">
        <v>2.5000000000000001E-2</v>
      </c>
      <c r="I10">
        <v>13</v>
      </c>
      <c r="J10">
        <v>61.46</v>
      </c>
      <c r="K10">
        <v>90</v>
      </c>
      <c r="L10">
        <v>39</v>
      </c>
      <c r="M10">
        <v>3324</v>
      </c>
      <c r="N10">
        <v>2.78</v>
      </c>
      <c r="O10">
        <v>110.572</v>
      </c>
      <c r="P10">
        <v>4.3810000000000002</v>
      </c>
      <c r="R10">
        <f t="shared" si="1"/>
        <v>1024983355</v>
      </c>
    </row>
    <row r="11" spans="1:18" x14ac:dyDescent="0.2">
      <c r="A11" t="s">
        <v>17</v>
      </c>
      <c r="B11">
        <v>9</v>
      </c>
      <c r="C11">
        <v>24000</v>
      </c>
      <c r="D11">
        <v>64</v>
      </c>
      <c r="E11" t="s">
        <v>4</v>
      </c>
      <c r="F11">
        <f t="shared" si="0"/>
        <v>765060</v>
      </c>
      <c r="G11">
        <v>741060</v>
      </c>
      <c r="H11">
        <v>2.9000000000000001E-2</v>
      </c>
      <c r="I11">
        <v>17</v>
      </c>
      <c r="J11">
        <v>61.755000000000003</v>
      </c>
      <c r="K11">
        <v>96</v>
      </c>
      <c r="L11">
        <v>39</v>
      </c>
      <c r="M11">
        <v>2519</v>
      </c>
      <c r="N11">
        <v>2.0619999999999998</v>
      </c>
      <c r="O11">
        <v>57.345999999999997</v>
      </c>
      <c r="P11">
        <v>3.33</v>
      </c>
      <c r="R11">
        <f t="shared" si="1"/>
        <v>576741060</v>
      </c>
    </row>
    <row r="12" spans="1:18" x14ac:dyDescent="0.2">
      <c r="A12" t="s">
        <v>17</v>
      </c>
      <c r="B12">
        <v>10</v>
      </c>
      <c r="C12">
        <v>40000</v>
      </c>
      <c r="D12">
        <v>64</v>
      </c>
      <c r="E12" t="s">
        <v>4</v>
      </c>
      <c r="F12">
        <f t="shared" si="0"/>
        <v>1345678</v>
      </c>
      <c r="G12">
        <v>1305678</v>
      </c>
      <c r="H12">
        <v>2.3E-2</v>
      </c>
      <c r="I12">
        <v>15</v>
      </c>
      <c r="J12">
        <v>65.284000000000006</v>
      </c>
      <c r="K12">
        <v>100</v>
      </c>
      <c r="L12">
        <v>41</v>
      </c>
      <c r="M12">
        <v>3986</v>
      </c>
      <c r="N12">
        <v>3.94</v>
      </c>
      <c r="O12">
        <v>188.94200000000001</v>
      </c>
      <c r="P12">
        <v>6.1760000000000002</v>
      </c>
      <c r="R12">
        <f t="shared" si="1"/>
        <v>1601305678</v>
      </c>
    </row>
    <row r="13" spans="1:18" x14ac:dyDescent="0.2">
      <c r="A13" t="s">
        <v>17</v>
      </c>
      <c r="B13">
        <v>11</v>
      </c>
      <c r="C13">
        <v>50000</v>
      </c>
      <c r="D13">
        <v>64</v>
      </c>
      <c r="E13" t="s">
        <v>4</v>
      </c>
      <c r="F13">
        <f t="shared" si="0"/>
        <v>1593536</v>
      </c>
      <c r="G13">
        <v>1543536</v>
      </c>
      <c r="H13">
        <v>0.02</v>
      </c>
      <c r="I13">
        <v>14</v>
      </c>
      <c r="J13">
        <v>61.741</v>
      </c>
      <c r="K13">
        <v>95</v>
      </c>
      <c r="L13">
        <v>39</v>
      </c>
      <c r="M13">
        <v>5195</v>
      </c>
      <c r="N13">
        <v>4.4690000000000003</v>
      </c>
      <c r="O13">
        <v>315.53899999999999</v>
      </c>
      <c r="P13">
        <v>7.3259999999999996</v>
      </c>
      <c r="R13">
        <f t="shared" si="1"/>
        <v>2501543536</v>
      </c>
    </row>
    <row r="16" spans="1:18" x14ac:dyDescent="0.2">
      <c r="B16">
        <v>1</v>
      </c>
      <c r="C16">
        <v>1000</v>
      </c>
      <c r="D16">
        <v>32</v>
      </c>
      <c r="E16" t="s">
        <v>4</v>
      </c>
      <c r="F16">
        <f t="shared" si="0"/>
        <v>15733</v>
      </c>
      <c r="G16">
        <v>14733</v>
      </c>
      <c r="H16">
        <v>0.10100000000000001</v>
      </c>
      <c r="I16">
        <v>9</v>
      </c>
      <c r="J16">
        <v>29.466000000000001</v>
      </c>
      <c r="K16">
        <v>50</v>
      </c>
      <c r="L16">
        <v>21</v>
      </c>
      <c r="M16">
        <v>169</v>
      </c>
      <c r="N16">
        <v>5.1999999999999998E-2</v>
      </c>
      <c r="O16">
        <v>0.13600000000000001</v>
      </c>
      <c r="P16">
        <v>4.9000000000000002E-2</v>
      </c>
      <c r="Q16">
        <v>0.155</v>
      </c>
    </row>
    <row r="17" spans="2:17" x14ac:dyDescent="0.2">
      <c r="B17">
        <v>2</v>
      </c>
      <c r="C17">
        <v>4000</v>
      </c>
      <c r="D17">
        <v>64</v>
      </c>
      <c r="E17" t="s">
        <v>4</v>
      </c>
      <c r="F17">
        <f t="shared" si="0"/>
        <v>121482</v>
      </c>
      <c r="G17">
        <v>117482</v>
      </c>
      <c r="H17">
        <v>7.0999999999999994E-2</v>
      </c>
      <c r="I17">
        <v>16</v>
      </c>
      <c r="J17">
        <v>58.741</v>
      </c>
      <c r="K17">
        <v>87</v>
      </c>
      <c r="L17">
        <v>36</v>
      </c>
      <c r="M17">
        <v>418</v>
      </c>
      <c r="N17">
        <v>0.33100000000000002</v>
      </c>
      <c r="O17">
        <v>1.677</v>
      </c>
      <c r="P17">
        <v>0.52600000000000002</v>
      </c>
      <c r="Q17">
        <v>1.012</v>
      </c>
    </row>
    <row r="18" spans="2:17" x14ac:dyDescent="0.2">
      <c r="B18">
        <v>3</v>
      </c>
      <c r="C18">
        <v>16000</v>
      </c>
      <c r="D18">
        <v>64</v>
      </c>
      <c r="E18" t="s">
        <v>4</v>
      </c>
      <c r="F18">
        <f t="shared" si="0"/>
        <v>523230</v>
      </c>
      <c r="G18">
        <v>507230</v>
      </c>
      <c r="H18">
        <v>3.5999999999999997E-2</v>
      </c>
      <c r="I18">
        <v>18</v>
      </c>
      <c r="J18">
        <v>63.404000000000003</v>
      </c>
      <c r="K18">
        <v>98</v>
      </c>
      <c r="L18">
        <v>41</v>
      </c>
      <c r="M18">
        <v>1645</v>
      </c>
      <c r="N18">
        <v>1.421</v>
      </c>
      <c r="O18">
        <v>20.097000000000001</v>
      </c>
      <c r="P18">
        <v>2.2679999999999998</v>
      </c>
      <c r="Q18">
        <v>8.673</v>
      </c>
    </row>
    <row r="19" spans="2:17" x14ac:dyDescent="0.2">
      <c r="B19">
        <v>4</v>
      </c>
      <c r="C19">
        <v>64000</v>
      </c>
      <c r="D19">
        <v>64</v>
      </c>
      <c r="E19" t="s">
        <v>4</v>
      </c>
      <c r="F19">
        <f t="shared" si="0"/>
        <v>2114090</v>
      </c>
      <c r="G19">
        <v>2050090</v>
      </c>
      <c r="H19">
        <v>1.7999999999999999E-2</v>
      </c>
      <c r="I19">
        <v>16</v>
      </c>
      <c r="J19">
        <v>64.064999999999998</v>
      </c>
      <c r="K19">
        <v>104</v>
      </c>
      <c r="L19">
        <v>43</v>
      </c>
      <c r="M19">
        <v>6457</v>
      </c>
      <c r="N19">
        <v>5.7930000000000001</v>
      </c>
      <c r="O19">
        <v>329.29199999999997</v>
      </c>
      <c r="P19">
        <v>9.2650000000000006</v>
      </c>
      <c r="Q19">
        <v>102.96299999999999</v>
      </c>
    </row>
    <row r="20" spans="2:17" x14ac:dyDescent="0.2">
      <c r="B20">
        <v>5</v>
      </c>
      <c r="C20">
        <v>64000</v>
      </c>
      <c r="D20">
        <v>128</v>
      </c>
      <c r="E20" t="s">
        <v>4</v>
      </c>
      <c r="F20">
        <f t="shared" si="0"/>
        <v>3999271</v>
      </c>
      <c r="G20">
        <v>3935271</v>
      </c>
      <c r="H20">
        <v>2.5000000000000001E-2</v>
      </c>
      <c r="I20">
        <v>37</v>
      </c>
      <c r="J20">
        <v>122.977</v>
      </c>
      <c r="K20">
        <v>168</v>
      </c>
      <c r="L20">
        <v>71</v>
      </c>
      <c r="M20">
        <v>3833</v>
      </c>
      <c r="N20">
        <v>10.901</v>
      </c>
      <c r="O20">
        <v>341.375</v>
      </c>
      <c r="P20">
        <v>25.457999999999998</v>
      </c>
      <c r="Q20">
        <v>51.680999999999997</v>
      </c>
    </row>
    <row r="21" spans="2:17" x14ac:dyDescent="0.2">
      <c r="B21">
        <v>6</v>
      </c>
      <c r="C21">
        <v>4000</v>
      </c>
      <c r="D21">
        <v>64</v>
      </c>
      <c r="E21" t="s">
        <v>5</v>
      </c>
      <c r="F21">
        <f t="shared" si="0"/>
        <v>125857</v>
      </c>
      <c r="G21">
        <v>121857</v>
      </c>
      <c r="H21">
        <v>6.3E-2</v>
      </c>
      <c r="I21">
        <v>16</v>
      </c>
      <c r="J21">
        <v>60.929000000000002</v>
      </c>
      <c r="K21">
        <v>97</v>
      </c>
      <c r="L21">
        <v>39</v>
      </c>
      <c r="M21">
        <v>411</v>
      </c>
      <c r="N21">
        <v>0.33500000000000002</v>
      </c>
      <c r="O21">
        <v>1.7330000000000001</v>
      </c>
      <c r="P21">
        <v>0.57099999999999995</v>
      </c>
      <c r="Q21">
        <v>1.0720000000000001</v>
      </c>
    </row>
    <row r="22" spans="2:17" x14ac:dyDescent="0.2">
      <c r="B22">
        <v>7</v>
      </c>
      <c r="C22">
        <v>4000</v>
      </c>
      <c r="D22">
        <v>128</v>
      </c>
      <c r="E22" t="s">
        <v>5</v>
      </c>
      <c r="F22">
        <f t="shared" si="0"/>
        <v>243432</v>
      </c>
      <c r="G22">
        <v>239432</v>
      </c>
      <c r="H22">
        <v>0.09</v>
      </c>
      <c r="I22">
        <v>42</v>
      </c>
      <c r="J22">
        <v>119.71599999999999</v>
      </c>
      <c r="K22">
        <v>166</v>
      </c>
      <c r="L22">
        <v>70</v>
      </c>
      <c r="M22">
        <v>250</v>
      </c>
      <c r="N22">
        <v>0.63300000000000001</v>
      </c>
      <c r="O22">
        <v>2.1509999999999998</v>
      </c>
      <c r="P22">
        <v>1.7450000000000001</v>
      </c>
      <c r="Q22">
        <v>1.3380000000000001</v>
      </c>
    </row>
    <row r="23" spans="2:17" x14ac:dyDescent="0.2">
      <c r="B23">
        <v>8</v>
      </c>
      <c r="C23">
        <v>4000</v>
      </c>
      <c r="D23">
        <v>64</v>
      </c>
      <c r="E23" t="s">
        <v>19</v>
      </c>
      <c r="F23">
        <f t="shared" ref="F23:F25" si="2">C23+G23</f>
        <v>120478</v>
      </c>
      <c r="G23">
        <v>116478</v>
      </c>
      <c r="H23">
        <v>0.252</v>
      </c>
      <c r="I23">
        <v>27</v>
      </c>
      <c r="J23">
        <v>58.238999999999997</v>
      </c>
      <c r="K23">
        <v>86</v>
      </c>
      <c r="L23">
        <v>38</v>
      </c>
      <c r="M23">
        <v>442</v>
      </c>
      <c r="N23">
        <v>0.46200000000000002</v>
      </c>
      <c r="O23">
        <v>1.8380000000000001</v>
      </c>
      <c r="P23">
        <v>0.504</v>
      </c>
      <c r="Q23">
        <v>1.038</v>
      </c>
    </row>
    <row r="24" spans="2:17" x14ac:dyDescent="0.2">
      <c r="B24">
        <v>9</v>
      </c>
      <c r="C24">
        <v>16000</v>
      </c>
      <c r="D24">
        <v>128</v>
      </c>
      <c r="E24" t="s">
        <v>19</v>
      </c>
      <c r="F24">
        <f t="shared" si="2"/>
        <v>938341</v>
      </c>
      <c r="G24">
        <v>922341</v>
      </c>
      <c r="H24">
        <v>0.17799999999999999</v>
      </c>
      <c r="I24">
        <v>56</v>
      </c>
      <c r="J24">
        <v>115.29300000000001</v>
      </c>
      <c r="K24">
        <v>164</v>
      </c>
      <c r="L24">
        <v>71</v>
      </c>
      <c r="M24">
        <v>1010</v>
      </c>
      <c r="N24">
        <v>3.5779999999999998</v>
      </c>
      <c r="O24">
        <v>23.428999999999998</v>
      </c>
      <c r="P24">
        <v>5.9189999999999996</v>
      </c>
      <c r="Q24">
        <v>6.9089999999999998</v>
      </c>
    </row>
    <row r="25" spans="2:17" x14ac:dyDescent="0.2">
      <c r="B25">
        <v>10</v>
      </c>
      <c r="C25">
        <v>64000</v>
      </c>
      <c r="D25">
        <v>128</v>
      </c>
      <c r="E25" t="s">
        <v>19</v>
      </c>
      <c r="F25">
        <f t="shared" si="2"/>
        <v>3837370</v>
      </c>
      <c r="G25">
        <v>3773370</v>
      </c>
      <c r="H25">
        <v>0.09</v>
      </c>
      <c r="I25">
        <v>50</v>
      </c>
      <c r="J25">
        <v>117.91800000000001</v>
      </c>
      <c r="K25">
        <v>175</v>
      </c>
      <c r="L25">
        <v>72</v>
      </c>
      <c r="M25">
        <v>3876</v>
      </c>
      <c r="N25">
        <v>14.654</v>
      </c>
      <c r="O25">
        <v>324.988</v>
      </c>
      <c r="P25">
        <v>25.274000000000001</v>
      </c>
      <c r="Q25">
        <v>52.088999999999999</v>
      </c>
    </row>
    <row r="27" spans="2:17" x14ac:dyDescent="0.2">
      <c r="B27">
        <v>8</v>
      </c>
      <c r="C27">
        <v>32000</v>
      </c>
      <c r="D27">
        <v>64</v>
      </c>
      <c r="E27" t="s">
        <v>4</v>
      </c>
      <c r="F27">
        <f>C27+G27</f>
        <v>1017830</v>
      </c>
      <c r="G27">
        <v>985830</v>
      </c>
      <c r="H27">
        <v>2.5000000000000001E-2</v>
      </c>
      <c r="I27">
        <v>11</v>
      </c>
      <c r="J27">
        <v>61.613999999999997</v>
      </c>
      <c r="K27">
        <v>98</v>
      </c>
      <c r="L27">
        <v>39</v>
      </c>
      <c r="M27">
        <v>3347</v>
      </c>
      <c r="N27">
        <v>2.726</v>
      </c>
      <c r="O27">
        <v>82.584999999999994</v>
      </c>
      <c r="P27">
        <v>4.2839999999999998</v>
      </c>
    </row>
    <row r="28" spans="2:17" x14ac:dyDescent="0.2">
      <c r="B28">
        <v>9</v>
      </c>
      <c r="C28">
        <v>24000</v>
      </c>
      <c r="D28">
        <v>64</v>
      </c>
      <c r="E28" t="s">
        <v>4</v>
      </c>
      <c r="F28">
        <f>C28+G28</f>
        <v>764944</v>
      </c>
      <c r="G28">
        <v>740944</v>
      </c>
      <c r="H28">
        <v>2.9000000000000001E-2</v>
      </c>
      <c r="I28">
        <v>13</v>
      </c>
      <c r="J28">
        <v>61.744999999999997</v>
      </c>
      <c r="K28">
        <v>89</v>
      </c>
      <c r="L28">
        <v>38</v>
      </c>
      <c r="M28">
        <v>2487</v>
      </c>
      <c r="N28">
        <v>2.1019999999999999</v>
      </c>
      <c r="O28">
        <v>47.895000000000003</v>
      </c>
      <c r="P28">
        <v>3.202</v>
      </c>
    </row>
    <row r="29" spans="2:17" x14ac:dyDescent="0.2">
      <c r="B29">
        <v>10</v>
      </c>
      <c r="C29">
        <v>40000</v>
      </c>
      <c r="D29">
        <v>64</v>
      </c>
      <c r="E29" t="s">
        <v>4</v>
      </c>
      <c r="F29">
        <f>C29+G29</f>
        <v>1344524</v>
      </c>
      <c r="G29">
        <v>1304524</v>
      </c>
      <c r="H29">
        <v>2.3E-2</v>
      </c>
      <c r="I29">
        <v>13</v>
      </c>
      <c r="J29">
        <v>65.225999999999999</v>
      </c>
      <c r="K29">
        <v>101</v>
      </c>
      <c r="L29">
        <v>41</v>
      </c>
      <c r="M29">
        <v>4024</v>
      </c>
      <c r="N29">
        <v>3.59</v>
      </c>
      <c r="O29">
        <v>128.21600000000001</v>
      </c>
      <c r="P29">
        <v>5.7629999999999999</v>
      </c>
    </row>
    <row r="30" spans="2:17" x14ac:dyDescent="0.2">
      <c r="B30">
        <v>11</v>
      </c>
      <c r="C30">
        <v>50000</v>
      </c>
      <c r="D30">
        <v>64</v>
      </c>
      <c r="E30" t="s">
        <v>4</v>
      </c>
      <c r="F30">
        <f>C30+G30</f>
        <v>1595191</v>
      </c>
      <c r="G30">
        <v>1545191</v>
      </c>
      <c r="H30">
        <v>0.02</v>
      </c>
      <c r="I30">
        <v>12</v>
      </c>
      <c r="J30">
        <v>61.808</v>
      </c>
      <c r="K30">
        <v>96</v>
      </c>
      <c r="L30">
        <v>39</v>
      </c>
      <c r="M30">
        <v>5180</v>
      </c>
      <c r="N30">
        <v>4.2839999999999998</v>
      </c>
      <c r="O30">
        <v>190.81700000000001</v>
      </c>
      <c r="P30">
        <v>6.6849999999999996</v>
      </c>
    </row>
    <row r="69" spans="2:17" x14ac:dyDescent="0.2">
      <c r="B69" s="2" t="s">
        <v>0</v>
      </c>
      <c r="C69" s="3">
        <v>1</v>
      </c>
      <c r="D69" s="3">
        <v>2</v>
      </c>
      <c r="E69" s="3">
        <v>3</v>
      </c>
      <c r="F69" s="3">
        <v>4</v>
      </c>
      <c r="G69" s="3">
        <v>5</v>
      </c>
      <c r="H69" s="3">
        <v>6</v>
      </c>
      <c r="I69" s="3">
        <v>7</v>
      </c>
      <c r="J69" s="3">
        <v>8</v>
      </c>
      <c r="K69" s="3">
        <v>9</v>
      </c>
      <c r="L69" s="3">
        <v>10</v>
      </c>
      <c r="M69" s="3">
        <v>11</v>
      </c>
      <c r="N69" s="1"/>
      <c r="O69" s="1"/>
      <c r="P69" s="1"/>
      <c r="Q69" s="1"/>
    </row>
    <row r="70" spans="2:17" x14ac:dyDescent="0.2">
      <c r="B70" s="2" t="s">
        <v>1</v>
      </c>
      <c r="C70" s="3">
        <v>1000</v>
      </c>
      <c r="D70" s="3">
        <v>4000</v>
      </c>
      <c r="E70" s="3">
        <v>16000</v>
      </c>
      <c r="F70" s="3">
        <v>64000</v>
      </c>
      <c r="G70" s="3">
        <v>64000</v>
      </c>
      <c r="H70" s="3">
        <v>4000</v>
      </c>
      <c r="I70" s="3">
        <v>4000</v>
      </c>
      <c r="J70" s="3">
        <v>32000</v>
      </c>
      <c r="K70" s="3">
        <v>24000</v>
      </c>
      <c r="L70" s="3">
        <v>40000</v>
      </c>
      <c r="M70" s="3">
        <v>50000</v>
      </c>
    </row>
    <row r="71" spans="2:17" x14ac:dyDescent="0.2">
      <c r="B71" s="2" t="s">
        <v>2</v>
      </c>
      <c r="C71" s="3">
        <v>32</v>
      </c>
      <c r="D71" s="3">
        <v>64</v>
      </c>
      <c r="E71" s="3">
        <v>64</v>
      </c>
      <c r="F71" s="3">
        <v>64</v>
      </c>
      <c r="G71" s="3">
        <v>128</v>
      </c>
      <c r="H71" s="3">
        <v>64</v>
      </c>
      <c r="I71" s="3">
        <v>128</v>
      </c>
      <c r="J71" s="3">
        <v>64</v>
      </c>
      <c r="K71" s="3">
        <v>64</v>
      </c>
      <c r="L71" s="3">
        <v>64</v>
      </c>
      <c r="M71" s="3">
        <v>64</v>
      </c>
    </row>
    <row r="72" spans="2:17" x14ac:dyDescent="0.2">
      <c r="B72" s="2" t="s">
        <v>3</v>
      </c>
      <c r="C72" s="3" t="s">
        <v>4</v>
      </c>
      <c r="D72" s="3" t="s">
        <v>4</v>
      </c>
      <c r="E72" s="3" t="s">
        <v>4</v>
      </c>
      <c r="F72" s="3" t="s">
        <v>4</v>
      </c>
      <c r="G72" s="3" t="s">
        <v>4</v>
      </c>
      <c r="H72" s="3" t="s">
        <v>5</v>
      </c>
      <c r="I72" s="3" t="s">
        <v>5</v>
      </c>
      <c r="J72" s="3" t="s">
        <v>4</v>
      </c>
      <c r="K72" s="3" t="s">
        <v>4</v>
      </c>
      <c r="L72" s="3" t="s">
        <v>4</v>
      </c>
      <c r="M72" s="3" t="s">
        <v>4</v>
      </c>
    </row>
    <row r="73" spans="2:17" x14ac:dyDescent="0.2">
      <c r="B73" s="2" t="s">
        <v>16</v>
      </c>
      <c r="C73" s="3">
        <f t="shared" ref="C73:M73" si="3">C70+C74</f>
        <v>15697</v>
      </c>
      <c r="D73" s="3">
        <f t="shared" si="3"/>
        <v>123011</v>
      </c>
      <c r="E73" s="3">
        <f t="shared" si="3"/>
        <v>521011</v>
      </c>
      <c r="F73" s="3">
        <f t="shared" si="3"/>
        <v>2117127</v>
      </c>
      <c r="G73" s="3">
        <f t="shared" si="3"/>
        <v>3998823</v>
      </c>
      <c r="H73" s="3">
        <f t="shared" si="3"/>
        <v>124974</v>
      </c>
      <c r="I73" s="3">
        <f t="shared" si="3"/>
        <v>239572</v>
      </c>
      <c r="J73" s="3">
        <f t="shared" si="3"/>
        <v>1015355</v>
      </c>
      <c r="K73" s="3">
        <f t="shared" si="3"/>
        <v>765060</v>
      </c>
      <c r="L73" s="3">
        <f t="shared" si="3"/>
        <v>1345678</v>
      </c>
      <c r="M73" s="3">
        <f t="shared" si="3"/>
        <v>1593536</v>
      </c>
    </row>
    <row r="74" spans="2:17" ht="32" x14ac:dyDescent="0.2">
      <c r="B74" s="2" t="s">
        <v>14</v>
      </c>
      <c r="C74" s="3">
        <v>14697</v>
      </c>
      <c r="D74" s="3">
        <v>119011</v>
      </c>
      <c r="E74" s="3">
        <v>505011</v>
      </c>
      <c r="F74" s="3">
        <v>2053127</v>
      </c>
      <c r="G74" s="3">
        <v>3934823</v>
      </c>
      <c r="H74" s="3">
        <v>120974</v>
      </c>
      <c r="I74" s="3">
        <v>235572</v>
      </c>
      <c r="J74" s="3">
        <v>983355</v>
      </c>
      <c r="K74" s="3">
        <v>741060</v>
      </c>
      <c r="L74" s="3">
        <v>1305678</v>
      </c>
      <c r="M74" s="3">
        <v>1543536</v>
      </c>
    </row>
    <row r="75" spans="2:17" ht="32" x14ac:dyDescent="0.2">
      <c r="B75" s="2" t="s">
        <v>15</v>
      </c>
      <c r="C75" s="3">
        <v>0.10100000000000001</v>
      </c>
      <c r="D75" s="3">
        <v>7.0999999999999994E-2</v>
      </c>
      <c r="E75" s="3">
        <v>3.5999999999999997E-2</v>
      </c>
      <c r="F75" s="3">
        <v>1.7999999999999999E-2</v>
      </c>
      <c r="G75" s="3">
        <v>2.5000000000000001E-2</v>
      </c>
      <c r="H75" s="3">
        <v>6.3E-2</v>
      </c>
      <c r="I75" s="3">
        <v>0.09</v>
      </c>
      <c r="J75" s="3">
        <v>2.5000000000000001E-2</v>
      </c>
      <c r="K75" s="3">
        <v>2.9000000000000001E-2</v>
      </c>
      <c r="L75" s="3">
        <v>2.3E-2</v>
      </c>
      <c r="M75" s="3">
        <v>0.02</v>
      </c>
    </row>
    <row r="76" spans="2:17" x14ac:dyDescent="0.2">
      <c r="B76" s="2" t="s">
        <v>9</v>
      </c>
      <c r="C76" s="3">
        <v>4</v>
      </c>
      <c r="D76" s="3">
        <v>11</v>
      </c>
      <c r="E76" s="3">
        <v>18</v>
      </c>
      <c r="F76" s="3">
        <v>12</v>
      </c>
      <c r="G76" s="3">
        <v>35</v>
      </c>
      <c r="H76" s="3">
        <v>19</v>
      </c>
      <c r="I76" s="3">
        <v>45</v>
      </c>
      <c r="J76" s="3">
        <v>13</v>
      </c>
      <c r="K76" s="3">
        <v>17</v>
      </c>
      <c r="L76" s="3">
        <v>15</v>
      </c>
      <c r="M76" s="3">
        <v>14</v>
      </c>
    </row>
    <row r="77" spans="2:17" ht="32" x14ac:dyDescent="0.2">
      <c r="B77" s="2" t="s">
        <v>11</v>
      </c>
      <c r="C77" s="3">
        <v>29.393999999999998</v>
      </c>
      <c r="D77" s="3">
        <v>59.506</v>
      </c>
      <c r="E77" s="3">
        <v>63.125999999999998</v>
      </c>
      <c r="F77" s="3">
        <v>64.16</v>
      </c>
      <c r="G77" s="3">
        <v>122.96299999999999</v>
      </c>
      <c r="H77" s="3">
        <v>60.487000000000002</v>
      </c>
      <c r="I77" s="3">
        <v>117.786</v>
      </c>
      <c r="J77" s="3">
        <v>61.46</v>
      </c>
      <c r="K77" s="3">
        <v>61.755000000000003</v>
      </c>
      <c r="L77" s="3">
        <v>65.284000000000006</v>
      </c>
      <c r="M77" s="3">
        <v>61.741</v>
      </c>
    </row>
    <row r="78" spans="2:17" x14ac:dyDescent="0.2">
      <c r="B78" s="2" t="s">
        <v>10</v>
      </c>
      <c r="C78" s="3">
        <v>47</v>
      </c>
      <c r="D78" s="3">
        <v>93</v>
      </c>
      <c r="E78" s="3">
        <v>92</v>
      </c>
      <c r="F78" s="3">
        <v>96</v>
      </c>
      <c r="G78" s="3">
        <v>169</v>
      </c>
      <c r="H78" s="3">
        <v>99</v>
      </c>
      <c r="I78" s="3">
        <v>162</v>
      </c>
      <c r="J78" s="3">
        <v>90</v>
      </c>
      <c r="K78" s="3">
        <v>96</v>
      </c>
      <c r="L78" s="3">
        <v>100</v>
      </c>
      <c r="M78" s="3">
        <v>95</v>
      </c>
    </row>
    <row r="79" spans="2:17" ht="48" x14ac:dyDescent="0.2">
      <c r="B79" s="2" t="s">
        <v>12</v>
      </c>
      <c r="C79" s="3">
        <v>22</v>
      </c>
      <c r="D79" s="3">
        <v>38</v>
      </c>
      <c r="E79" s="3">
        <v>39</v>
      </c>
      <c r="F79" s="3">
        <v>41</v>
      </c>
      <c r="G79" s="3">
        <v>73</v>
      </c>
      <c r="H79" s="3">
        <v>39</v>
      </c>
      <c r="I79" s="3">
        <v>69</v>
      </c>
      <c r="J79" s="3">
        <v>39</v>
      </c>
      <c r="K79" s="3">
        <v>39</v>
      </c>
      <c r="L79" s="3">
        <v>41</v>
      </c>
      <c r="M79" s="3">
        <v>39</v>
      </c>
      <c r="P79" t="s">
        <v>20</v>
      </c>
    </row>
    <row r="80" spans="2:17" ht="48" x14ac:dyDescent="0.2">
      <c r="B80" s="2" t="s">
        <v>13</v>
      </c>
      <c r="C80" s="3">
        <v>178</v>
      </c>
      <c r="D80" s="3">
        <v>425</v>
      </c>
      <c r="E80" s="3">
        <v>1652</v>
      </c>
      <c r="F80" s="3">
        <v>6483</v>
      </c>
      <c r="G80" s="3">
        <v>3855</v>
      </c>
      <c r="H80" s="3">
        <v>436</v>
      </c>
      <c r="I80" s="3">
        <v>242</v>
      </c>
      <c r="J80" s="3">
        <v>3324</v>
      </c>
      <c r="K80" s="3">
        <v>2519</v>
      </c>
      <c r="L80" s="3">
        <v>3986</v>
      </c>
      <c r="M80" s="3">
        <v>5195</v>
      </c>
    </row>
    <row r="81" spans="2:13" ht="48" x14ac:dyDescent="0.2">
      <c r="B81" s="2" t="s">
        <v>6</v>
      </c>
      <c r="C81" s="3">
        <v>5.1999999999999998E-2</v>
      </c>
      <c r="D81" s="3">
        <v>0.33300000000000002</v>
      </c>
      <c r="E81" s="3">
        <v>1.44</v>
      </c>
      <c r="F81" s="3">
        <v>5.8639999999999999</v>
      </c>
      <c r="G81" s="3">
        <v>11.097</v>
      </c>
      <c r="H81" s="3">
        <v>0.33700000000000002</v>
      </c>
      <c r="I81" s="3">
        <v>0.63700000000000001</v>
      </c>
      <c r="J81" s="3">
        <v>2.78</v>
      </c>
      <c r="K81" s="3">
        <v>2.0619999999999998</v>
      </c>
      <c r="L81" s="3">
        <v>3.94</v>
      </c>
      <c r="M81" s="3">
        <v>4.4690000000000003</v>
      </c>
    </row>
    <row r="82" spans="2:13" ht="48" x14ac:dyDescent="0.2">
      <c r="B82" s="2" t="s">
        <v>7</v>
      </c>
      <c r="C82" s="3">
        <v>0.106</v>
      </c>
      <c r="D82" s="3">
        <v>1.452</v>
      </c>
      <c r="E82" s="3">
        <v>24.488</v>
      </c>
      <c r="F82" s="3">
        <v>528.79</v>
      </c>
      <c r="G82" s="3">
        <v>549.03300000000002</v>
      </c>
      <c r="H82" s="3">
        <v>1.4470000000000001</v>
      </c>
      <c r="I82" s="3">
        <v>1.5760000000000001</v>
      </c>
      <c r="J82" s="3">
        <v>110.572</v>
      </c>
      <c r="K82" s="3">
        <v>57.345999999999997</v>
      </c>
      <c r="L82" s="3">
        <v>188.94200000000001</v>
      </c>
      <c r="M82" s="3">
        <v>315.53899999999999</v>
      </c>
    </row>
    <row r="83" spans="2:13" ht="32" x14ac:dyDescent="0.2">
      <c r="B83" s="2" t="s">
        <v>8</v>
      </c>
      <c r="C83" s="3">
        <v>4.8000000000000001E-2</v>
      </c>
      <c r="D83" s="3">
        <v>0.53400000000000003</v>
      </c>
      <c r="E83" s="3">
        <v>2.3690000000000002</v>
      </c>
      <c r="F83" s="3">
        <v>9.4879999999999995</v>
      </c>
      <c r="G83" s="3">
        <v>26.591000000000001</v>
      </c>
      <c r="H83" s="3">
        <v>0.52800000000000002</v>
      </c>
      <c r="I83" s="3">
        <v>1.556</v>
      </c>
      <c r="J83" s="3">
        <v>4.3810000000000002</v>
      </c>
      <c r="K83" s="3">
        <v>3.33</v>
      </c>
      <c r="L83" s="3">
        <v>6.1760000000000002</v>
      </c>
      <c r="M83" s="3">
        <v>7.3259999999999996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abSelected="1" workbookViewId="0">
      <selection activeCell="C3" sqref="C3:J12"/>
    </sheetView>
  </sheetViews>
  <sheetFormatPr baseColWidth="10" defaultRowHeight="16" x14ac:dyDescent="0.2"/>
  <cols>
    <col min="2" max="2" width="12.1640625" customWidth="1"/>
  </cols>
  <sheetData>
    <row r="2" spans="2:10" s="1" customFormat="1" ht="48" x14ac:dyDescent="0.2">
      <c r="B2" s="1" t="s">
        <v>0</v>
      </c>
      <c r="C2" s="1" t="s">
        <v>29</v>
      </c>
      <c r="D2" s="1" t="s">
        <v>28</v>
      </c>
      <c r="E2" s="1" t="s">
        <v>27</v>
      </c>
      <c r="F2" s="1" t="s">
        <v>22</v>
      </c>
      <c r="G2" s="1" t="s">
        <v>26</v>
      </c>
      <c r="H2" s="1" t="s">
        <v>25</v>
      </c>
      <c r="I2" s="1" t="s">
        <v>24</v>
      </c>
      <c r="J2" s="1" t="s">
        <v>23</v>
      </c>
    </row>
    <row r="3" spans="2:10" x14ac:dyDescent="0.2">
      <c r="B3">
        <v>1</v>
      </c>
      <c r="C3" s="3">
        <v>142</v>
      </c>
      <c r="D3" s="3">
        <v>199</v>
      </c>
      <c r="E3" s="3">
        <v>99.3</v>
      </c>
      <c r="F3" s="3" t="s">
        <v>30</v>
      </c>
      <c r="G3" s="3">
        <v>141</v>
      </c>
      <c r="H3" s="3">
        <v>194</v>
      </c>
      <c r="I3" s="3">
        <v>99.1</v>
      </c>
      <c r="J3" s="3" t="s">
        <v>30</v>
      </c>
    </row>
    <row r="4" spans="2:10" x14ac:dyDescent="0.2">
      <c r="B4">
        <v>2</v>
      </c>
      <c r="C4" s="3">
        <v>327</v>
      </c>
      <c r="D4" s="3">
        <v>495</v>
      </c>
      <c r="E4" s="3">
        <v>99.83</v>
      </c>
      <c r="F4" s="3" t="s">
        <v>30</v>
      </c>
      <c r="G4" s="3">
        <v>325</v>
      </c>
      <c r="H4" s="3">
        <v>494</v>
      </c>
      <c r="I4" s="3">
        <v>99.7</v>
      </c>
      <c r="J4" s="3" t="s">
        <v>30</v>
      </c>
    </row>
    <row r="5" spans="2:10" x14ac:dyDescent="0.2">
      <c r="B5">
        <v>3</v>
      </c>
      <c r="C5" s="3">
        <v>1248</v>
      </c>
      <c r="D5" s="3">
        <v>1923</v>
      </c>
      <c r="E5" s="3">
        <v>99.91</v>
      </c>
      <c r="F5" s="3" t="s">
        <v>30</v>
      </c>
      <c r="G5" s="3">
        <v>1249</v>
      </c>
      <c r="H5" s="3">
        <v>1889</v>
      </c>
      <c r="I5" s="3">
        <v>99.86</v>
      </c>
      <c r="J5" s="3" t="s">
        <v>30</v>
      </c>
    </row>
    <row r="6" spans="2:10" x14ac:dyDescent="0.2">
      <c r="B6">
        <v>4</v>
      </c>
      <c r="C6" s="3">
        <v>4947</v>
      </c>
      <c r="D6" s="3">
        <v>7533</v>
      </c>
      <c r="E6" s="3">
        <v>99.91</v>
      </c>
      <c r="F6" s="3" t="s">
        <v>30</v>
      </c>
      <c r="G6" s="3">
        <v>4931</v>
      </c>
      <c r="H6" s="3">
        <v>7533</v>
      </c>
      <c r="I6" s="3">
        <v>99.89</v>
      </c>
      <c r="J6" s="3" t="s">
        <v>30</v>
      </c>
    </row>
    <row r="7" spans="2:10" x14ac:dyDescent="0.2">
      <c r="B7">
        <v>5</v>
      </c>
      <c r="C7" s="3">
        <v>2779</v>
      </c>
      <c r="D7" s="3">
        <v>4394</v>
      </c>
      <c r="E7" s="3">
        <v>99.95</v>
      </c>
      <c r="F7" s="3" t="s">
        <v>30</v>
      </c>
      <c r="G7" s="3">
        <v>2785</v>
      </c>
      <c r="H7" s="3">
        <v>4387</v>
      </c>
      <c r="I7" s="3">
        <v>99.98</v>
      </c>
      <c r="J7" s="3" t="s">
        <v>30</v>
      </c>
    </row>
    <row r="8" spans="2:10" x14ac:dyDescent="0.2">
      <c r="B8">
        <v>6</v>
      </c>
      <c r="C8" s="3">
        <v>316</v>
      </c>
      <c r="D8" s="3">
        <v>471</v>
      </c>
      <c r="E8" s="3">
        <v>99.73</v>
      </c>
      <c r="F8" s="3" t="s">
        <v>30</v>
      </c>
      <c r="G8" s="3">
        <v>310</v>
      </c>
      <c r="H8" s="3">
        <v>464</v>
      </c>
      <c r="I8" s="3">
        <v>99.33</v>
      </c>
      <c r="J8" s="3" t="s">
        <v>30</v>
      </c>
    </row>
    <row r="9" spans="2:10" x14ac:dyDescent="0.2">
      <c r="B9">
        <v>7</v>
      </c>
      <c r="C9" s="3">
        <v>180</v>
      </c>
      <c r="D9" s="3">
        <v>289</v>
      </c>
      <c r="E9" s="3">
        <v>100</v>
      </c>
      <c r="F9" s="3" t="s">
        <v>30</v>
      </c>
      <c r="G9" s="3">
        <v>180</v>
      </c>
      <c r="H9" s="3">
        <v>288</v>
      </c>
      <c r="I9" s="3">
        <v>100</v>
      </c>
      <c r="J9" s="3" t="s">
        <v>30</v>
      </c>
    </row>
    <row r="10" spans="2:10" x14ac:dyDescent="0.2">
      <c r="B10">
        <v>8</v>
      </c>
      <c r="C10" s="3">
        <v>335</v>
      </c>
      <c r="D10" s="3">
        <v>509</v>
      </c>
      <c r="E10" s="3">
        <v>100</v>
      </c>
      <c r="F10" s="3">
        <v>176</v>
      </c>
      <c r="G10" s="3">
        <v>336</v>
      </c>
      <c r="H10" s="3">
        <v>498</v>
      </c>
      <c r="I10" s="3">
        <v>99.55</v>
      </c>
      <c r="J10" s="3">
        <v>164</v>
      </c>
    </row>
    <row r="11" spans="2:10" x14ac:dyDescent="0.2">
      <c r="B11">
        <v>9</v>
      </c>
      <c r="C11" s="3">
        <v>733</v>
      </c>
      <c r="D11" s="3">
        <v>1142</v>
      </c>
      <c r="E11" s="3">
        <v>99.78</v>
      </c>
      <c r="F11" s="3">
        <v>411</v>
      </c>
      <c r="G11" s="3">
        <v>733</v>
      </c>
      <c r="H11" s="3">
        <v>1129</v>
      </c>
      <c r="I11" s="3">
        <v>99.78</v>
      </c>
      <c r="J11" s="3">
        <v>398</v>
      </c>
    </row>
    <row r="12" spans="2:10" x14ac:dyDescent="0.2">
      <c r="B12">
        <v>10</v>
      </c>
      <c r="C12" s="3">
        <v>2840</v>
      </c>
      <c r="D12" s="3">
        <v>4404</v>
      </c>
      <c r="E12" s="3">
        <v>99.9</v>
      </c>
      <c r="F12" s="3">
        <v>1566</v>
      </c>
      <c r="G12" s="3">
        <v>2836</v>
      </c>
      <c r="H12" s="3">
        <v>4377</v>
      </c>
      <c r="I12" s="3">
        <v>99.78</v>
      </c>
      <c r="J12" s="3">
        <v>1543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1"/>
  <sheetViews>
    <sheetView workbookViewId="0">
      <selection activeCell="B5" sqref="B5"/>
    </sheetView>
  </sheetViews>
  <sheetFormatPr baseColWidth="10" defaultRowHeight="16" x14ac:dyDescent="0.2"/>
  <cols>
    <col min="1" max="5" width="12" customWidth="1"/>
  </cols>
  <sheetData>
    <row r="4" ht="72" customHeight="1" x14ac:dyDescent="0.2"/>
    <row r="5" ht="72" customHeight="1" x14ac:dyDescent="0.2"/>
    <row r="6" ht="72" customHeight="1" x14ac:dyDescent="0.2"/>
    <row r="7" ht="72" customHeight="1" x14ac:dyDescent="0.2"/>
    <row r="8" ht="72" customHeight="1" x14ac:dyDescent="0.2"/>
    <row r="9" ht="72" customHeight="1" x14ac:dyDescent="0.2"/>
    <row r="10" ht="72" customHeight="1" x14ac:dyDescent="0.2"/>
    <row r="11" ht="72" customHeight="1" x14ac:dyDescent="0.2"/>
    <row r="12" ht="72" customHeight="1" x14ac:dyDescent="0.2"/>
    <row r="13" ht="72" customHeight="1" x14ac:dyDescent="0.2"/>
    <row r="14" ht="72" customHeight="1" x14ac:dyDescent="0.2"/>
    <row r="15" ht="72" customHeight="1" x14ac:dyDescent="0.2"/>
    <row r="16" ht="72" customHeight="1" x14ac:dyDescent="0.2"/>
    <row r="17" ht="72" customHeight="1" x14ac:dyDescent="0.2"/>
    <row r="18" ht="72" customHeight="1" x14ac:dyDescent="0.2"/>
    <row r="19" ht="72" customHeight="1" x14ac:dyDescent="0.2"/>
    <row r="20" ht="72" customHeight="1" x14ac:dyDescent="0.2"/>
    <row r="21" ht="72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 Data</vt:lpstr>
      <vt:lpstr>Backbone Data</vt:lpstr>
      <vt:lpstr>Cell Method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2017-04-08T18:04:32Z</dcterms:created>
  <dcterms:modified xsi:type="dcterms:W3CDTF">2017-04-25T03:15:48Z</dcterms:modified>
</cp:coreProperties>
</file>