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2\Desktop\Анализ данных таблицы\"/>
    </mc:Choice>
  </mc:AlternateContent>
  <bookViews>
    <workbookView xWindow="0" yWindow="0" windowWidth="24000" windowHeight="963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62913"/>
  <fileRecoveryPr repairLoad="1"/>
</workbook>
</file>

<file path=xl/calcChain.xml><?xml version="1.0" encoding="utf-8"?>
<calcChain xmlns="http://schemas.openxmlformats.org/spreadsheetml/2006/main">
  <c r="C4" i="4" l="1"/>
  <c r="G3" i="2"/>
  <c r="G4" i="2"/>
  <c r="G5" i="2"/>
  <c r="G6" i="2"/>
  <c r="G2" i="2"/>
  <c r="C4" i="2"/>
  <c r="G3" i="1"/>
  <c r="G4" i="1"/>
  <c r="G5" i="1"/>
  <c r="G6" i="1"/>
  <c r="G7" i="1"/>
  <c r="G2" i="1"/>
  <c r="D2" i="4"/>
  <c r="C2" i="4"/>
  <c r="B2" i="4"/>
  <c r="F2" i="3"/>
  <c r="D2" i="2"/>
  <c r="C2" i="2"/>
  <c r="B2" i="2"/>
  <c r="B2" i="1"/>
  <c r="D4" i="4" l="1"/>
  <c r="G8" i="4" s="1"/>
  <c r="D4" i="2"/>
  <c r="H5" i="2" s="1"/>
  <c r="G2" i="4"/>
  <c r="G4" i="4"/>
  <c r="G6" i="4"/>
  <c r="G3" i="4"/>
  <c r="G5" i="4"/>
  <c r="G7" i="4"/>
  <c r="H2" i="4" l="1" a="1"/>
  <c r="H3" i="2"/>
  <c r="H2" i="2"/>
  <c r="H6" i="2"/>
  <c r="H4" i="2"/>
  <c r="H8" i="4"/>
  <c r="I8" i="4" s="1"/>
  <c r="H4" i="4"/>
  <c r="I4" i="4" s="1"/>
  <c r="H7" i="4"/>
  <c r="I7" i="4" s="1"/>
  <c r="H3" i="4"/>
  <c r="I3" i="4" s="1"/>
  <c r="H6" i="4"/>
  <c r="I6" i="4" s="1"/>
  <c r="H5" i="4"/>
  <c r="I5" i="4" s="1"/>
  <c r="H2" i="4"/>
  <c r="I2" i="4" s="1"/>
  <c r="I2" i="2" l="1" a="1"/>
  <c r="I5" i="2" l="1"/>
  <c r="I6" i="2"/>
  <c r="I2" i="2"/>
  <c r="I4" i="2"/>
  <c r="I3" i="2"/>
</calcChain>
</file>

<file path=xl/sharedStrings.xml><?xml version="1.0" encoding="utf-8"?>
<sst xmlns="http://schemas.openxmlformats.org/spreadsheetml/2006/main" count="30" uniqueCount="18">
  <si>
    <t>Ряд признаков</t>
  </si>
  <si>
    <t>n</t>
  </si>
  <si>
    <t>min</t>
  </si>
  <si>
    <t>max</t>
  </si>
  <si>
    <t>№ интервала</t>
  </si>
  <si>
    <t>Ряд уник. признаков</t>
  </si>
  <si>
    <t>Частота</t>
  </si>
  <si>
    <t>Эмпир. ф-ция</t>
  </si>
  <si>
    <t>k</t>
  </si>
  <si>
    <t>Δ интервала</t>
  </si>
  <si>
    <t>Размер з/п</t>
  </si>
  <si>
    <t>&lt; 5</t>
  </si>
  <si>
    <t>5 - 7</t>
  </si>
  <si>
    <t>7 - 10</t>
  </si>
  <si>
    <t>10 - 15</t>
  </si>
  <si>
    <t>Кол-во рабочих</t>
  </si>
  <si>
    <t>Границы интервала</t>
  </si>
  <si>
    <t>Верхняя граница интервала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</si>
</sst>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5" xfId="0" applyFont="1" applyBorder="1" applyAlignment="1"/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5A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 частот ряда уникальных признаков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'Задание 1'!$G$1</c:f>
              <c:strCache>
                <c:ptCount val="1"/>
                <c:pt idx="0">
                  <c:v>Частота</c:v>
                </c:pt>
              </c:strCache>
            </c:strRef>
          </c:tx>
          <c:marker>
            <c:symbol val="none"/>
          </c:marker>
          <c:cat>
            <c:numRef>
              <c:f>'Задание 1'!$F$2:$F$7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1'!$G$2:$G$7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4-444A-B61C-2FC088999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337466"/>
        <c:axId val="1708576431"/>
      </c:lineChart>
      <c:catAx>
        <c:axId val="827337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1708576431"/>
        <c:crosses val="autoZero"/>
        <c:auto val="1"/>
        <c:lblAlgn val="ctr"/>
        <c:lblOffset val="100"/>
        <c:noMultiLvlLbl val="1"/>
      </c:catAx>
      <c:valAx>
        <c:axId val="1708576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82733746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Гистограма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'Задание 3'!$B$1:$E$1</c:f>
              <c:strCache>
                <c:ptCount val="4"/>
                <c:pt idx="0">
                  <c:v>&lt; 5</c:v>
                </c:pt>
                <c:pt idx="1">
                  <c:v>5 - 7</c:v>
                </c:pt>
                <c:pt idx="2">
                  <c:v>7 - 10</c:v>
                </c:pt>
                <c:pt idx="3">
                  <c:v>10 - 15</c:v>
                </c:pt>
              </c:strCache>
            </c:strRef>
          </c:cat>
          <c:val>
            <c:numRef>
              <c:f>'Задание 3'!$B$2:$E$2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B87-4748-A186-84380007D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327116"/>
        <c:axId val="1493165987"/>
      </c:barChart>
      <c:catAx>
        <c:axId val="575327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Размер з/п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1493165987"/>
        <c:crosses val="autoZero"/>
        <c:auto val="1"/>
        <c:lblAlgn val="ctr"/>
        <c:lblOffset val="100"/>
        <c:noMultiLvlLbl val="1"/>
      </c:catAx>
      <c:valAx>
        <c:axId val="14931659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Кол-во рабочих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5753271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strRef>
              <c:f>'Задание 3'!$B$1:$E$1</c:f>
              <c:strCache>
                <c:ptCount val="4"/>
                <c:pt idx="0">
                  <c:v>&lt; 5</c:v>
                </c:pt>
                <c:pt idx="1">
                  <c:v>5 - 7</c:v>
                </c:pt>
                <c:pt idx="2">
                  <c:v>7 - 10</c:v>
                </c:pt>
                <c:pt idx="3">
                  <c:v>10 - 15</c:v>
                </c:pt>
              </c:strCache>
            </c:strRef>
          </c:xVal>
          <c:yVal>
            <c:numRef>
              <c:f>'Задание 3'!$B$2:$E$2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0-457D-9C62-8963E470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591900"/>
        <c:axId val="1686639"/>
      </c:scatterChart>
      <c:valAx>
        <c:axId val="8545919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Размер з/п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686639"/>
        <c:crosses val="autoZero"/>
        <c:crossBetween val="midCat"/>
      </c:valAx>
      <c:valAx>
        <c:axId val="1686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Кол-во рабочих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85459190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'Задание 4'!$G$1:$G$8</c:f>
              <c:strCache>
                <c:ptCount val="8"/>
                <c:pt idx="0">
                  <c:v>Верхняя граница интервала</c:v>
                </c:pt>
                <c:pt idx="1">
                  <c:v>14,15</c:v>
                </c:pt>
                <c:pt idx="2">
                  <c:v>14,24</c:v>
                </c:pt>
                <c:pt idx="3">
                  <c:v>14,33</c:v>
                </c:pt>
                <c:pt idx="4">
                  <c:v>14,42</c:v>
                </c:pt>
                <c:pt idx="5">
                  <c:v>14,51</c:v>
                </c:pt>
                <c:pt idx="6">
                  <c:v>14,6</c:v>
                </c:pt>
                <c:pt idx="7">
                  <c:v>14,69</c:v>
                </c:pt>
              </c:strCache>
            </c:strRef>
          </c:cat>
          <c:val>
            <c:numRef>
              <c:f>'Задание 4'!$H$1:$H$8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14</c:v>
                </c:pt>
                <c:pt idx="5">
                  <c:v>11</c:v>
                </c:pt>
                <c:pt idx="6">
                  <c:v>11</c:v>
                </c:pt>
                <c:pt idx="7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58CC-49E7-8672-E76F871F1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1754848"/>
        <c:axId val="2090348861"/>
      </c:barChart>
      <c:catAx>
        <c:axId val="16317548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2090348861"/>
        <c:crosses val="autoZero"/>
        <c:auto val="1"/>
        <c:lblAlgn val="ctr"/>
        <c:lblOffset val="100"/>
        <c:noMultiLvlLbl val="1"/>
      </c:catAx>
      <c:valAx>
        <c:axId val="2090348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631754848"/>
        <c:crosses val="autoZero"/>
        <c:crossBetween val="between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strRef>
              <c:f>'Задание 4'!$G$1:$G$8</c:f>
              <c:strCache>
                <c:ptCount val="8"/>
                <c:pt idx="0">
                  <c:v>Верхняя граница интервала</c:v>
                </c:pt>
                <c:pt idx="1">
                  <c:v>14,15</c:v>
                </c:pt>
                <c:pt idx="2">
                  <c:v>14,24</c:v>
                </c:pt>
                <c:pt idx="3">
                  <c:v>14,33</c:v>
                </c:pt>
                <c:pt idx="4">
                  <c:v>14,42</c:v>
                </c:pt>
                <c:pt idx="5">
                  <c:v>14,51</c:v>
                </c:pt>
                <c:pt idx="6">
                  <c:v>14,6</c:v>
                </c:pt>
                <c:pt idx="7">
                  <c:v>14,69</c:v>
                </c:pt>
              </c:strCache>
            </c:strRef>
          </c:xVal>
          <c:yVal>
            <c:numRef>
              <c:f>'Задание 4'!$H$1:$H$8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14</c:v>
                </c:pt>
                <c:pt idx="5">
                  <c:v>11</c:v>
                </c:pt>
                <c:pt idx="6">
                  <c:v>11</c:v>
                </c:pt>
                <c:pt idx="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8-440D-ADF3-38C4D8474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639561"/>
        <c:axId val="254597241"/>
      </c:scatterChart>
      <c:valAx>
        <c:axId val="16436395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54597241"/>
        <c:crosses val="autoZero"/>
        <c:crossBetween val="midCat"/>
      </c:valAx>
      <c:valAx>
        <c:axId val="25459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64363956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Эмпир. функция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'Задание 4'!$I$1:$I$8</c:f>
              <c:numCache>
                <c:formatCode>General</c:formatCode>
                <c:ptCount val="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</c:v>
                </c:pt>
                <c:pt idx="4">
                  <c:v>0.28000000000000003</c:v>
                </c:pt>
                <c:pt idx="5">
                  <c:v>0.22</c:v>
                </c:pt>
                <c:pt idx="6">
                  <c:v>0.22</c:v>
                </c:pt>
                <c:pt idx="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D-44EB-A956-B551DF6FD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266739"/>
        <c:axId val="601311838"/>
      </c:lineChart>
      <c:catAx>
        <c:axId val="441266739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601311838"/>
        <c:crosses val="autoZero"/>
        <c:auto val="1"/>
        <c:lblAlgn val="ctr"/>
        <c:lblOffset val="100"/>
        <c:noMultiLvlLbl val="1"/>
      </c:catAx>
      <c:valAx>
        <c:axId val="601311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44126673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</xdr:row>
      <xdr:rowOff>190500</xdr:rowOff>
    </xdr:from>
    <xdr:ext cx="3581400" cy="275272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3</xdr:row>
      <xdr:rowOff>85725</xdr:rowOff>
    </xdr:from>
    <xdr:ext cx="3486150" cy="2771775"/>
    <xdr:graphicFrame macro=""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914400</xdr:colOff>
      <xdr:row>3</xdr:row>
      <xdr:rowOff>161925</xdr:rowOff>
    </xdr:from>
    <xdr:ext cx="3086100" cy="2695575"/>
    <xdr:graphicFrame macro=""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18</xdr:row>
      <xdr:rowOff>180975</xdr:rowOff>
    </xdr:from>
    <xdr:ext cx="3638550" cy="1828800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257175</xdr:colOff>
      <xdr:row>9</xdr:row>
      <xdr:rowOff>38100</xdr:rowOff>
    </xdr:from>
    <xdr:ext cx="3619500" cy="1828800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171450</xdr:colOff>
      <xdr:row>9</xdr:row>
      <xdr:rowOff>104775</xdr:rowOff>
    </xdr:from>
    <xdr:ext cx="5105400" cy="3057525"/>
    <xdr:graphicFrame macro=""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workbookViewId="0">
      <selection activeCell="H14" sqref="H14"/>
    </sheetView>
  </sheetViews>
  <sheetFormatPr defaultColWidth="14.42578125" defaultRowHeight="15.75" customHeight="1" x14ac:dyDescent="0.2"/>
  <cols>
    <col min="6" max="6" width="22.7109375" customWidth="1"/>
    <col min="8" max="8" width="29.5703125" customWidth="1"/>
  </cols>
  <sheetData>
    <row r="1" spans="1:10" ht="15.75" customHeight="1" x14ac:dyDescent="0.2">
      <c r="A1" s="13" t="s">
        <v>0</v>
      </c>
      <c r="B1" s="14" t="s">
        <v>1</v>
      </c>
      <c r="F1" s="18" t="s">
        <v>5</v>
      </c>
      <c r="G1" s="20" t="s">
        <v>6</v>
      </c>
      <c r="I1" s="22"/>
      <c r="J1" s="22"/>
    </row>
    <row r="2" spans="1:10" ht="15.75" customHeight="1" x14ac:dyDescent="0.2">
      <c r="A2" s="6">
        <v>4</v>
      </c>
      <c r="B2" s="7">
        <f>COUNT($A$2:$A$100)</f>
        <v>25</v>
      </c>
      <c r="F2" s="6">
        <v>1</v>
      </c>
      <c r="G2" s="7">
        <f>COUNTIF(A$2:A$26,"="&amp;F2)</f>
        <v>3</v>
      </c>
      <c r="I2" s="24"/>
      <c r="J2" s="24"/>
    </row>
    <row r="3" spans="1:10" ht="15.75" customHeight="1" x14ac:dyDescent="0.2">
      <c r="A3" s="6">
        <v>2</v>
      </c>
      <c r="B3" s="10"/>
      <c r="F3" s="6">
        <v>2</v>
      </c>
      <c r="G3" s="7">
        <f t="shared" ref="G3:G7" si="0">COUNTIF(A$2:A$26,"="&amp;F3)</f>
        <v>5</v>
      </c>
      <c r="I3" s="24"/>
      <c r="J3" s="24"/>
    </row>
    <row r="4" spans="1:10" ht="15.75" customHeight="1" x14ac:dyDescent="0.2">
      <c r="A4" s="6">
        <v>4</v>
      </c>
      <c r="B4" s="10"/>
      <c r="F4" s="6">
        <v>3</v>
      </c>
      <c r="G4" s="7">
        <f t="shared" si="0"/>
        <v>4</v>
      </c>
      <c r="I4" s="24"/>
      <c r="J4" s="24"/>
    </row>
    <row r="5" spans="1:10" ht="15.75" customHeight="1" x14ac:dyDescent="0.2">
      <c r="A5" s="6">
        <v>6</v>
      </c>
      <c r="B5" s="10"/>
      <c r="F5" s="6">
        <v>4</v>
      </c>
      <c r="G5" s="7">
        <f t="shared" si="0"/>
        <v>6</v>
      </c>
      <c r="I5" s="24"/>
      <c r="J5" s="24"/>
    </row>
    <row r="6" spans="1:10" ht="15.75" customHeight="1" x14ac:dyDescent="0.2">
      <c r="A6" s="6">
        <v>5</v>
      </c>
      <c r="B6" s="10"/>
      <c r="F6" s="6">
        <v>5</v>
      </c>
      <c r="G6" s="7">
        <f t="shared" si="0"/>
        <v>3</v>
      </c>
      <c r="I6" s="24"/>
      <c r="J6" s="24"/>
    </row>
    <row r="7" spans="1:10" ht="15.75" customHeight="1" x14ac:dyDescent="0.2">
      <c r="A7" s="6">
        <v>6</v>
      </c>
      <c r="B7" s="10"/>
      <c r="F7" s="6">
        <v>6</v>
      </c>
      <c r="G7" s="7">
        <f t="shared" si="0"/>
        <v>4</v>
      </c>
      <c r="I7" s="24"/>
      <c r="J7" s="24"/>
    </row>
    <row r="8" spans="1:10" ht="15.75" customHeight="1" x14ac:dyDescent="0.2">
      <c r="A8" s="6">
        <v>4</v>
      </c>
      <c r="B8" s="10"/>
      <c r="F8" s="10"/>
      <c r="G8" s="24"/>
      <c r="H8" s="24"/>
      <c r="I8" s="24"/>
      <c r="J8" s="24"/>
    </row>
    <row r="9" spans="1:10" ht="15.75" customHeight="1" x14ac:dyDescent="0.2">
      <c r="A9" s="6">
        <v>1</v>
      </c>
      <c r="B9" s="10"/>
    </row>
    <row r="10" spans="1:10" ht="15.75" customHeight="1" x14ac:dyDescent="0.2">
      <c r="A10" s="6">
        <v>3</v>
      </c>
      <c r="B10" s="10"/>
    </row>
    <row r="11" spans="1:10" ht="15.75" customHeight="1" x14ac:dyDescent="0.2">
      <c r="A11" s="6">
        <v>1</v>
      </c>
      <c r="B11" s="10"/>
    </row>
    <row r="12" spans="1:10" ht="15.75" customHeight="1" x14ac:dyDescent="0.2">
      <c r="A12" s="6">
        <v>2</v>
      </c>
      <c r="B12" s="10"/>
    </row>
    <row r="13" spans="1:10" ht="15.75" customHeight="1" x14ac:dyDescent="0.2">
      <c r="A13" s="6">
        <v>5</v>
      </c>
      <c r="B13" s="10"/>
    </row>
    <row r="14" spans="1:10" ht="15.75" customHeight="1" x14ac:dyDescent="0.2">
      <c r="A14" s="6">
        <v>2</v>
      </c>
      <c r="B14" s="10"/>
    </row>
    <row r="15" spans="1:10" ht="15.75" customHeight="1" x14ac:dyDescent="0.2">
      <c r="A15" s="6">
        <v>6</v>
      </c>
      <c r="B15" s="10"/>
    </row>
    <row r="16" spans="1:10" ht="15.75" customHeight="1" x14ac:dyDescent="0.2">
      <c r="A16" s="6">
        <v>3</v>
      </c>
      <c r="B16" s="10"/>
    </row>
    <row r="17" spans="1:2" ht="15.75" customHeight="1" x14ac:dyDescent="0.2">
      <c r="A17" s="6">
        <v>1</v>
      </c>
      <c r="B17" s="10"/>
    </row>
    <row r="18" spans="1:2" ht="15.75" customHeight="1" x14ac:dyDescent="0.2">
      <c r="A18" s="6">
        <v>2</v>
      </c>
      <c r="B18" s="10"/>
    </row>
    <row r="19" spans="1:2" ht="15.75" customHeight="1" x14ac:dyDescent="0.2">
      <c r="A19" s="6">
        <v>3</v>
      </c>
      <c r="B19" s="10"/>
    </row>
    <row r="20" spans="1:2" ht="15.75" customHeight="1" x14ac:dyDescent="0.2">
      <c r="A20" s="6">
        <v>4</v>
      </c>
      <c r="B20" s="10"/>
    </row>
    <row r="21" spans="1:2" ht="15.75" customHeight="1" x14ac:dyDescent="0.2">
      <c r="A21" s="6">
        <v>5</v>
      </c>
      <c r="B21" s="10"/>
    </row>
    <row r="22" spans="1:2" ht="15.75" customHeight="1" x14ac:dyDescent="0.2">
      <c r="A22" s="6">
        <v>4</v>
      </c>
      <c r="B22" s="10"/>
    </row>
    <row r="23" spans="1:2" ht="15.75" customHeight="1" x14ac:dyDescent="0.2">
      <c r="A23" s="6">
        <v>6</v>
      </c>
      <c r="B23" s="10"/>
    </row>
    <row r="24" spans="1:2" ht="15.75" customHeight="1" x14ac:dyDescent="0.2">
      <c r="A24" s="6">
        <v>2</v>
      </c>
      <c r="B24" s="10"/>
    </row>
    <row r="25" spans="1:2" ht="15.75" customHeight="1" x14ac:dyDescent="0.2">
      <c r="A25" s="6">
        <v>3</v>
      </c>
      <c r="B25" s="10"/>
    </row>
    <row r="26" spans="1:2" ht="15.75" customHeight="1" x14ac:dyDescent="0.2">
      <c r="A26" s="6">
        <v>4</v>
      </c>
      <c r="B26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workbookViewId="0">
      <selection activeCell="C4" sqref="C4"/>
    </sheetView>
  </sheetViews>
  <sheetFormatPr defaultColWidth="14.42578125" defaultRowHeight="15.75" customHeight="1" x14ac:dyDescent="0.2"/>
  <cols>
    <col min="6" max="6" width="13.85546875" customWidth="1"/>
    <col min="7" max="7" width="20.140625" bestFit="1" customWidth="1"/>
    <col min="8" max="8" width="21.285156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F1" s="4" t="s">
        <v>4</v>
      </c>
      <c r="G1" s="16" t="s">
        <v>16</v>
      </c>
      <c r="H1" s="5" t="s">
        <v>5</v>
      </c>
      <c r="I1" s="5" t="s">
        <v>6</v>
      </c>
    </row>
    <row r="2" spans="1:9" ht="15.75" customHeight="1" x14ac:dyDescent="0.2">
      <c r="A2" s="6">
        <v>60</v>
      </c>
      <c r="B2" s="7">
        <f>COUNT($A$2:$A$99)</f>
        <v>20</v>
      </c>
      <c r="C2" s="8">
        <f>MIN($A$2:$A$99)</f>
        <v>2</v>
      </c>
      <c r="D2" s="7">
        <f>MAX($A$2:$A$99)</f>
        <v>152</v>
      </c>
      <c r="F2" s="6">
        <v>1</v>
      </c>
      <c r="G2" s="9" t="str">
        <f>C$2+(D$4*(F2-1))&amp;" - "&amp;C$2+(D$4*F2)</f>
        <v>2 - 32</v>
      </c>
      <c r="H2" s="9">
        <f t="shared" ref="H2:H6" si="0">($C$2)+($D$4*($F2-1))</f>
        <v>2</v>
      </c>
      <c r="I2" s="7">
        <f t="array" ref="I2:I6">FREQUENCY(A2:A99, H2:H5)</f>
        <v>1</v>
      </c>
    </row>
    <row r="3" spans="1:9" ht="15.75" customHeight="1" x14ac:dyDescent="0.2">
      <c r="A3" s="6">
        <v>25</v>
      </c>
      <c r="B3" s="10"/>
      <c r="C3" s="3" t="s">
        <v>8</v>
      </c>
      <c r="D3" s="11" t="s">
        <v>9</v>
      </c>
      <c r="F3" s="6">
        <v>2</v>
      </c>
      <c r="G3" s="9" t="str">
        <f t="shared" ref="G3:G6" si="1">C$2+(D$4*(F3-1))&amp;" - "&amp;C$2+(D$4*F3)</f>
        <v>32 - 62</v>
      </c>
      <c r="H3" s="9">
        <f t="shared" si="0"/>
        <v>32</v>
      </c>
      <c r="I3" s="7">
        <v>10</v>
      </c>
    </row>
    <row r="4" spans="1:9" ht="15.75" customHeight="1" x14ac:dyDescent="0.2">
      <c r="A4" s="6">
        <v>12</v>
      </c>
      <c r="B4" s="10"/>
      <c r="C4" s="12">
        <f>INT(1 + 1.4*LOG($B$2,2.71))</f>
        <v>5</v>
      </c>
      <c r="D4" s="7">
        <f>($D$2-$C$2)/$C$4</f>
        <v>30</v>
      </c>
      <c r="F4" s="6">
        <v>3</v>
      </c>
      <c r="G4" s="9" t="str">
        <f t="shared" si="1"/>
        <v>62 - 92</v>
      </c>
      <c r="H4" s="9">
        <f t="shared" si="0"/>
        <v>62</v>
      </c>
      <c r="I4" s="7">
        <v>4</v>
      </c>
    </row>
    <row r="5" spans="1:9" ht="15.75" customHeight="1" x14ac:dyDescent="0.2">
      <c r="A5" s="6">
        <v>10</v>
      </c>
      <c r="B5" s="10"/>
      <c r="F5" s="6">
        <v>4</v>
      </c>
      <c r="G5" s="9" t="str">
        <f t="shared" si="1"/>
        <v>92 - 122</v>
      </c>
      <c r="H5" s="9">
        <f t="shared" si="0"/>
        <v>92</v>
      </c>
      <c r="I5" s="7">
        <v>2</v>
      </c>
    </row>
    <row r="6" spans="1:9" ht="15.75" customHeight="1" x14ac:dyDescent="0.2">
      <c r="A6" s="6">
        <v>68</v>
      </c>
      <c r="B6" s="10"/>
      <c r="F6" s="6">
        <v>5</v>
      </c>
      <c r="G6" s="9" t="str">
        <f t="shared" si="1"/>
        <v>122 - 152</v>
      </c>
      <c r="H6" s="9">
        <f t="shared" si="0"/>
        <v>122</v>
      </c>
      <c r="I6" s="7">
        <v>3</v>
      </c>
    </row>
    <row r="7" spans="1:9" ht="15.75" customHeight="1" x14ac:dyDescent="0.2">
      <c r="A7" s="6">
        <v>35</v>
      </c>
      <c r="B7" s="10"/>
    </row>
    <row r="8" spans="1:9" ht="15.75" customHeight="1" x14ac:dyDescent="0.2">
      <c r="A8" s="6">
        <v>2</v>
      </c>
      <c r="B8" s="10"/>
    </row>
    <row r="9" spans="1:9" ht="15.75" customHeight="1" x14ac:dyDescent="0.2">
      <c r="A9" s="6">
        <v>17</v>
      </c>
      <c r="B9" s="10"/>
    </row>
    <row r="10" spans="1:9" ht="15.75" customHeight="1" x14ac:dyDescent="0.2">
      <c r="A10" s="6">
        <v>51</v>
      </c>
      <c r="B10" s="10"/>
    </row>
    <row r="11" spans="1:9" ht="15.75" customHeight="1" x14ac:dyDescent="0.2">
      <c r="A11" s="6">
        <v>9</v>
      </c>
      <c r="B11" s="10"/>
    </row>
    <row r="12" spans="1:9" ht="15.75" customHeight="1" x14ac:dyDescent="0.2">
      <c r="A12" s="6">
        <v>3</v>
      </c>
      <c r="B12" s="10"/>
    </row>
    <row r="13" spans="1:9" ht="15.75" customHeight="1" x14ac:dyDescent="0.2">
      <c r="A13" s="6">
        <v>130</v>
      </c>
      <c r="B13" s="10"/>
    </row>
    <row r="14" spans="1:9" ht="15.75" customHeight="1" x14ac:dyDescent="0.2">
      <c r="A14" s="6">
        <v>24</v>
      </c>
      <c r="B14" s="10"/>
    </row>
    <row r="15" spans="1:9" ht="15.75" customHeight="1" x14ac:dyDescent="0.2">
      <c r="A15" s="6">
        <v>85</v>
      </c>
      <c r="B15" s="10"/>
    </row>
    <row r="16" spans="1:9" ht="15.75" customHeight="1" x14ac:dyDescent="0.2">
      <c r="A16" s="6">
        <v>100</v>
      </c>
      <c r="B16" s="10"/>
    </row>
    <row r="17" spans="1:2" ht="15.75" customHeight="1" x14ac:dyDescent="0.2">
      <c r="A17" s="6">
        <v>152</v>
      </c>
      <c r="B17" s="10"/>
    </row>
    <row r="18" spans="1:2" ht="15.75" customHeight="1" x14ac:dyDescent="0.2">
      <c r="A18" s="6">
        <v>6</v>
      </c>
      <c r="B18" s="10"/>
    </row>
    <row r="19" spans="1:2" ht="15.75" customHeight="1" x14ac:dyDescent="0.2">
      <c r="A19" s="6">
        <v>18</v>
      </c>
      <c r="B19" s="10"/>
    </row>
    <row r="20" spans="1:2" ht="15.75" customHeight="1" x14ac:dyDescent="0.2">
      <c r="A20" s="6">
        <v>7</v>
      </c>
      <c r="B20" s="10"/>
    </row>
    <row r="21" spans="1:2" ht="15.75" customHeight="1" x14ac:dyDescent="0.2">
      <c r="A21" s="6">
        <v>42</v>
      </c>
      <c r="B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>
      <selection activeCell="J6" sqref="J6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7"/>
    </row>
    <row r="2" spans="1:6" ht="15.75" customHeight="1" x14ac:dyDescent="0.2">
      <c r="A2" s="19" t="s">
        <v>15</v>
      </c>
      <c r="B2" s="9">
        <v>4</v>
      </c>
      <c r="C2" s="9">
        <v>12</v>
      </c>
      <c r="D2" s="9">
        <v>8</v>
      </c>
      <c r="E2" s="9">
        <v>6</v>
      </c>
      <c r="F2" s="21">
        <f>SUM(B2:E2)</f>
        <v>30</v>
      </c>
    </row>
    <row r="3" spans="1:6" ht="15.75" customHeight="1" x14ac:dyDescent="0.2">
      <c r="F3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6" max="6" width="22.85546875" customWidth="1"/>
    <col min="7" max="7" width="34.4257812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5"/>
      <c r="F1" s="26" t="s">
        <v>4</v>
      </c>
      <c r="G1" s="26" t="s">
        <v>17</v>
      </c>
      <c r="H1" s="26" t="s">
        <v>6</v>
      </c>
      <c r="I1" s="26" t="s">
        <v>7</v>
      </c>
    </row>
    <row r="2" spans="1:9" ht="15.75" customHeight="1" x14ac:dyDescent="0.2">
      <c r="A2" s="6">
        <v>14.51</v>
      </c>
      <c r="B2" s="7">
        <f>COUNT($A$2:$A$99)</f>
        <v>50</v>
      </c>
      <c r="C2" s="7">
        <f>MIN($A$2:$A$99)</f>
        <v>14.15</v>
      </c>
      <c r="D2" s="7">
        <f>MAX($A$2:$A$99)</f>
        <v>14.69</v>
      </c>
      <c r="E2" s="25"/>
      <c r="F2" s="27">
        <v>1</v>
      </c>
      <c r="G2" s="27">
        <f t="shared" ref="G2:G8" si="0">($C$2)+($D$4*($F2-1))</f>
        <v>14.15</v>
      </c>
      <c r="H2" s="28">
        <f t="array" ref="H2:H8">FREQUENCY(A2:A99, G2:G8)</f>
        <v>2</v>
      </c>
      <c r="I2" s="28">
        <f t="shared" ref="I2:I8" si="1">$H2/$B$2</f>
        <v>0.04</v>
      </c>
    </row>
    <row r="3" spans="1:9" ht="15.75" customHeight="1" x14ac:dyDescent="0.2">
      <c r="A3" s="6">
        <v>14.42</v>
      </c>
      <c r="B3" s="10"/>
      <c r="C3" s="3" t="s">
        <v>8</v>
      </c>
      <c r="D3" s="23" t="s">
        <v>9</v>
      </c>
      <c r="E3" s="25"/>
      <c r="F3" s="27">
        <v>2</v>
      </c>
      <c r="G3" s="27">
        <f t="shared" si="0"/>
        <v>14.24</v>
      </c>
      <c r="H3" s="28">
        <v>4</v>
      </c>
      <c r="I3" s="28">
        <f t="shared" si="1"/>
        <v>0.08</v>
      </c>
    </row>
    <row r="4" spans="1:9" ht="15.75" customHeight="1" x14ac:dyDescent="0.2">
      <c r="A4" s="6">
        <v>14.56</v>
      </c>
      <c r="B4" s="10"/>
      <c r="C4" s="12">
        <f>INT(1 + 1.4*LOG($B$2,2.71))</f>
        <v>6</v>
      </c>
      <c r="D4" s="12">
        <f>($D$2-$C$2)/$C$4</f>
        <v>8.9999999999999858E-2</v>
      </c>
      <c r="E4" s="25"/>
      <c r="F4" s="27">
        <v>3</v>
      </c>
      <c r="G4" s="27">
        <f t="shared" si="0"/>
        <v>14.33</v>
      </c>
      <c r="H4" s="28">
        <v>5</v>
      </c>
      <c r="I4" s="28">
        <f t="shared" si="1"/>
        <v>0.1</v>
      </c>
    </row>
    <row r="5" spans="1:9" ht="15.75" customHeight="1" x14ac:dyDescent="0.2">
      <c r="A5" s="6">
        <v>14.47</v>
      </c>
      <c r="B5" s="10"/>
      <c r="E5" s="25"/>
      <c r="F5" s="27">
        <v>4</v>
      </c>
      <c r="G5" s="27">
        <f t="shared" si="0"/>
        <v>14.42</v>
      </c>
      <c r="H5" s="28">
        <v>14</v>
      </c>
      <c r="I5" s="28">
        <f t="shared" si="1"/>
        <v>0.28000000000000003</v>
      </c>
    </row>
    <row r="6" spans="1:9" ht="15.75" customHeight="1" x14ac:dyDescent="0.2">
      <c r="A6" s="6">
        <v>14.46</v>
      </c>
      <c r="B6" s="10"/>
      <c r="E6" s="25"/>
      <c r="F6" s="27">
        <v>5</v>
      </c>
      <c r="G6" s="27">
        <f t="shared" si="0"/>
        <v>14.51</v>
      </c>
      <c r="H6" s="28">
        <v>11</v>
      </c>
      <c r="I6" s="28">
        <f t="shared" si="1"/>
        <v>0.22</v>
      </c>
    </row>
    <row r="7" spans="1:9" ht="15.75" customHeight="1" x14ac:dyDescent="0.2">
      <c r="A7" s="6">
        <v>14.35</v>
      </c>
      <c r="B7" s="10"/>
      <c r="C7" s="10"/>
      <c r="D7" s="10"/>
      <c r="E7" s="25"/>
      <c r="F7" s="27">
        <v>6</v>
      </c>
      <c r="G7" s="27">
        <f t="shared" si="0"/>
        <v>14.6</v>
      </c>
      <c r="H7" s="28">
        <v>11</v>
      </c>
      <c r="I7" s="28">
        <f t="shared" si="1"/>
        <v>0.22</v>
      </c>
    </row>
    <row r="8" spans="1:9" ht="15.75" customHeight="1" x14ac:dyDescent="0.2">
      <c r="A8" s="6">
        <v>14.48</v>
      </c>
      <c r="B8" s="10"/>
      <c r="C8" s="10"/>
      <c r="D8" s="10"/>
      <c r="E8" s="10"/>
      <c r="F8" s="29">
        <v>7</v>
      </c>
      <c r="G8" s="29">
        <f t="shared" si="0"/>
        <v>14.69</v>
      </c>
      <c r="H8" s="29">
        <v>3</v>
      </c>
      <c r="I8" s="28">
        <f t="shared" si="1"/>
        <v>0.06</v>
      </c>
    </row>
    <row r="9" spans="1:9" ht="15.75" customHeight="1" x14ac:dyDescent="0.2">
      <c r="A9" s="6">
        <v>14.53</v>
      </c>
      <c r="B9" s="10"/>
      <c r="C9" s="10"/>
      <c r="D9" s="10"/>
      <c r="E9" s="10"/>
      <c r="F9" s="10"/>
      <c r="G9" s="10"/>
      <c r="H9" s="10"/>
      <c r="I9" s="10"/>
    </row>
    <row r="10" spans="1:9" ht="15.75" customHeight="1" x14ac:dyDescent="0.2">
      <c r="A10" s="6">
        <v>14.21</v>
      </c>
      <c r="B10" s="10"/>
      <c r="C10" s="10"/>
      <c r="D10" s="10"/>
      <c r="E10" s="10"/>
      <c r="F10" s="10"/>
      <c r="G10" s="10"/>
      <c r="H10" s="10"/>
      <c r="I10" s="10"/>
    </row>
    <row r="11" spans="1:9" ht="15.75" customHeight="1" x14ac:dyDescent="0.2">
      <c r="A11" s="6">
        <v>14.31</v>
      </c>
      <c r="B11" s="10"/>
      <c r="C11" s="10"/>
      <c r="D11" s="10"/>
      <c r="E11" s="10"/>
      <c r="F11" s="10"/>
      <c r="G11" s="10"/>
      <c r="H11" s="10"/>
      <c r="I11" s="10"/>
    </row>
    <row r="12" spans="1:9" ht="15.75" customHeight="1" x14ac:dyDescent="0.2">
      <c r="A12" s="6">
        <v>14.35</v>
      </c>
      <c r="B12" s="10"/>
      <c r="C12" s="10"/>
      <c r="D12" s="10"/>
      <c r="E12" s="10"/>
      <c r="F12" s="10"/>
      <c r="G12" s="10"/>
      <c r="H12" s="10"/>
      <c r="I12" s="10"/>
    </row>
    <row r="13" spans="1:9" ht="15.75" customHeight="1" x14ac:dyDescent="0.2">
      <c r="A13" s="6">
        <v>14.68</v>
      </c>
      <c r="B13" s="10"/>
      <c r="C13" s="10"/>
      <c r="D13" s="10"/>
      <c r="E13" s="10"/>
      <c r="F13" s="10"/>
      <c r="G13" s="10"/>
      <c r="H13" s="10"/>
      <c r="I13" s="10"/>
    </row>
    <row r="14" spans="1:9" ht="15.75" customHeight="1" x14ac:dyDescent="0.2">
      <c r="A14" s="6">
        <v>14.56</v>
      </c>
      <c r="B14" s="10"/>
      <c r="C14" s="10"/>
      <c r="D14" s="10"/>
      <c r="E14" s="10"/>
      <c r="F14" s="10"/>
      <c r="G14" s="10"/>
      <c r="H14" s="10"/>
      <c r="I14" s="10"/>
    </row>
    <row r="15" spans="1:9" ht="15.75" customHeight="1" x14ac:dyDescent="0.2">
      <c r="A15" s="6">
        <v>14.28</v>
      </c>
      <c r="B15" s="10"/>
      <c r="C15" s="10"/>
      <c r="D15" s="10"/>
      <c r="E15" s="10"/>
      <c r="F15" s="10"/>
      <c r="G15" s="10"/>
      <c r="H15" s="10"/>
      <c r="I15" s="10"/>
    </row>
    <row r="16" spans="1:9" ht="15.75" customHeight="1" x14ac:dyDescent="0.2">
      <c r="A16" s="6">
        <v>14.36</v>
      </c>
      <c r="B16" s="10"/>
      <c r="C16" s="10"/>
      <c r="D16" s="10"/>
      <c r="E16" s="10"/>
      <c r="F16" s="10"/>
      <c r="G16" s="10"/>
      <c r="H16" s="10"/>
      <c r="I16" s="10"/>
    </row>
    <row r="17" spans="1:9" ht="15.75" customHeight="1" x14ac:dyDescent="0.2">
      <c r="A17" s="6">
        <v>14.21</v>
      </c>
      <c r="B17" s="10"/>
      <c r="C17" s="10"/>
      <c r="D17" s="10"/>
      <c r="E17" s="10"/>
      <c r="F17" s="10"/>
      <c r="G17" s="10"/>
      <c r="H17" s="10"/>
      <c r="I17" s="10"/>
    </row>
    <row r="18" spans="1:9" ht="15.75" customHeight="1" x14ac:dyDescent="0.2">
      <c r="A18" s="6">
        <v>14.52</v>
      </c>
      <c r="B18" s="10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6">
        <v>14.23</v>
      </c>
      <c r="B19" s="10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6">
        <v>14.41</v>
      </c>
      <c r="B20" s="10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6">
        <v>14.46</v>
      </c>
      <c r="B21" s="10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6">
        <v>14.69</v>
      </c>
      <c r="B22" s="10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6">
        <v>14.54</v>
      </c>
      <c r="B23" s="10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6">
        <v>14.36</v>
      </c>
      <c r="B24" s="10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6">
        <v>14.15</v>
      </c>
      <c r="B25" s="10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6">
        <v>14.37</v>
      </c>
      <c r="B26" s="10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6">
        <v>14.51</v>
      </c>
      <c r="B27" s="10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6">
        <v>14.25</v>
      </c>
      <c r="B28" s="10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6">
        <v>14.55</v>
      </c>
      <c r="B29" s="10"/>
      <c r="C29" s="10"/>
      <c r="D29" s="10"/>
      <c r="E29" s="10"/>
      <c r="F29" s="10"/>
      <c r="G29" s="10"/>
      <c r="H29" s="10"/>
      <c r="I29" s="10"/>
    </row>
    <row r="30" spans="1:9" ht="12.75" x14ac:dyDescent="0.2">
      <c r="A30" s="6">
        <v>14.51</v>
      </c>
      <c r="B30" s="10"/>
      <c r="C30" s="10"/>
      <c r="D30" s="10"/>
      <c r="E30" s="10"/>
      <c r="F30" s="10"/>
      <c r="G30" s="10"/>
      <c r="H30" s="10"/>
      <c r="I30" s="10"/>
    </row>
    <row r="31" spans="1:9" ht="12.75" x14ac:dyDescent="0.2">
      <c r="A31" s="6">
        <v>14.36</v>
      </c>
      <c r="B31" s="10"/>
      <c r="C31" s="10"/>
      <c r="D31" s="10"/>
      <c r="E31" s="10"/>
      <c r="F31" s="10"/>
      <c r="G31" s="10"/>
      <c r="H31" s="10"/>
      <c r="I31" s="10"/>
    </row>
    <row r="32" spans="1:9" ht="12.75" x14ac:dyDescent="0.2">
      <c r="A32" s="6">
        <v>14.62</v>
      </c>
      <c r="B32" s="10"/>
      <c r="C32" s="10"/>
      <c r="D32" s="10"/>
      <c r="E32" s="10"/>
      <c r="F32" s="10"/>
      <c r="G32" s="10"/>
      <c r="H32" s="10"/>
      <c r="I32" s="10"/>
    </row>
    <row r="33" spans="1:9" ht="12.75" x14ac:dyDescent="0.2">
      <c r="A33" s="6">
        <v>14.55</v>
      </c>
      <c r="B33" s="10"/>
      <c r="C33" s="10"/>
      <c r="D33" s="10"/>
      <c r="E33" s="10"/>
      <c r="F33" s="10"/>
      <c r="G33" s="10"/>
      <c r="H33" s="10"/>
      <c r="I33" s="10"/>
    </row>
    <row r="34" spans="1:9" ht="12.75" x14ac:dyDescent="0.2">
      <c r="A34" s="6">
        <v>14.38</v>
      </c>
      <c r="B34" s="10"/>
      <c r="C34" s="10"/>
      <c r="D34" s="10"/>
      <c r="E34" s="10"/>
      <c r="F34" s="10"/>
      <c r="G34" s="10"/>
      <c r="H34" s="10"/>
      <c r="I34" s="10"/>
    </row>
    <row r="35" spans="1:9" ht="12.75" x14ac:dyDescent="0.2">
      <c r="A35" s="6">
        <v>14.33</v>
      </c>
      <c r="B35" s="10"/>
      <c r="C35" s="10"/>
      <c r="D35" s="10"/>
      <c r="E35" s="10"/>
      <c r="F35" s="10"/>
      <c r="G35" s="10"/>
      <c r="H35" s="10"/>
      <c r="I35" s="10"/>
    </row>
    <row r="36" spans="1:9" ht="12.75" x14ac:dyDescent="0.2">
      <c r="A36" s="6">
        <v>14.4</v>
      </c>
      <c r="B36" s="10"/>
      <c r="C36" s="10"/>
      <c r="D36" s="10"/>
      <c r="E36" s="10"/>
      <c r="F36" s="10"/>
      <c r="G36" s="10"/>
      <c r="H36" s="10"/>
      <c r="I36" s="10"/>
    </row>
    <row r="37" spans="1:9" ht="12.75" x14ac:dyDescent="0.2">
      <c r="A37" s="6">
        <v>14.52</v>
      </c>
      <c r="B37" s="10"/>
      <c r="C37" s="10"/>
      <c r="D37" s="10"/>
      <c r="E37" s="10"/>
      <c r="F37" s="10"/>
      <c r="G37" s="10"/>
      <c r="H37" s="10"/>
      <c r="I37" s="10"/>
    </row>
    <row r="38" spans="1:9" ht="12.75" x14ac:dyDescent="0.2">
      <c r="A38" s="6">
        <v>14.48</v>
      </c>
      <c r="B38" s="10"/>
      <c r="C38" s="10"/>
      <c r="D38" s="10"/>
      <c r="E38" s="10"/>
      <c r="F38" s="10"/>
      <c r="G38" s="10"/>
      <c r="H38" s="10"/>
      <c r="I38" s="10"/>
    </row>
    <row r="39" spans="1:9" ht="12.75" x14ac:dyDescent="0.2">
      <c r="A39" s="6">
        <v>14.51</v>
      </c>
      <c r="B39" s="10"/>
      <c r="C39" s="10"/>
      <c r="D39" s="10"/>
      <c r="E39" s="10"/>
      <c r="F39" s="10"/>
      <c r="G39" s="10"/>
      <c r="H39" s="10"/>
      <c r="I39" s="10"/>
    </row>
    <row r="40" spans="1:9" ht="12.75" x14ac:dyDescent="0.2">
      <c r="A40" s="6">
        <v>14.55</v>
      </c>
      <c r="B40" s="10"/>
      <c r="C40" s="10"/>
      <c r="D40" s="10"/>
      <c r="E40" s="10"/>
      <c r="F40" s="10"/>
      <c r="G40" s="10"/>
      <c r="H40" s="10"/>
      <c r="I40" s="10"/>
    </row>
    <row r="41" spans="1:9" ht="12.75" x14ac:dyDescent="0.2">
      <c r="A41" s="6">
        <v>14.39</v>
      </c>
      <c r="B41" s="10"/>
      <c r="C41" s="10"/>
      <c r="D41" s="10"/>
      <c r="E41" s="10"/>
      <c r="F41" s="10"/>
      <c r="G41" s="10"/>
      <c r="H41" s="10"/>
      <c r="I41" s="10"/>
    </row>
    <row r="42" spans="1:9" ht="12.75" x14ac:dyDescent="0.2">
      <c r="A42" s="6">
        <v>14.54</v>
      </c>
      <c r="B42" s="10"/>
      <c r="C42" s="10"/>
      <c r="D42" s="10"/>
      <c r="E42" s="10"/>
      <c r="F42" s="10"/>
      <c r="G42" s="10"/>
      <c r="H42" s="10"/>
      <c r="I42" s="10"/>
    </row>
    <row r="43" spans="1:9" ht="12.75" x14ac:dyDescent="0.2">
      <c r="A43" s="6">
        <v>14.58</v>
      </c>
      <c r="B43" s="10"/>
      <c r="C43" s="10"/>
      <c r="D43" s="10"/>
      <c r="E43" s="10"/>
      <c r="F43" s="10"/>
      <c r="G43" s="10"/>
      <c r="H43" s="10"/>
      <c r="I43" s="10"/>
    </row>
    <row r="44" spans="1:9" ht="12.75" x14ac:dyDescent="0.2">
      <c r="A44" s="6">
        <v>14.48</v>
      </c>
      <c r="B44" s="10"/>
      <c r="C44" s="10"/>
      <c r="D44" s="10"/>
      <c r="E44" s="10"/>
      <c r="F44" s="10"/>
      <c r="G44" s="10"/>
      <c r="H44" s="10"/>
      <c r="I44" s="10"/>
    </row>
    <row r="45" spans="1:9" ht="12.75" x14ac:dyDescent="0.2">
      <c r="A45" s="6">
        <v>14.37</v>
      </c>
      <c r="B45" s="10"/>
      <c r="C45" s="10"/>
      <c r="D45" s="10"/>
      <c r="E45" s="10"/>
      <c r="F45" s="10"/>
      <c r="G45" s="10"/>
      <c r="H45" s="10"/>
      <c r="I45" s="10"/>
    </row>
    <row r="46" spans="1:9" ht="12.75" x14ac:dyDescent="0.2">
      <c r="A46" s="6">
        <v>14.38</v>
      </c>
      <c r="B46" s="10"/>
      <c r="C46" s="10"/>
      <c r="D46" s="10"/>
      <c r="E46" s="10"/>
      <c r="F46" s="10"/>
      <c r="G46" s="10"/>
      <c r="H46" s="10"/>
      <c r="I46" s="10"/>
    </row>
    <row r="47" spans="1:9" ht="12.75" x14ac:dyDescent="0.2">
      <c r="A47" s="6">
        <v>14.51</v>
      </c>
      <c r="B47" s="10"/>
      <c r="C47" s="10"/>
      <c r="D47" s="10"/>
      <c r="E47" s="10"/>
      <c r="F47" s="10"/>
      <c r="G47" s="10"/>
      <c r="H47" s="10"/>
      <c r="I47" s="10"/>
    </row>
    <row r="48" spans="1:9" ht="12.75" x14ac:dyDescent="0.2">
      <c r="A48" s="6">
        <v>14.36</v>
      </c>
      <c r="B48" s="10"/>
      <c r="C48" s="10"/>
      <c r="D48" s="10"/>
      <c r="E48" s="10"/>
      <c r="F48" s="10"/>
      <c r="G48" s="10"/>
      <c r="H48" s="10"/>
      <c r="I48" s="10"/>
    </row>
    <row r="49" spans="1:9" ht="12.75" x14ac:dyDescent="0.2">
      <c r="A49" s="6">
        <v>14.15</v>
      </c>
      <c r="B49" s="10"/>
      <c r="C49" s="10"/>
      <c r="D49" s="10"/>
      <c r="E49" s="10"/>
      <c r="F49" s="10"/>
      <c r="G49" s="10"/>
      <c r="H49" s="10"/>
      <c r="I49" s="10"/>
    </row>
    <row r="50" spans="1:9" ht="12.75" x14ac:dyDescent="0.2">
      <c r="A50" s="6">
        <v>14.24</v>
      </c>
      <c r="B50" s="10"/>
      <c r="C50" s="10"/>
      <c r="D50" s="10"/>
      <c r="E50" s="10"/>
      <c r="F50" s="10"/>
      <c r="G50" s="10"/>
      <c r="H50" s="10"/>
      <c r="I50" s="10"/>
    </row>
    <row r="51" spans="1:9" ht="12.75" x14ac:dyDescent="0.2">
      <c r="A51" s="6">
        <v>14.32</v>
      </c>
      <c r="B51" s="10"/>
      <c r="C51" s="10"/>
      <c r="D51" s="10"/>
      <c r="E51" s="10"/>
      <c r="F51" s="10"/>
      <c r="G51" s="10"/>
      <c r="H51" s="10"/>
      <c r="I5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</dc:creator>
  <cp:lastModifiedBy>Цирулик Иван</cp:lastModifiedBy>
  <dcterms:created xsi:type="dcterms:W3CDTF">2019-01-09T14:39:40Z</dcterms:created>
  <dcterms:modified xsi:type="dcterms:W3CDTF">2019-01-09T14:39:40Z</dcterms:modified>
</cp:coreProperties>
</file>