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t2\Desktop\"/>
    </mc:Choice>
  </mc:AlternateContent>
  <bookViews>
    <workbookView xWindow="0" yWindow="0" windowWidth="24000" windowHeight="9630" activeTab="4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</sheets>
  <calcPr calcId="162913"/>
  <fileRecoveryPr repairLoad="1"/>
</workbook>
</file>

<file path=xl/calcChain.xml><?xml version="1.0" encoding="utf-8"?>
<calcChain xmlns="http://schemas.openxmlformats.org/spreadsheetml/2006/main">
  <c r="G2" i="5" l="1" a="1"/>
  <c r="G2" i="5" s="1"/>
  <c r="H2" i="5" s="1"/>
  <c r="G2" i="4" a="1"/>
  <c r="G2" i="4"/>
  <c r="G3" i="4"/>
  <c r="G4" i="4"/>
  <c r="H4" i="4" s="1"/>
  <c r="G5" i="4"/>
  <c r="H5" i="4"/>
  <c r="H2" i="4"/>
  <c r="H3" i="4"/>
  <c r="I9" i="3"/>
  <c r="G9" i="3"/>
  <c r="C6" i="3"/>
  <c r="B2" i="3"/>
  <c r="C3" i="2"/>
  <c r="D3" i="2"/>
  <c r="E3" i="2"/>
  <c r="F3" i="2"/>
  <c r="G3" i="2"/>
  <c r="B3" i="2"/>
  <c r="I10" i="1"/>
  <c r="I9" i="1"/>
  <c r="G9" i="1"/>
  <c r="G2" i="1"/>
  <c r="G3" i="1"/>
  <c r="G4" i="1"/>
  <c r="G5" i="1"/>
  <c r="G6" i="1"/>
  <c r="G7" i="1"/>
  <c r="G8" i="1"/>
  <c r="D2" i="5"/>
  <c r="C2" i="5"/>
  <c r="B2" i="5"/>
  <c r="D2" i="4"/>
  <c r="C2" i="4"/>
  <c r="B2" i="4"/>
  <c r="D2" i="3"/>
  <c r="C2" i="3"/>
  <c r="H2" i="2"/>
  <c r="D2" i="1"/>
  <c r="C2" i="1"/>
  <c r="B2" i="1"/>
  <c r="G5" i="5" l="1"/>
  <c r="H5" i="5" s="1"/>
  <c r="G12" i="5"/>
  <c r="H12" i="5" s="1"/>
  <c r="G4" i="5"/>
  <c r="H4" i="5" s="1"/>
  <c r="G11" i="5"/>
  <c r="H11" i="5" s="1"/>
  <c r="G7" i="5"/>
  <c r="H7" i="5" s="1"/>
  <c r="G3" i="5"/>
  <c r="H3" i="5" s="1"/>
  <c r="G9" i="5"/>
  <c r="H9" i="5" s="1"/>
  <c r="G8" i="5"/>
  <c r="H8" i="5" s="1"/>
  <c r="G10" i="5"/>
  <c r="H10" i="5" s="1"/>
  <c r="G6" i="5"/>
  <c r="H6" i="5" s="1"/>
  <c r="D6" i="3"/>
  <c r="G6" i="3" s="1"/>
  <c r="D6" i="1"/>
  <c r="G4" i="3"/>
  <c r="G2" i="3"/>
  <c r="G7" i="3"/>
  <c r="G8" i="3"/>
  <c r="G3" i="3"/>
  <c r="G5" i="3"/>
  <c r="H2" i="3" l="1" a="1"/>
  <c r="H5" i="3" s="1"/>
  <c r="I5" i="3" s="1"/>
  <c r="H2" i="1" a="1"/>
  <c r="H3" i="3" l="1"/>
  <c r="I3" i="3" s="1"/>
  <c r="H9" i="3"/>
  <c r="H4" i="3"/>
  <c r="I4" i="3" s="1"/>
  <c r="H7" i="3"/>
  <c r="I7" i="3" s="1"/>
  <c r="H8" i="3"/>
  <c r="I8" i="3" s="1"/>
  <c r="H2" i="3"/>
  <c r="I2" i="3" s="1"/>
  <c r="H6" i="3"/>
  <c r="I6" i="3" s="1"/>
  <c r="H4" i="1"/>
  <c r="I4" i="1" s="1"/>
  <c r="H9" i="1"/>
  <c r="H8" i="1"/>
  <c r="I8" i="1" s="1"/>
  <c r="H7" i="1"/>
  <c r="I7" i="1" s="1"/>
  <c r="H2" i="1"/>
  <c r="I2" i="1" s="1"/>
  <c r="H3" i="1"/>
  <c r="I3" i="1" s="1"/>
  <c r="H6" i="1"/>
  <c r="I6" i="1" s="1"/>
  <c r="H5" i="1"/>
  <c r="I5" i="1" s="1"/>
</calcChain>
</file>

<file path=xl/sharedStrings.xml><?xml version="1.0" encoding="utf-8"?>
<sst xmlns="http://schemas.openxmlformats.org/spreadsheetml/2006/main" count="37" uniqueCount="13">
  <si>
    <t>Ряд признаков</t>
  </si>
  <si>
    <t>Тарифн. разряд</t>
  </si>
  <si>
    <t>n</t>
  </si>
  <si>
    <t>Кол-во рабочих</t>
  </si>
  <si>
    <t>min</t>
  </si>
  <si>
    <t>max</t>
  </si>
  <si>
    <t>№</t>
  </si>
  <si>
    <t>Частота</t>
  </si>
  <si>
    <t>Эмпир. ф-ция</t>
  </si>
  <si>
    <t>k</t>
  </si>
  <si>
    <t>Δ</t>
  </si>
  <si>
    <t>Верхняя граница интервала уник. признаков</t>
  </si>
  <si>
    <t>Верхняя граница интервала уник. Признаков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</si>
</sst>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1"/>
      <color rgb="FF000000"/>
      <name val="Calibri"/>
      <family val="2"/>
      <charset val="204"/>
    </font>
    <font>
      <sz val="10"/>
      <color rgb="FF000000"/>
      <name val="Courier New"/>
      <family val="3"/>
      <charset val="204"/>
    </font>
    <font>
      <b/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D5A6BD"/>
        <bgColor rgb="FFD5A6BD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D5A6BD"/>
      </patternFill>
    </fill>
    <fill>
      <patternFill patternType="solid">
        <fgColor theme="4" tint="0.59999389629810485"/>
        <bgColor rgb="FFA64D79"/>
      </patternFill>
    </fill>
    <fill>
      <patternFill patternType="solid">
        <fgColor theme="9" tint="0.59999389629810485"/>
        <bgColor rgb="FF3C78D8"/>
      </patternFill>
    </fill>
    <fill>
      <patternFill patternType="solid">
        <fgColor theme="4" tint="0.59999389629810485"/>
        <bgColor rgb="FFA61C00"/>
      </patternFill>
    </fill>
    <fill>
      <patternFill patternType="solid">
        <fgColor theme="9" tint="0.39997558519241921"/>
        <bgColor rgb="FFFF0000"/>
      </patternFill>
    </fill>
    <fill>
      <patternFill patternType="solid">
        <fgColor theme="3" tint="0.79998168889431442"/>
        <bgColor rgb="FFD5A6BD"/>
      </patternFill>
    </fill>
    <fill>
      <patternFill patternType="solid">
        <fgColor theme="3" tint="0.79998168889431442"/>
        <bgColor rgb="FFA64D7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0" borderId="3" xfId="0" applyFont="1" applyBorder="1" applyAlignment="1"/>
    <xf numFmtId="0" fontId="1" fillId="2" borderId="2" xfId="0" applyFont="1" applyFill="1" applyBorder="1" applyAlignment="1">
      <alignment horizontal="center"/>
    </xf>
    <xf numFmtId="0" fontId="3" fillId="0" borderId="4" xfId="0" applyFont="1" applyBorder="1" applyAlignment="1"/>
    <xf numFmtId="0" fontId="1" fillId="2" borderId="2" xfId="0" applyFont="1" applyFill="1" applyBorder="1" applyAlignment="1">
      <alignment horizontal="center"/>
    </xf>
    <xf numFmtId="0" fontId="3" fillId="0" borderId="0" xfId="0" applyFont="1" applyAlignment="1"/>
    <xf numFmtId="0" fontId="2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0" borderId="1" xfId="0" applyFont="1" applyBorder="1" applyAlignment="1"/>
    <xf numFmtId="0" fontId="1" fillId="2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/>
    </xf>
    <xf numFmtId="0" fontId="3" fillId="0" borderId="0" xfId="0" applyFont="1" applyBorder="1" applyAlignment="1"/>
    <xf numFmtId="0" fontId="1" fillId="2" borderId="9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ru-RU"/>
              <a:t>Полигон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93C47D"/>
            </a:solidFill>
          </c:spPr>
          <c:invertIfNegative val="1"/>
          <c:cat>
            <c:numRef>
              <c:f>'Задание 1'!$G$2:$G$9</c:f>
              <c:numCache>
                <c:formatCode>General</c:formatCode>
                <c:ptCount val="8"/>
                <c:pt idx="0">
                  <c:v>94.1</c:v>
                </c:pt>
                <c:pt idx="1">
                  <c:v>100.65714285714286</c:v>
                </c:pt>
                <c:pt idx="2">
                  <c:v>107.21428571428571</c:v>
                </c:pt>
                <c:pt idx="3">
                  <c:v>113.77142857142857</c:v>
                </c:pt>
                <c:pt idx="4">
                  <c:v>120.32857142857142</c:v>
                </c:pt>
                <c:pt idx="5">
                  <c:v>126.88571428571429</c:v>
                </c:pt>
                <c:pt idx="6">
                  <c:v>133.44285714285715</c:v>
                </c:pt>
                <c:pt idx="7">
                  <c:v>140</c:v>
                </c:pt>
              </c:numCache>
            </c:numRef>
          </c:cat>
          <c:val>
            <c:numRef>
              <c:f>'Задание 1'!$H$2:$H$9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14</c:v>
                </c:pt>
                <c:pt idx="4">
                  <c:v>25</c:v>
                </c:pt>
                <c:pt idx="5">
                  <c:v>27</c:v>
                </c:pt>
                <c:pt idx="6">
                  <c:v>13</c:v>
                </c:pt>
                <c:pt idx="7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F02A-4CF6-B89C-B47BC9E9D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3375437"/>
        <c:axId val="1689755622"/>
      </c:barChart>
      <c:catAx>
        <c:axId val="693375437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ru-RU"/>
          </a:p>
        </c:txPr>
        <c:crossAx val="1689755622"/>
        <c:crosses val="autoZero"/>
        <c:auto val="1"/>
        <c:lblAlgn val="ctr"/>
        <c:lblOffset val="100"/>
        <c:noMultiLvlLbl val="1"/>
      </c:catAx>
      <c:valAx>
        <c:axId val="16897556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69337543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ru-RU"/>
              <a:t>Эмпирическая функция</a:t>
            </a:r>
          </a:p>
        </c:rich>
      </c:tx>
      <c:layout>
        <c:manualLayout>
          <c:xMode val="edge"/>
          <c:yMode val="edge"/>
          <c:x val="0.29838556505223174"/>
          <c:y val="3.686635944700460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mpd="sng">
              <a:solidFill>
                <a:srgbClr val="783F04"/>
              </a:solidFill>
            </a:ln>
          </c:spPr>
          <c:marker>
            <c:symbol val="none"/>
          </c:marker>
          <c:val>
            <c:numRef>
              <c:f>'Задание 1'!$I$2:$I$9</c:f>
              <c:numCache>
                <c:formatCode>General</c:formatCode>
                <c:ptCount val="8"/>
                <c:pt idx="0">
                  <c:v>1.020408163265306E-2</c:v>
                </c:pt>
                <c:pt idx="1">
                  <c:v>3.0612244897959183E-2</c:v>
                </c:pt>
                <c:pt idx="2">
                  <c:v>8.1632653061224483E-2</c:v>
                </c:pt>
                <c:pt idx="3">
                  <c:v>0.14285714285714285</c:v>
                </c:pt>
                <c:pt idx="4">
                  <c:v>0.25510204081632654</c:v>
                </c:pt>
                <c:pt idx="5">
                  <c:v>0.27551020408163263</c:v>
                </c:pt>
                <c:pt idx="6">
                  <c:v>0.1326530612244898</c:v>
                </c:pt>
                <c:pt idx="7">
                  <c:v>7.1428571428571425E-2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77-409F-944F-30B6040CE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780773"/>
        <c:axId val="937113357"/>
      </c:lineChart>
      <c:catAx>
        <c:axId val="104780773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ru-RU"/>
          </a:p>
        </c:txPr>
        <c:crossAx val="937113357"/>
        <c:crosses val="autoZero"/>
        <c:auto val="1"/>
        <c:lblAlgn val="ctr"/>
        <c:lblOffset val="100"/>
        <c:noMultiLvlLbl val="1"/>
      </c:catAx>
      <c:valAx>
        <c:axId val="9371133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10478077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ru-RU"/>
              <a:t>Кумулята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'Задание 1'!$G$2:$G$9</c:f>
              <c:numCache>
                <c:formatCode>General</c:formatCode>
                <c:ptCount val="8"/>
                <c:pt idx="0">
                  <c:v>94.1</c:v>
                </c:pt>
                <c:pt idx="1">
                  <c:v>100.65714285714286</c:v>
                </c:pt>
                <c:pt idx="2">
                  <c:v>107.21428571428571</c:v>
                </c:pt>
                <c:pt idx="3">
                  <c:v>113.77142857142857</c:v>
                </c:pt>
                <c:pt idx="4">
                  <c:v>120.32857142857142</c:v>
                </c:pt>
                <c:pt idx="5">
                  <c:v>126.88571428571429</c:v>
                </c:pt>
                <c:pt idx="6">
                  <c:v>133.44285714285715</c:v>
                </c:pt>
                <c:pt idx="7">
                  <c:v>140</c:v>
                </c:pt>
              </c:numCache>
            </c:numRef>
          </c:xVal>
          <c:yVal>
            <c:numRef>
              <c:f>'Задание 1'!$H$2:$H$9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14</c:v>
                </c:pt>
                <c:pt idx="4">
                  <c:v>25</c:v>
                </c:pt>
                <c:pt idx="5">
                  <c:v>27</c:v>
                </c:pt>
                <c:pt idx="6">
                  <c:v>13</c:v>
                </c:pt>
                <c:pt idx="7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20-4E02-8032-0E38A55E0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415631"/>
        <c:axId val="699968015"/>
      </c:scatterChart>
      <c:valAx>
        <c:axId val="60241563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699968015"/>
        <c:crosses val="autoZero"/>
        <c:crossBetween val="midCat"/>
      </c:valAx>
      <c:valAx>
        <c:axId val="6999680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602415631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ru-RU"/>
              <a:t>Гистаграмма рабочих относительно параметра Тарифн. разряд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'Задание 2'!$A$2</c:f>
              <c:strCache>
                <c:ptCount val="1"/>
                <c:pt idx="0">
                  <c:v>Кол-во рабочих</c:v>
                </c:pt>
              </c:strCache>
            </c:strRef>
          </c:tx>
          <c:spPr>
            <a:solidFill>
              <a:srgbClr val="45818E"/>
            </a:solidFill>
          </c:spPr>
          <c:invertIfNegative val="1"/>
          <c:cat>
            <c:numRef>
              <c:f>'Задание 2'!$B$1:$G$1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'Задание 2'!$B$2:$G$2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22</c:v>
                </c:pt>
                <c:pt idx="5">
                  <c:v>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04C9-4A9B-9B54-2EF37028F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7398799"/>
        <c:axId val="2023921249"/>
      </c:barChart>
      <c:catAx>
        <c:axId val="16273987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Тарифн. разряд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ru-RU"/>
          </a:p>
        </c:txPr>
        <c:crossAx val="2023921249"/>
        <c:crosses val="autoZero"/>
        <c:auto val="1"/>
        <c:lblAlgn val="ctr"/>
        <c:lblOffset val="100"/>
        <c:noMultiLvlLbl val="1"/>
      </c:catAx>
      <c:valAx>
        <c:axId val="20239212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Кол-во рабочих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1627398799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ru-RU"/>
              <a:t>Эмпир. ф-ция относительно параметра Тарифн. разряд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2'!$A$3</c:f>
              <c:strCache>
                <c:ptCount val="1"/>
                <c:pt idx="0">
                  <c:v>Эмпир. ф-ция</c:v>
                </c:pt>
              </c:strCache>
            </c:strRef>
          </c:tx>
          <c:spPr>
            <a:ln w="19050" cmpd="sng">
              <a:solidFill>
                <a:srgbClr val="C27BA0"/>
              </a:solidFill>
            </a:ln>
          </c:spPr>
          <c:marker>
            <c:symbol val="none"/>
          </c:marker>
          <c:cat>
            <c:numRef>
              <c:f>'Задание 2'!$B$1:$G$1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'Задание 2'!$B$3:$G$3</c:f>
              <c:numCache>
                <c:formatCode>General</c:formatCode>
                <c:ptCount val="6"/>
                <c:pt idx="0">
                  <c:v>0.04</c:v>
                </c:pt>
                <c:pt idx="1">
                  <c:v>0.06</c:v>
                </c:pt>
                <c:pt idx="2">
                  <c:v>0.12</c:v>
                </c:pt>
                <c:pt idx="3">
                  <c:v>0.16</c:v>
                </c:pt>
                <c:pt idx="4">
                  <c:v>0.44</c:v>
                </c:pt>
                <c:pt idx="5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B2-4F74-BD21-472C49908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502100"/>
        <c:axId val="1760206537"/>
      </c:lineChart>
      <c:catAx>
        <c:axId val="20785021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Тарифн. разряд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ru-RU"/>
          </a:p>
        </c:txPr>
        <c:crossAx val="1760206537"/>
        <c:crosses val="autoZero"/>
        <c:auto val="1"/>
        <c:lblAlgn val="ctr"/>
        <c:lblOffset val="100"/>
        <c:noMultiLvlLbl val="1"/>
      </c:catAx>
      <c:valAx>
        <c:axId val="17602065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Эмпир. ф-ция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207850210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ru-RU"/>
              <a:t>Кумулянта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2'!$A$2</c:f>
              <c:strCache>
                <c:ptCount val="1"/>
                <c:pt idx="0">
                  <c:v>Кол-во рабочих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C4125"/>
              </a:solidFill>
              <a:ln cmpd="sng">
                <a:solidFill>
                  <a:srgbClr val="CC4125"/>
                </a:solidFill>
              </a:ln>
            </c:spPr>
          </c:marker>
          <c:xVal>
            <c:numRef>
              <c:f>'Задание 2'!$B$1:$G$1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'Задание 2'!$B$2:$G$2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22</c:v>
                </c:pt>
                <c:pt idx="5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7B-4C55-A9E0-95461D1F4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17626"/>
        <c:axId val="1972623874"/>
      </c:scatterChart>
      <c:valAx>
        <c:axId val="802176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Тарифн. разряд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1972623874"/>
        <c:crosses val="autoZero"/>
        <c:crossBetween val="midCat"/>
      </c:valAx>
      <c:valAx>
        <c:axId val="19726238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Кол-во рабочих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80217626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1"/>
            </a:pPr>
            <a:r>
              <a:rPr lang="ru-RU"/>
              <a:t>Полигон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B6D7A8"/>
            </a:solidFill>
          </c:spPr>
          <c:invertIfNegative val="1"/>
          <c:cat>
            <c:strRef>
              <c:f>'Задание 3'!$G$1:$G$9</c:f>
              <c:strCache>
                <c:ptCount val="9"/>
                <c:pt idx="0">
                  <c:v>Верхняя граница интервала уник. Признаков</c:v>
                </c:pt>
                <c:pt idx="1">
                  <c:v>0,21398374</c:v>
                </c:pt>
                <c:pt idx="2">
                  <c:v>0,451254119</c:v>
                </c:pt>
                <c:pt idx="3">
                  <c:v>0,688524497</c:v>
                </c:pt>
                <c:pt idx="4">
                  <c:v>0,925794876</c:v>
                </c:pt>
                <c:pt idx="5">
                  <c:v>1,163065254</c:v>
                </c:pt>
                <c:pt idx="6">
                  <c:v>1,400335633</c:v>
                </c:pt>
                <c:pt idx="7">
                  <c:v>1,637606011</c:v>
                </c:pt>
                <c:pt idx="8">
                  <c:v>1,87487639</c:v>
                </c:pt>
              </c:strCache>
            </c:strRef>
          </c:cat>
          <c:val>
            <c:numRef>
              <c:f>'Задание 3'!$H$1:$H$9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15</c:v>
                </c:pt>
                <c:pt idx="4">
                  <c:v>26</c:v>
                </c:pt>
                <c:pt idx="5">
                  <c:v>24</c:v>
                </c:pt>
                <c:pt idx="6">
                  <c:v>21</c:v>
                </c:pt>
                <c:pt idx="7">
                  <c:v>5</c:v>
                </c:pt>
                <c:pt idx="8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501-478B-935F-6D8089421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091906"/>
        <c:axId val="721380752"/>
      </c:barChart>
      <c:catAx>
        <c:axId val="3209190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ru-RU"/>
          </a:p>
        </c:txPr>
        <c:crossAx val="721380752"/>
        <c:crosses val="autoZero"/>
        <c:auto val="1"/>
        <c:lblAlgn val="ctr"/>
        <c:lblOffset val="100"/>
        <c:noMultiLvlLbl val="1"/>
      </c:catAx>
      <c:valAx>
        <c:axId val="7213807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3209190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ru-RU"/>
              <a:t>Эмпирическая функция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'Задание 3'!$I$1:$I$9</c:f>
              <c:numCache>
                <c:formatCode>General</c:formatCode>
                <c:ptCount val="9"/>
                <c:pt idx="0">
                  <c:v>0</c:v>
                </c:pt>
                <c:pt idx="1">
                  <c:v>0.01</c:v>
                </c:pt>
                <c:pt idx="2">
                  <c:v>0.04</c:v>
                </c:pt>
                <c:pt idx="3">
                  <c:v>0.15</c:v>
                </c:pt>
                <c:pt idx="4">
                  <c:v>0.26</c:v>
                </c:pt>
                <c:pt idx="5">
                  <c:v>0.24</c:v>
                </c:pt>
                <c:pt idx="6">
                  <c:v>0.21</c:v>
                </c:pt>
                <c:pt idx="7">
                  <c:v>0.05</c:v>
                </c:pt>
                <c:pt idx="8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8F-4230-9B18-CF2565925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0431855"/>
        <c:axId val="2045353561"/>
      </c:lineChart>
      <c:catAx>
        <c:axId val="1790431855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ru-RU"/>
          </a:p>
        </c:txPr>
        <c:crossAx val="2045353561"/>
        <c:crosses val="autoZero"/>
        <c:auto val="1"/>
        <c:lblAlgn val="ctr"/>
        <c:lblOffset val="100"/>
        <c:noMultiLvlLbl val="1"/>
      </c:catAx>
      <c:valAx>
        <c:axId val="20453535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1790431855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ru-RU"/>
              <a:t>Кумулята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1C232"/>
              </a:solidFill>
              <a:ln cmpd="sng">
                <a:solidFill>
                  <a:srgbClr val="F1C232"/>
                </a:solidFill>
              </a:ln>
            </c:spPr>
          </c:marker>
          <c:xVal>
            <c:strRef>
              <c:f>'Задание 3'!$G$1:$G$9</c:f>
              <c:strCache>
                <c:ptCount val="9"/>
                <c:pt idx="0">
                  <c:v>Верхняя граница интервала уник. Признаков</c:v>
                </c:pt>
                <c:pt idx="1">
                  <c:v>0,21398374</c:v>
                </c:pt>
                <c:pt idx="2">
                  <c:v>0,451254119</c:v>
                </c:pt>
                <c:pt idx="3">
                  <c:v>0,688524497</c:v>
                </c:pt>
                <c:pt idx="4">
                  <c:v>0,925794876</c:v>
                </c:pt>
                <c:pt idx="5">
                  <c:v>1,163065254</c:v>
                </c:pt>
                <c:pt idx="6">
                  <c:v>1,400335633</c:v>
                </c:pt>
                <c:pt idx="7">
                  <c:v>1,637606011</c:v>
                </c:pt>
                <c:pt idx="8">
                  <c:v>1,87487639</c:v>
                </c:pt>
              </c:strCache>
            </c:strRef>
          </c:xVal>
          <c:yVal>
            <c:numRef>
              <c:f>'Задание 3'!$H$1:$H$9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15</c:v>
                </c:pt>
                <c:pt idx="4">
                  <c:v>26</c:v>
                </c:pt>
                <c:pt idx="5">
                  <c:v>24</c:v>
                </c:pt>
                <c:pt idx="6">
                  <c:v>21</c:v>
                </c:pt>
                <c:pt idx="7">
                  <c:v>5</c:v>
                </c:pt>
                <c:pt idx="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30-4BB4-AB02-5D07DE83D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359994"/>
        <c:axId val="802498408"/>
      </c:scatterChart>
      <c:valAx>
        <c:axId val="165535999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802498408"/>
        <c:crosses val="autoZero"/>
        <c:crossBetween val="midCat"/>
      </c:valAx>
      <c:valAx>
        <c:axId val="8024984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1655359994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ru-RU"/>
              <a:t>Полигон частот относительно Ряда уник. признаков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'Задание 4'!$G$1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rgbClr val="76A5AF"/>
            </a:solidFill>
          </c:spPr>
          <c:invertIfNegative val="1"/>
          <c:cat>
            <c:numRef>
              <c:f>'Задание 4'!$F$2:$F$5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'Задание 4'!$G$2:$G$5</c:f>
              <c:numCache>
                <c:formatCode>General</c:formatCode>
                <c:ptCount val="4"/>
                <c:pt idx="0">
                  <c:v>6</c:v>
                </c:pt>
                <c:pt idx="1">
                  <c:v>11</c:v>
                </c:pt>
                <c:pt idx="2">
                  <c:v>9</c:v>
                </c:pt>
                <c:pt idx="3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6BF-4C2D-9793-74EBF4C9E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2759992"/>
        <c:axId val="979733376"/>
      </c:barChart>
      <c:catAx>
        <c:axId val="2062759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Ряд уник. признаков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ru-RU"/>
          </a:p>
        </c:txPr>
        <c:crossAx val="979733376"/>
        <c:crosses val="autoZero"/>
        <c:auto val="1"/>
        <c:lblAlgn val="ctr"/>
        <c:lblOffset val="100"/>
        <c:noMultiLvlLbl val="1"/>
      </c:catAx>
      <c:valAx>
        <c:axId val="9797333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Частота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206275999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ru-RU"/>
              <a:t>Эмпирическая функция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mpd="sng">
              <a:solidFill>
                <a:srgbClr val="D5A6BD"/>
              </a:solidFill>
            </a:ln>
          </c:spPr>
          <c:marker>
            <c:symbol val="none"/>
          </c:marker>
          <c:val>
            <c:numRef>
              <c:f>'Задание 4'!$H$2:$H$5</c:f>
              <c:numCache>
                <c:formatCode>General</c:formatCode>
                <c:ptCount val="4"/>
                <c:pt idx="0">
                  <c:v>0.2</c:v>
                </c:pt>
                <c:pt idx="1">
                  <c:v>0.36666666666666664</c:v>
                </c:pt>
                <c:pt idx="2">
                  <c:v>0.3</c:v>
                </c:pt>
                <c:pt idx="3">
                  <c:v>0.13333333333333333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A8-46F7-8E77-5E4EA4229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49442"/>
        <c:axId val="25108204"/>
      </c:lineChart>
      <c:catAx>
        <c:axId val="63049442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ru-RU"/>
          </a:p>
        </c:txPr>
        <c:crossAx val="25108204"/>
        <c:crosses val="autoZero"/>
        <c:auto val="1"/>
        <c:lblAlgn val="ctr"/>
        <c:lblOffset val="100"/>
        <c:noMultiLvlLbl val="1"/>
      </c:catAx>
      <c:valAx>
        <c:axId val="251082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6304944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ru-RU"/>
              <a:t>Кумулята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4'!$G$1</c:f>
              <c:strCache>
                <c:ptCount val="1"/>
                <c:pt idx="0">
                  <c:v>Частота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'Задание 4'!$F$2:$F$5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'Задание 4'!$G$2:$G$5</c:f>
              <c:numCache>
                <c:formatCode>General</c:formatCode>
                <c:ptCount val="4"/>
                <c:pt idx="0">
                  <c:v>6</c:v>
                </c:pt>
                <c:pt idx="1">
                  <c:v>11</c:v>
                </c:pt>
                <c:pt idx="2">
                  <c:v>9</c:v>
                </c:pt>
                <c:pt idx="3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5F-4C7F-B577-FE76D019B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403266"/>
        <c:axId val="709675650"/>
      </c:scatterChart>
      <c:valAx>
        <c:axId val="19054032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Ряд уник. признаков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709675650"/>
        <c:crosses val="autoZero"/>
        <c:crossBetween val="midCat"/>
      </c:valAx>
      <c:valAx>
        <c:axId val="7096756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Частота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1905403266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ru-RU"/>
              <a:t>Полигон частот ряда уник. признаков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'Задание 5'!$G$1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cat>
            <c:numRef>
              <c:f>'Задание 5'!$F$2:$F$12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cat>
          <c:val>
            <c:numRef>
              <c:f>'Задание 5'!$G$2:$G$12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79D0-4E9A-8F2B-E48A0B18E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4285265"/>
        <c:axId val="961692746"/>
      </c:barChart>
      <c:catAx>
        <c:axId val="17542852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Ряд уник. признаков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ru-RU"/>
          </a:p>
        </c:txPr>
        <c:crossAx val="961692746"/>
        <c:crosses val="autoZero"/>
        <c:auto val="1"/>
        <c:lblAlgn val="ctr"/>
        <c:lblOffset val="100"/>
        <c:noMultiLvlLbl val="1"/>
      </c:catAx>
      <c:valAx>
        <c:axId val="9616927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Частота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1754285265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ru-RU"/>
              <a:t>Эмпирическая функция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'Задание 5'!$H$2:$H$12</c:f>
              <c:numCache>
                <c:formatCode>General</c:formatCode>
                <c:ptCount val="11"/>
                <c:pt idx="0">
                  <c:v>3.3333333333333333E-2</c:v>
                </c:pt>
                <c:pt idx="1">
                  <c:v>3.3333333333333333E-2</c:v>
                </c:pt>
                <c:pt idx="2">
                  <c:v>6.6666666666666666E-2</c:v>
                </c:pt>
                <c:pt idx="3">
                  <c:v>0.13333333333333333</c:v>
                </c:pt>
                <c:pt idx="4">
                  <c:v>0.13333333333333333</c:v>
                </c:pt>
                <c:pt idx="5">
                  <c:v>0.2</c:v>
                </c:pt>
                <c:pt idx="6">
                  <c:v>0.16666666666666666</c:v>
                </c:pt>
                <c:pt idx="7">
                  <c:v>6.6666666666666666E-2</c:v>
                </c:pt>
                <c:pt idx="8">
                  <c:v>3.3333333333333333E-2</c:v>
                </c:pt>
                <c:pt idx="9">
                  <c:v>6.6666666666666666E-2</c:v>
                </c:pt>
                <c:pt idx="10">
                  <c:v>6.6666666666666666E-2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60-4BA8-AEDE-9DE195E1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069189"/>
        <c:axId val="617097229"/>
      </c:lineChart>
      <c:catAx>
        <c:axId val="391069189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ru-RU"/>
          </a:p>
        </c:txPr>
        <c:crossAx val="617097229"/>
        <c:crosses val="autoZero"/>
        <c:auto val="1"/>
        <c:lblAlgn val="ctr"/>
        <c:lblOffset val="100"/>
        <c:noMultiLvlLbl val="1"/>
      </c:catAx>
      <c:valAx>
        <c:axId val="6170972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39106918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ru-RU"/>
              <a:t>Кумулята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0.12460807291666669"/>
          <c:y val="0.13881401617250674"/>
          <c:w val="0.70187650462962958"/>
          <c:h val="0.681805929919137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'Задание 5'!$G$1</c:f>
              <c:strCache>
                <c:ptCount val="1"/>
                <c:pt idx="0">
                  <c:v>Частота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'Задание 5'!$F$2:$F$12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xVal>
          <c:yVal>
            <c:numRef>
              <c:f>'Задание 5'!$G$2:$G$12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2D-4737-B722-2AD675FFD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6679613"/>
        <c:axId val="864179881"/>
      </c:scatterChart>
      <c:valAx>
        <c:axId val="10266796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Ряд уник. признаков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864179881"/>
        <c:crosses val="autoZero"/>
        <c:crossBetween val="midCat"/>
      </c:valAx>
      <c:valAx>
        <c:axId val="8641798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Частота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1026679613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371475</xdr:colOff>
      <xdr:row>9</xdr:row>
      <xdr:rowOff>161925</xdr:rowOff>
    </xdr:from>
    <xdr:ext cx="3190875" cy="1971675"/>
    <xdr:graphicFrame macro="">
      <xdr:nvGraphicFramePr>
        <xdr:cNvPr id="2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38100</xdr:colOff>
      <xdr:row>9</xdr:row>
      <xdr:rowOff>171450</xdr:rowOff>
    </xdr:from>
    <xdr:ext cx="3343275" cy="2066925"/>
    <xdr:graphicFrame macro=""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8</xdr:col>
      <xdr:colOff>38100</xdr:colOff>
      <xdr:row>9</xdr:row>
      <xdr:rowOff>28575</xdr:rowOff>
    </xdr:from>
    <xdr:ext cx="3219450" cy="1981200"/>
    <xdr:graphicFrame macro=""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66675</xdr:rowOff>
    </xdr:from>
    <xdr:ext cx="5143500" cy="2657475"/>
    <xdr:graphicFrame macro=""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247650</xdr:colOff>
      <xdr:row>3</xdr:row>
      <xdr:rowOff>47625</xdr:rowOff>
    </xdr:from>
    <xdr:ext cx="5715000" cy="2714625"/>
    <xdr:graphicFrame macro=""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390525</xdr:colOff>
      <xdr:row>18</xdr:row>
      <xdr:rowOff>38100</xdr:rowOff>
    </xdr:from>
    <xdr:ext cx="3419475" cy="1638300"/>
    <xdr:graphicFrame macro="">
      <xdr:nvGraphicFramePr>
        <xdr:cNvPr id="9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314325</xdr:colOff>
      <xdr:row>9</xdr:row>
      <xdr:rowOff>114300</xdr:rowOff>
    </xdr:from>
    <xdr:ext cx="4581525" cy="2828925"/>
    <xdr:graphicFrame macro=""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304800</xdr:colOff>
      <xdr:row>9</xdr:row>
      <xdr:rowOff>85725</xdr:rowOff>
    </xdr:from>
    <xdr:ext cx="4924425" cy="3038475"/>
    <xdr:graphicFrame macro=""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66675</xdr:colOff>
      <xdr:row>23</xdr:row>
      <xdr:rowOff>169605</xdr:rowOff>
    </xdr:from>
    <xdr:ext cx="5019675" cy="2706945"/>
    <xdr:graphicFrame macro=""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5</xdr:row>
      <xdr:rowOff>133350</xdr:rowOff>
    </xdr:from>
    <xdr:ext cx="4505325" cy="2781300"/>
    <xdr:graphicFrame macro="">
      <xdr:nvGraphicFramePr>
        <xdr:cNvPr id="10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847725</xdr:colOff>
      <xdr:row>5</xdr:row>
      <xdr:rowOff>95250</xdr:rowOff>
    </xdr:from>
    <xdr:ext cx="4457700" cy="2752725"/>
    <xdr:graphicFrame macro="">
      <xdr:nvGraphicFramePr>
        <xdr:cNvPr id="11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466725</xdr:colOff>
      <xdr:row>20</xdr:row>
      <xdr:rowOff>76199</xdr:rowOff>
    </xdr:from>
    <xdr:ext cx="4476751" cy="2009775"/>
    <xdr:graphicFrame macro="">
      <xdr:nvGraphicFramePr>
        <xdr:cNvPr id="12" name="Chart 1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266700</xdr:colOff>
      <xdr:row>12</xdr:row>
      <xdr:rowOff>180975</xdr:rowOff>
    </xdr:from>
    <xdr:ext cx="4381500" cy="2705100"/>
    <xdr:graphicFrame macro="">
      <xdr:nvGraphicFramePr>
        <xdr:cNvPr id="13" name="Chart 1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114300</xdr:colOff>
      <xdr:row>28</xdr:row>
      <xdr:rowOff>28575</xdr:rowOff>
    </xdr:from>
    <xdr:ext cx="3362325" cy="2076450"/>
    <xdr:graphicFrame macro="">
      <xdr:nvGraphicFramePr>
        <xdr:cNvPr id="14" name="Chart 1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5</xdr:col>
      <xdr:colOff>1238250</xdr:colOff>
      <xdr:row>12</xdr:row>
      <xdr:rowOff>76200</xdr:rowOff>
    </xdr:from>
    <xdr:ext cx="4733925" cy="2924175"/>
    <xdr:graphicFrame macro="">
      <xdr:nvGraphicFramePr>
        <xdr:cNvPr id="15" name="Chart 1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>
      <selection activeCell="G1" sqref="G1"/>
    </sheetView>
  </sheetViews>
  <sheetFormatPr defaultColWidth="14.42578125" defaultRowHeight="15.75" customHeight="1" x14ac:dyDescent="0.2"/>
  <cols>
    <col min="1" max="1" width="14.85546875" customWidth="1"/>
    <col min="7" max="7" width="45" bestFit="1" customWidth="1"/>
  </cols>
  <sheetData>
    <row r="1" spans="1:27" ht="15.75" customHeight="1" x14ac:dyDescent="0.2">
      <c r="A1" s="23" t="s">
        <v>0</v>
      </c>
      <c r="B1" s="24" t="s">
        <v>2</v>
      </c>
      <c r="C1" s="24" t="s">
        <v>4</v>
      </c>
      <c r="D1" s="24" t="s">
        <v>5</v>
      </c>
      <c r="E1" s="16"/>
      <c r="F1" s="26" t="s">
        <v>6</v>
      </c>
      <c r="G1" s="40" t="s">
        <v>11</v>
      </c>
      <c r="H1" s="26" t="s">
        <v>7</v>
      </c>
      <c r="I1" s="26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 x14ac:dyDescent="0.2">
      <c r="A2" s="14">
        <v>103.4</v>
      </c>
      <c r="B2" s="15">
        <f>COUNT($A$2:$A$99)</f>
        <v>98</v>
      </c>
      <c r="C2" s="15">
        <f>MIN($A$2:$A$99)</f>
        <v>94.1</v>
      </c>
      <c r="D2" s="15">
        <f>MAX($A$2:$A$99)</f>
        <v>140</v>
      </c>
      <c r="E2" s="16"/>
      <c r="F2" s="19">
        <v>1</v>
      </c>
      <c r="G2" s="19">
        <f t="shared" ref="G2:G9" si="0">($C$2)+($D$6*($F2-1))</f>
        <v>94.1</v>
      </c>
      <c r="H2" s="20">
        <f t="array" ref="H2:H9">FREQUENCY(A2:A99, G2:G8)</f>
        <v>1</v>
      </c>
      <c r="I2" s="20">
        <f t="shared" ref="I2:I9" si="1">$H2/$B$2</f>
        <v>1.020408163265306E-2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 x14ac:dyDescent="0.2">
      <c r="A3" s="14">
        <v>115.2</v>
      </c>
      <c r="B3" s="6"/>
      <c r="C3" s="6"/>
      <c r="D3" s="6"/>
      <c r="E3" s="16"/>
      <c r="F3" s="19">
        <v>2</v>
      </c>
      <c r="G3" s="19">
        <f t="shared" si="0"/>
        <v>100.65714285714286</v>
      </c>
      <c r="H3" s="20">
        <v>3</v>
      </c>
      <c r="I3" s="20">
        <f t="shared" si="1"/>
        <v>3.0612244897959183E-2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 x14ac:dyDescent="0.2">
      <c r="A4" s="14">
        <v>127</v>
      </c>
      <c r="B4" s="6"/>
      <c r="C4" s="2"/>
      <c r="D4" s="2"/>
      <c r="E4" s="16"/>
      <c r="F4" s="19">
        <v>3</v>
      </c>
      <c r="G4" s="19">
        <f t="shared" si="0"/>
        <v>107.21428571428571</v>
      </c>
      <c r="H4" s="20">
        <v>8</v>
      </c>
      <c r="I4" s="20">
        <f t="shared" si="1"/>
        <v>8.1632653061224483E-2</v>
      </c>
      <c r="J4" s="6"/>
      <c r="K4" s="6"/>
      <c r="L4" s="10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 x14ac:dyDescent="0.2">
      <c r="A5" s="14">
        <v>131</v>
      </c>
      <c r="B5" s="4"/>
      <c r="C5" s="25" t="s">
        <v>9</v>
      </c>
      <c r="D5" s="25" t="s">
        <v>10</v>
      </c>
      <c r="E5" s="16"/>
      <c r="F5" s="19">
        <v>4</v>
      </c>
      <c r="G5" s="19">
        <f t="shared" si="0"/>
        <v>113.77142857142857</v>
      </c>
      <c r="H5" s="20">
        <v>14</v>
      </c>
      <c r="I5" s="20">
        <f t="shared" si="1"/>
        <v>0.14285714285714285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 x14ac:dyDescent="0.2">
      <c r="A6" s="14">
        <v>114</v>
      </c>
      <c r="B6" s="4"/>
      <c r="C6" s="15">
        <v>7</v>
      </c>
      <c r="D6" s="15">
        <f>($D$2-$C$2)/$C$6</f>
        <v>6.5571428571428578</v>
      </c>
      <c r="E6" s="16"/>
      <c r="F6" s="19">
        <v>5</v>
      </c>
      <c r="G6" s="19">
        <f t="shared" si="0"/>
        <v>120.32857142857142</v>
      </c>
      <c r="H6" s="20">
        <v>25</v>
      </c>
      <c r="I6" s="20">
        <f t="shared" si="1"/>
        <v>0.25510204081632654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 x14ac:dyDescent="0.2">
      <c r="A7" s="14">
        <v>114.1</v>
      </c>
      <c r="B7" s="6"/>
      <c r="C7" s="6"/>
      <c r="D7" s="6"/>
      <c r="E7" s="16"/>
      <c r="F7" s="19">
        <v>6</v>
      </c>
      <c r="G7" s="19">
        <f t="shared" si="0"/>
        <v>126.88571428571429</v>
      </c>
      <c r="H7" s="20">
        <v>27</v>
      </c>
      <c r="I7" s="20">
        <f t="shared" si="1"/>
        <v>0.27551020408163263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customHeight="1" x14ac:dyDescent="0.2">
      <c r="A8" s="14">
        <v>119.6</v>
      </c>
      <c r="B8" s="6"/>
      <c r="C8" s="6"/>
      <c r="D8" s="6"/>
      <c r="E8" s="16"/>
      <c r="F8" s="19">
        <v>7</v>
      </c>
      <c r="G8" s="19">
        <f t="shared" si="0"/>
        <v>133.44285714285715</v>
      </c>
      <c r="H8" s="20">
        <v>13</v>
      </c>
      <c r="I8" s="20">
        <f t="shared" si="1"/>
        <v>0.1326530612244898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2">
      <c r="A9" s="14">
        <v>125.5</v>
      </c>
      <c r="B9" s="6"/>
      <c r="C9" s="6"/>
      <c r="D9" s="6"/>
      <c r="E9" s="6"/>
      <c r="F9" s="21">
        <v>8</v>
      </c>
      <c r="G9" s="21">
        <f t="shared" si="0"/>
        <v>140</v>
      </c>
      <c r="H9" s="22">
        <v>7</v>
      </c>
      <c r="I9" s="20">
        <f t="shared" si="1"/>
        <v>7.1428571428571425E-2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2">
      <c r="A10" s="14">
        <v>116.9</v>
      </c>
      <c r="B10" s="6"/>
      <c r="C10" s="6"/>
      <c r="D10" s="6"/>
      <c r="E10" s="6"/>
      <c r="F10" s="6"/>
      <c r="G10" s="6"/>
      <c r="H10" s="6"/>
      <c r="I10" s="6">
        <f>SUM(I2:I9)</f>
        <v>1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 x14ac:dyDescent="0.2">
      <c r="A11" s="14">
        <v>118.1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2">
      <c r="A12" s="14">
        <v>123.5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 x14ac:dyDescent="0.2">
      <c r="A13" s="14">
        <v>113.5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 x14ac:dyDescent="0.2">
      <c r="A14" s="14">
        <v>112.3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customHeight="1" x14ac:dyDescent="0.2">
      <c r="A15" s="14">
        <v>123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customHeight="1" x14ac:dyDescent="0.2">
      <c r="A16" s="14">
        <v>125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75" customHeight="1" x14ac:dyDescent="0.2">
      <c r="A17" s="14">
        <v>129.9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customHeight="1" x14ac:dyDescent="0.2">
      <c r="A18" s="14">
        <v>99.2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customHeight="1" x14ac:dyDescent="0.2">
      <c r="A19" s="14">
        <v>111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75" customHeight="1" x14ac:dyDescent="0.2">
      <c r="A20" s="14">
        <v>122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 x14ac:dyDescent="0.2">
      <c r="A21" s="14">
        <v>134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 x14ac:dyDescent="0.2">
      <c r="A22" s="14">
        <v>107.1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 x14ac:dyDescent="0.2">
      <c r="A23" s="14">
        <v>117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 x14ac:dyDescent="0.2">
      <c r="A24" s="14">
        <v>117.5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 x14ac:dyDescent="0.2">
      <c r="A25" s="14">
        <v>118.5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customHeight="1" x14ac:dyDescent="0.2">
      <c r="A26" s="14">
        <v>124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customHeight="1" x14ac:dyDescent="0.2">
      <c r="A27" s="14">
        <v>127.8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75" customHeight="1" x14ac:dyDescent="0.2">
      <c r="A28" s="14">
        <v>108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x14ac:dyDescent="0.2">
      <c r="A29" s="14">
        <v>119.5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3.5" x14ac:dyDescent="0.2">
      <c r="A30" s="14">
        <v>123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3.5" x14ac:dyDescent="0.2">
      <c r="A31" s="14">
        <v>126.1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3.5" x14ac:dyDescent="0.2">
      <c r="A32" s="14">
        <v>100.1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3.5" x14ac:dyDescent="0.2">
      <c r="A33" s="14">
        <v>120.2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3.5" x14ac:dyDescent="0.2">
      <c r="A34" s="14">
        <v>122.2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3.5" x14ac:dyDescent="0.2">
      <c r="A35" s="14">
        <v>124.8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3.5" x14ac:dyDescent="0.2">
      <c r="A36" s="14">
        <v>109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3.5" x14ac:dyDescent="0.2">
      <c r="A37" s="14">
        <v>113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3.5" x14ac:dyDescent="0.2">
      <c r="A38" s="14">
        <v>122.5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3.5" x14ac:dyDescent="0.2">
      <c r="A39" s="14">
        <v>135.80000000000001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3.5" x14ac:dyDescent="0.2">
      <c r="A40" s="14">
        <v>97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3.5" x14ac:dyDescent="0.2">
      <c r="A41" s="14">
        <v>121.1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3.5" x14ac:dyDescent="0.2">
      <c r="A42" s="14">
        <v>123.8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3.5" x14ac:dyDescent="0.2">
      <c r="A43" s="14">
        <v>123.2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3.5" x14ac:dyDescent="0.2">
      <c r="A44" s="14">
        <v>105.9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3.5" x14ac:dyDescent="0.2">
      <c r="A45" s="14">
        <v>122.6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3.5" x14ac:dyDescent="0.2">
      <c r="A46" s="14">
        <v>123.9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3.5" x14ac:dyDescent="0.2">
      <c r="A47" s="14">
        <v>129.5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3.5" x14ac:dyDescent="0.2">
      <c r="A48" s="14">
        <v>107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3.5" x14ac:dyDescent="0.2">
      <c r="A49" s="14">
        <v>123.5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3.5" x14ac:dyDescent="0.2">
      <c r="A50" s="14">
        <v>128.5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3.5" x14ac:dyDescent="0.2">
      <c r="A51" s="14">
        <v>117.5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3.5" x14ac:dyDescent="0.2">
      <c r="A52" s="14">
        <v>121.5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3.5" x14ac:dyDescent="0.2">
      <c r="A53" s="14">
        <v>127.5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3.5" x14ac:dyDescent="0.2">
      <c r="A54" s="14">
        <v>113.2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3.5" x14ac:dyDescent="0.2">
      <c r="A55" s="14">
        <v>120.6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3.5" x14ac:dyDescent="0.2">
      <c r="A56" s="14">
        <v>126.5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3.5" x14ac:dyDescent="0.2">
      <c r="A57" s="14">
        <v>116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3.5" x14ac:dyDescent="0.2">
      <c r="A58" s="14">
        <v>122.9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3.5" x14ac:dyDescent="0.2">
      <c r="A59" s="14">
        <v>138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3.5" x14ac:dyDescent="0.2">
      <c r="A60" s="14">
        <v>115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3.5" x14ac:dyDescent="0.2">
      <c r="A61" s="14">
        <v>123.1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3.5" x14ac:dyDescent="0.2">
      <c r="A62" s="14">
        <v>140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3.5" x14ac:dyDescent="0.2">
      <c r="A63" s="14">
        <v>94.1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3.5" x14ac:dyDescent="0.2">
      <c r="A64" s="14">
        <v>110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3.5" x14ac:dyDescent="0.2">
      <c r="A65" s="14">
        <v>112.9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3.5" x14ac:dyDescent="0.2">
      <c r="A66" s="14">
        <v>132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3.5" x14ac:dyDescent="0.2">
      <c r="A67" s="14">
        <v>102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3.5" x14ac:dyDescent="0.2">
      <c r="A68" s="14">
        <v>109.5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3.5" x14ac:dyDescent="0.2">
      <c r="A69" s="14">
        <v>118.3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3.5" x14ac:dyDescent="0.2">
      <c r="A70" s="14">
        <v>135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3.5" x14ac:dyDescent="0.2">
      <c r="A71" s="14">
        <v>112.5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3.5" x14ac:dyDescent="0.2">
      <c r="A72" s="14">
        <v>115.5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3.5" x14ac:dyDescent="0.2">
      <c r="A73" s="14">
        <v>120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3.5" x14ac:dyDescent="0.2">
      <c r="A74" s="14">
        <v>126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3.5" x14ac:dyDescent="0.2">
      <c r="A75" s="14">
        <v>130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3.5" x14ac:dyDescent="0.2">
      <c r="A76" s="14">
        <v>105.5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3.5" x14ac:dyDescent="0.2">
      <c r="A77" s="14">
        <v>108.2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3.5" x14ac:dyDescent="0.2">
      <c r="A78" s="14">
        <v>119.2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3.5" x14ac:dyDescent="0.2">
      <c r="A79" s="14">
        <v>131.4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3.5" x14ac:dyDescent="0.2">
      <c r="A80" s="14">
        <v>106.5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3.5" x14ac:dyDescent="0.2">
      <c r="A81" s="14">
        <v>112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3.5" x14ac:dyDescent="0.2">
      <c r="A82" s="14">
        <v>120.8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3.5" x14ac:dyDescent="0.2">
      <c r="A83" s="14">
        <v>121.9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3.5" x14ac:dyDescent="0.2">
      <c r="A84" s="14">
        <v>134.19999999999999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3.5" x14ac:dyDescent="0.2">
      <c r="A85" s="14">
        <v>115.7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3.5" x14ac:dyDescent="0.2">
      <c r="A86" s="14">
        <v>118.9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3.5" x14ac:dyDescent="0.2">
      <c r="A87" s="14">
        <v>124.5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3.5" x14ac:dyDescent="0.2">
      <c r="A88" s="14">
        <v>111.5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3.5" x14ac:dyDescent="0.2">
      <c r="A89" s="14">
        <v>121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3.5" x14ac:dyDescent="0.2">
      <c r="A90" s="14">
        <v>133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3.5" x14ac:dyDescent="0.2">
      <c r="A91" s="14">
        <v>116.5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3.5" x14ac:dyDescent="0.2">
      <c r="A92" s="14">
        <v>119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3.5" x14ac:dyDescent="0.2">
      <c r="A93" s="14">
        <v>129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3.5" x14ac:dyDescent="0.2">
      <c r="A94" s="14">
        <v>106.1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3.5" x14ac:dyDescent="0.2">
      <c r="A95" s="14">
        <v>119.8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3.5" x14ac:dyDescent="0.2">
      <c r="A96" s="14">
        <v>133.6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3.5" x14ac:dyDescent="0.2">
      <c r="A97" s="14">
        <v>114.5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3.5" x14ac:dyDescent="0.2">
      <c r="A98" s="14">
        <v>118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3.5" x14ac:dyDescent="0.2">
      <c r="A99" s="14">
        <v>128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2.7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2.7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2.7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2.7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"/>
  <sheetViews>
    <sheetView workbookViewId="0">
      <selection activeCell="M19" sqref="M19"/>
    </sheetView>
  </sheetViews>
  <sheetFormatPr defaultColWidth="14.42578125" defaultRowHeight="15.75" customHeight="1" x14ac:dyDescent="0.2"/>
  <cols>
    <col min="1" max="1" width="19.5703125" customWidth="1"/>
  </cols>
  <sheetData>
    <row r="1" spans="1:8" ht="15.75" customHeight="1" x14ac:dyDescent="0.2">
      <c r="A1" s="27" t="s">
        <v>1</v>
      </c>
      <c r="B1" s="29">
        <v>1</v>
      </c>
      <c r="C1" s="29">
        <v>2</v>
      </c>
      <c r="D1" s="29">
        <v>3</v>
      </c>
      <c r="E1" s="29">
        <v>4</v>
      </c>
      <c r="F1" s="29">
        <v>5</v>
      </c>
      <c r="G1" s="29">
        <v>6</v>
      </c>
      <c r="H1" s="2"/>
    </row>
    <row r="2" spans="1:8" ht="15.75" customHeight="1" x14ac:dyDescent="0.2">
      <c r="A2" s="28" t="s">
        <v>3</v>
      </c>
      <c r="B2" s="30">
        <v>2</v>
      </c>
      <c r="C2" s="30">
        <v>3</v>
      </c>
      <c r="D2" s="30">
        <v>6</v>
      </c>
      <c r="E2" s="30">
        <v>8</v>
      </c>
      <c r="F2" s="30">
        <v>22</v>
      </c>
      <c r="G2" s="30">
        <v>9</v>
      </c>
      <c r="H2" s="32">
        <f>SUM(B2:G2)</f>
        <v>50</v>
      </c>
    </row>
    <row r="3" spans="1:8" ht="15.75" customHeight="1" x14ac:dyDescent="0.2">
      <c r="A3" s="28" t="s">
        <v>8</v>
      </c>
      <c r="B3" s="31">
        <f>B$2/$H$2</f>
        <v>0.04</v>
      </c>
      <c r="C3" s="31">
        <f t="shared" ref="C3:G3" si="0">C$2/$H$2</f>
        <v>0.06</v>
      </c>
      <c r="D3" s="31">
        <f t="shared" si="0"/>
        <v>0.12</v>
      </c>
      <c r="E3" s="31">
        <f t="shared" si="0"/>
        <v>0.16</v>
      </c>
      <c r="F3" s="31">
        <f t="shared" si="0"/>
        <v>0.44</v>
      </c>
      <c r="G3" s="31">
        <f t="shared" si="0"/>
        <v>0.18</v>
      </c>
      <c r="H3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>
      <selection activeCell="G1" sqref="G1"/>
    </sheetView>
  </sheetViews>
  <sheetFormatPr defaultColWidth="14.42578125" defaultRowHeight="15.75" customHeight="1" x14ac:dyDescent="0.2"/>
  <cols>
    <col min="6" max="6" width="14.42578125" customWidth="1"/>
    <col min="7" max="7" width="45.140625" bestFit="1" customWidth="1"/>
  </cols>
  <sheetData>
    <row r="1" spans="1:27" ht="15.75" customHeight="1" x14ac:dyDescent="0.2">
      <c r="A1" s="13" t="s">
        <v>0</v>
      </c>
      <c r="B1" s="3" t="s">
        <v>2</v>
      </c>
      <c r="C1" s="3" t="s">
        <v>4</v>
      </c>
      <c r="D1" s="3" t="s">
        <v>5</v>
      </c>
      <c r="E1" s="4"/>
      <c r="F1" s="17" t="s">
        <v>6</v>
      </c>
      <c r="G1" s="18" t="s">
        <v>12</v>
      </c>
      <c r="H1" s="17" t="s">
        <v>7</v>
      </c>
      <c r="I1" s="17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 x14ac:dyDescent="0.2">
      <c r="A2" s="34">
        <v>1.14285583</v>
      </c>
      <c r="B2" s="35">
        <f>COUNT($A$2:$A$101)</f>
        <v>100</v>
      </c>
      <c r="C2" s="35">
        <f>MIN($A$3:$A$101)</f>
        <v>0.21398374000000001</v>
      </c>
      <c r="D2" s="35">
        <f>MAX($A$3:$A$101)</f>
        <v>1.8748763900000001</v>
      </c>
      <c r="E2" s="16"/>
      <c r="F2" s="36">
        <v>1</v>
      </c>
      <c r="G2" s="36">
        <f t="shared" ref="G2:G9" si="0">($C$2)+($D$6*($F2-1))</f>
        <v>0.21398374000000001</v>
      </c>
      <c r="H2" s="37">
        <f t="array" ref="H2:H9">FREQUENCY(A3:A99, G2:G8)</f>
        <v>1</v>
      </c>
      <c r="I2" s="37">
        <f t="shared" ref="I2:I9" si="1">$H2/$B$2</f>
        <v>0.01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 x14ac:dyDescent="0.2">
      <c r="A3" s="34">
        <v>0.21398374000000001</v>
      </c>
      <c r="B3" s="6"/>
      <c r="C3" s="6"/>
      <c r="D3" s="6"/>
      <c r="E3" s="16"/>
      <c r="F3" s="36">
        <v>2</v>
      </c>
      <c r="G3" s="36">
        <f t="shared" si="0"/>
        <v>0.45125411857142861</v>
      </c>
      <c r="H3" s="37">
        <v>4</v>
      </c>
      <c r="I3" s="37">
        <f t="shared" si="1"/>
        <v>0.04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 x14ac:dyDescent="0.2">
      <c r="A4" s="34">
        <v>1.2564162400000001</v>
      </c>
      <c r="B4" s="6"/>
      <c r="C4" s="2"/>
      <c r="D4" s="2"/>
      <c r="E4" s="16"/>
      <c r="F4" s="36">
        <v>3</v>
      </c>
      <c r="G4" s="36">
        <f t="shared" si="0"/>
        <v>0.68852449714285713</v>
      </c>
      <c r="H4" s="37">
        <v>15</v>
      </c>
      <c r="I4" s="37">
        <f t="shared" si="1"/>
        <v>0.15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 x14ac:dyDescent="0.2">
      <c r="A5" s="34">
        <v>0.67329945999999996</v>
      </c>
      <c r="B5" s="4"/>
      <c r="C5" s="11" t="s">
        <v>9</v>
      </c>
      <c r="D5" s="11" t="s">
        <v>10</v>
      </c>
      <c r="E5" s="16"/>
      <c r="F5" s="36">
        <v>4</v>
      </c>
      <c r="G5" s="36">
        <f t="shared" si="0"/>
        <v>0.92579487571428576</v>
      </c>
      <c r="H5" s="37">
        <v>26</v>
      </c>
      <c r="I5" s="37">
        <f t="shared" si="1"/>
        <v>0.26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 x14ac:dyDescent="0.2">
      <c r="A6" s="34">
        <v>1.2149628299999999</v>
      </c>
      <c r="B6" s="4"/>
      <c r="C6" s="35">
        <f>INT(1 + 1.4*LOG(B2,2.71))</f>
        <v>7</v>
      </c>
      <c r="D6" s="35">
        <f>($D$2-$C$2)/$C$6</f>
        <v>0.23727037857142858</v>
      </c>
      <c r="E6" s="16"/>
      <c r="F6" s="36">
        <v>5</v>
      </c>
      <c r="G6" s="36">
        <f t="shared" si="0"/>
        <v>1.1630652542857143</v>
      </c>
      <c r="H6" s="37">
        <v>24</v>
      </c>
      <c r="I6" s="37">
        <f t="shared" si="1"/>
        <v>0.24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 x14ac:dyDescent="0.2">
      <c r="A7" s="34">
        <v>0.99101068999999997</v>
      </c>
      <c r="B7" s="6"/>
      <c r="C7" s="6"/>
      <c r="D7" s="6"/>
      <c r="E7" s="16"/>
      <c r="F7" s="36">
        <v>6</v>
      </c>
      <c r="G7" s="36">
        <f t="shared" si="0"/>
        <v>1.4003356328571428</v>
      </c>
      <c r="H7" s="37">
        <v>21</v>
      </c>
      <c r="I7" s="37">
        <f t="shared" si="1"/>
        <v>0.21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customHeight="1" x14ac:dyDescent="0.2">
      <c r="A8" s="34">
        <v>1.3992566900000001</v>
      </c>
      <c r="B8" s="6"/>
      <c r="C8" s="6"/>
      <c r="D8" s="6"/>
      <c r="E8" s="16"/>
      <c r="F8" s="36">
        <v>7</v>
      </c>
      <c r="G8" s="36">
        <f t="shared" si="0"/>
        <v>1.6376060114285715</v>
      </c>
      <c r="H8" s="37">
        <v>5</v>
      </c>
      <c r="I8" s="37">
        <f t="shared" si="1"/>
        <v>0.05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2">
      <c r="A9" s="34">
        <v>0.61109645999999995</v>
      </c>
      <c r="B9" s="6"/>
      <c r="C9" s="6"/>
      <c r="D9" s="6"/>
      <c r="E9" s="6"/>
      <c r="F9" s="39">
        <v>8</v>
      </c>
      <c r="G9" s="39">
        <f t="shared" si="0"/>
        <v>1.8748763900000001</v>
      </c>
      <c r="H9" s="38">
        <v>1</v>
      </c>
      <c r="I9" s="37">
        <f t="shared" si="1"/>
        <v>0.01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2">
      <c r="A10" s="34">
        <v>0.85890087999999998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 x14ac:dyDescent="0.2">
      <c r="A11" s="34">
        <v>0.78632108000000001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2">
      <c r="A12" s="34">
        <v>0.97384630000000005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 x14ac:dyDescent="0.2">
      <c r="A13" s="34">
        <v>1.3846759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 x14ac:dyDescent="0.2">
      <c r="A14" s="34">
        <v>0.49488378999999999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customHeight="1" x14ac:dyDescent="0.2">
      <c r="A15" s="34">
        <v>1.0979642000000001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customHeight="1" x14ac:dyDescent="0.2">
      <c r="A16" s="34">
        <v>1.02453946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75" customHeight="1" x14ac:dyDescent="0.2">
      <c r="A17" s="34">
        <v>1.06382694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customHeight="1" x14ac:dyDescent="0.2">
      <c r="A18" s="34">
        <v>0.78161594000000001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customHeight="1" x14ac:dyDescent="0.2">
      <c r="A19" s="34">
        <v>1.2056732100000001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75" customHeight="1" x14ac:dyDescent="0.2">
      <c r="A20" s="34">
        <v>1.3827028100000001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 x14ac:dyDescent="0.2">
      <c r="A21" s="34">
        <v>0.88719157999999998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 x14ac:dyDescent="0.2">
      <c r="A22" s="34">
        <v>0.75776633999999998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 x14ac:dyDescent="0.2">
      <c r="A23" s="34">
        <v>1.16915277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 x14ac:dyDescent="0.2">
      <c r="A24" s="34">
        <v>1.23004829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 x14ac:dyDescent="0.2">
      <c r="A25" s="34">
        <v>0.71265086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customHeight="1" x14ac:dyDescent="0.2">
      <c r="A26" s="34">
        <v>1.0288758499999999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customHeight="1" x14ac:dyDescent="0.2">
      <c r="A27" s="34">
        <v>0.82302014999999995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75" customHeight="1" x14ac:dyDescent="0.2">
      <c r="A28" s="34">
        <v>1.24597822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x14ac:dyDescent="0.2">
      <c r="A29" s="34">
        <v>1.4568654599999999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3.5" x14ac:dyDescent="0.2">
      <c r="A30" s="34">
        <v>0.91103144000000003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3.5" x14ac:dyDescent="0.2">
      <c r="A31" s="34">
        <v>0.77406980999999997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3.5" x14ac:dyDescent="0.2">
      <c r="A32" s="34">
        <v>1.0945361899999999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3.5" x14ac:dyDescent="0.2">
      <c r="A33" s="34">
        <v>0.79865010999999997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3.5" x14ac:dyDescent="0.2">
      <c r="A34" s="34">
        <v>0.88126134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3.5" x14ac:dyDescent="0.2">
      <c r="A35" s="34">
        <v>1.1071180300000001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3.5" x14ac:dyDescent="0.2">
      <c r="A36" s="34">
        <v>1.00136848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3.5" x14ac:dyDescent="0.2">
      <c r="A37" s="34">
        <v>0.92217983999999997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3.5" x14ac:dyDescent="0.2">
      <c r="A38" s="34">
        <v>1.24560914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3.5" x14ac:dyDescent="0.2">
      <c r="A39" s="34">
        <v>0.78720263999999995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3.5" x14ac:dyDescent="0.2">
      <c r="A40" s="34">
        <v>0.95433299999999999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3.5" x14ac:dyDescent="0.2">
      <c r="A41" s="34">
        <v>0.99578226000000003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3.5" x14ac:dyDescent="0.2">
      <c r="A42" s="34">
        <v>0.81526016000000001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3.5" x14ac:dyDescent="0.2">
      <c r="A43" s="34">
        <v>0.77680747000000006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3.5" x14ac:dyDescent="0.2">
      <c r="A44" s="34">
        <v>1.2352767099999999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3.5" x14ac:dyDescent="0.2">
      <c r="A45" s="34">
        <v>1.7364999699999999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3.5" x14ac:dyDescent="0.2">
      <c r="A46" s="34">
        <v>1.2501588699999999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3.5" x14ac:dyDescent="0.2">
      <c r="A47" s="34">
        <v>0.71522996999999999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3.5" x14ac:dyDescent="0.2">
      <c r="A48" s="34">
        <v>0.76771727000000001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3.5" x14ac:dyDescent="0.2">
      <c r="A49" s="34">
        <v>1.0515177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3.5" x14ac:dyDescent="0.2">
      <c r="A50" s="34">
        <v>0.53930926000000001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3.5" x14ac:dyDescent="0.2">
      <c r="A51" s="34">
        <v>1.3262378500000001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3.5" x14ac:dyDescent="0.2">
      <c r="A52" s="34">
        <v>0.59025817000000003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3.5" x14ac:dyDescent="0.2">
      <c r="A53" s="34">
        <v>0.84943462999999997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3.5" x14ac:dyDescent="0.2">
      <c r="A54" s="34">
        <v>1.0391314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3.5" x14ac:dyDescent="0.2">
      <c r="A55" s="34">
        <v>0.87918459000000004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3.5" x14ac:dyDescent="0.2">
      <c r="A56" s="34">
        <v>0.60738124999999998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3.5" x14ac:dyDescent="0.2">
      <c r="A57" s="34">
        <v>1.1834613899999999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3.5" x14ac:dyDescent="0.2">
      <c r="A58" s="34">
        <v>0.83580502999999995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3.5" x14ac:dyDescent="0.2">
      <c r="A59" s="34">
        <v>0.95130778000000005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3.5" x14ac:dyDescent="0.2">
      <c r="A60" s="34">
        <v>1.40929416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3.5" x14ac:dyDescent="0.2">
      <c r="A61" s="34">
        <v>0.60987356999999998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3.5" x14ac:dyDescent="0.2">
      <c r="A62" s="34">
        <v>1.39038211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3.5" x14ac:dyDescent="0.2">
      <c r="A63" s="34">
        <v>1.0643041499999999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3.5" x14ac:dyDescent="0.2">
      <c r="A64" s="34">
        <v>0.60486759999999995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3.5" x14ac:dyDescent="0.2">
      <c r="A65" s="34">
        <v>1.3644375099999999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3.5" x14ac:dyDescent="0.2">
      <c r="A66" s="34">
        <v>0.98420392000000001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3.5" x14ac:dyDescent="0.2">
      <c r="A67" s="34">
        <v>1.31749231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3.5" x14ac:dyDescent="0.2">
      <c r="A68" s="34">
        <v>1.1030418200000001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3.5" x14ac:dyDescent="0.2">
      <c r="A69" s="34">
        <v>0.25832192999999998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3.5" x14ac:dyDescent="0.2">
      <c r="A70" s="34">
        <v>0.31529515000000002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3.5" x14ac:dyDescent="0.2">
      <c r="A71" s="34">
        <v>0.43993342000000002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3.5" x14ac:dyDescent="0.2">
      <c r="A72" s="34">
        <v>0.90625882999999996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3.5" x14ac:dyDescent="0.2">
      <c r="A73" s="34">
        <v>1.49160615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3.5" x14ac:dyDescent="0.2">
      <c r="A74" s="34">
        <v>0.66502074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3.5" x14ac:dyDescent="0.2">
      <c r="A75" s="34">
        <v>0.3382135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3.5" x14ac:dyDescent="0.2">
      <c r="A76" s="34">
        <v>0.54686389999999996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3.5" x14ac:dyDescent="0.2">
      <c r="A77" s="34">
        <v>0.66566206000000006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3.5" x14ac:dyDescent="0.2">
      <c r="A78" s="34">
        <v>1.22896107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3.5" x14ac:dyDescent="0.2">
      <c r="A79" s="34">
        <v>1.32777678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3.5" x14ac:dyDescent="0.2">
      <c r="A80" s="34">
        <v>1.21582933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3.5" x14ac:dyDescent="0.2">
      <c r="A81" s="34">
        <v>1.0029847700000001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3.5" x14ac:dyDescent="0.2">
      <c r="A82" s="34">
        <v>0.88276509999999997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3.5" x14ac:dyDescent="0.2">
      <c r="A83" s="34">
        <v>1.07884146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3.5" x14ac:dyDescent="0.2">
      <c r="A84" s="34">
        <v>1.4522116300000001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3.5" x14ac:dyDescent="0.2">
      <c r="A85" s="34">
        <v>0.63185446999999995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3.5" x14ac:dyDescent="0.2">
      <c r="A86" s="34">
        <v>0.94160580000000005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3.5" x14ac:dyDescent="0.2">
      <c r="A87" s="34">
        <v>1.07515286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3.5" x14ac:dyDescent="0.2">
      <c r="A88" s="34">
        <v>0.97412237000000002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3.5" x14ac:dyDescent="0.2">
      <c r="A89" s="34">
        <v>1.5135481099999999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3.5" x14ac:dyDescent="0.2">
      <c r="A90" s="34">
        <v>1.1275334299999999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3.5" x14ac:dyDescent="0.2">
      <c r="A91" s="34">
        <v>0.72361969000000004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3.5" x14ac:dyDescent="0.2">
      <c r="A92" s="34">
        <v>0.50409524000000006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3.5" x14ac:dyDescent="0.2">
      <c r="A93" s="34">
        <v>0.68639066000000004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3.5" x14ac:dyDescent="0.2">
      <c r="A94" s="34">
        <v>0.82355365999999997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3.5" x14ac:dyDescent="0.2">
      <c r="A95" s="34">
        <v>0.69646315999999997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3.5" x14ac:dyDescent="0.2">
      <c r="A96" s="34">
        <v>0.65239473999999997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3.5" x14ac:dyDescent="0.2">
      <c r="A97" s="34">
        <v>0.72192621000000001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3.5" x14ac:dyDescent="0.2">
      <c r="A98" s="34">
        <v>1.0593247400000001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3.5" x14ac:dyDescent="0.2">
      <c r="A99" s="34">
        <v>1.25494818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3.5" x14ac:dyDescent="0.2">
      <c r="A100" s="34">
        <v>1.8748763900000001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3.5" x14ac:dyDescent="0.2">
      <c r="A101" s="34">
        <v>0.74979351999999999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" x14ac:dyDescent="0.2">
      <c r="A102" s="3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2.7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2.7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2.7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2.7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1"/>
  <sheetViews>
    <sheetView workbookViewId="0">
      <selection activeCell="K6" sqref="K6"/>
    </sheetView>
  </sheetViews>
  <sheetFormatPr defaultColWidth="14.42578125" defaultRowHeight="15.75" customHeight="1" x14ac:dyDescent="0.2"/>
  <cols>
    <col min="6" max="6" width="45.140625" bestFit="1" customWidth="1"/>
  </cols>
  <sheetData>
    <row r="1" spans="1:8" ht="15.75" customHeight="1" x14ac:dyDescent="0.2">
      <c r="A1" s="1" t="s">
        <v>0</v>
      </c>
      <c r="B1" s="3" t="s">
        <v>2</v>
      </c>
      <c r="C1" s="3" t="s">
        <v>4</v>
      </c>
      <c r="D1" s="3" t="s">
        <v>5</v>
      </c>
      <c r="E1" s="4"/>
      <c r="F1" s="41" t="s">
        <v>12</v>
      </c>
      <c r="G1" s="5" t="s">
        <v>7</v>
      </c>
      <c r="H1" s="1" t="s">
        <v>8</v>
      </c>
    </row>
    <row r="2" spans="1:8" ht="15.75" customHeight="1" x14ac:dyDescent="0.2">
      <c r="A2" s="7">
        <v>4</v>
      </c>
      <c r="B2" s="8">
        <f>COUNT($A$2:$A$101)</f>
        <v>30</v>
      </c>
      <c r="C2" s="8">
        <f>MIN($A$2:$A$101)</f>
        <v>2</v>
      </c>
      <c r="D2" s="8">
        <f>MAX($A$2:$A$101)</f>
        <v>5</v>
      </c>
      <c r="E2" s="4"/>
      <c r="F2" s="9">
        <v>2</v>
      </c>
      <c r="G2" s="8">
        <f t="array" ref="G2:G5">FREQUENCY($A$2:$A$31,$F$2:$F$5)</f>
        <v>6</v>
      </c>
      <c r="H2" s="12">
        <f t="shared" ref="H2:H5" si="0">$G2/$B$2</f>
        <v>0.2</v>
      </c>
    </row>
    <row r="3" spans="1:8" ht="15.75" customHeight="1" x14ac:dyDescent="0.2">
      <c r="A3" s="7">
        <v>4</v>
      </c>
      <c r="B3" s="6"/>
      <c r="C3" s="6"/>
      <c r="D3" s="6"/>
      <c r="E3" s="4"/>
      <c r="F3" s="9">
        <v>3</v>
      </c>
      <c r="G3" s="8">
        <v>11</v>
      </c>
      <c r="H3" s="12">
        <f t="shared" si="0"/>
        <v>0.36666666666666664</v>
      </c>
    </row>
    <row r="4" spans="1:8" ht="15.75" customHeight="1" x14ac:dyDescent="0.2">
      <c r="A4" s="7">
        <v>3</v>
      </c>
      <c r="B4" s="6"/>
      <c r="C4" s="6"/>
      <c r="D4" s="6"/>
      <c r="E4" s="4"/>
      <c r="F4" s="9">
        <v>4</v>
      </c>
      <c r="G4" s="8">
        <v>9</v>
      </c>
      <c r="H4" s="12">
        <f t="shared" si="0"/>
        <v>0.3</v>
      </c>
    </row>
    <row r="5" spans="1:8" ht="15.75" customHeight="1" x14ac:dyDescent="0.2">
      <c r="A5" s="7">
        <v>3</v>
      </c>
      <c r="B5" s="6"/>
      <c r="C5" s="6"/>
      <c r="D5" s="6"/>
      <c r="E5" s="4"/>
      <c r="F5" s="9">
        <v>5</v>
      </c>
      <c r="G5" s="8">
        <v>4</v>
      </c>
      <c r="H5" s="12">
        <f t="shared" si="0"/>
        <v>0.13333333333333333</v>
      </c>
    </row>
    <row r="6" spans="1:8" ht="15.75" customHeight="1" x14ac:dyDescent="0.2">
      <c r="A6" s="7">
        <v>2</v>
      </c>
      <c r="B6" s="6"/>
      <c r="C6" s="6"/>
      <c r="D6" s="6"/>
      <c r="E6" s="6"/>
      <c r="F6" s="6"/>
      <c r="G6" s="6"/>
    </row>
    <row r="7" spans="1:8" ht="15.75" customHeight="1" x14ac:dyDescent="0.2">
      <c r="A7" s="7">
        <v>5</v>
      </c>
      <c r="B7" s="6"/>
      <c r="C7" s="6"/>
      <c r="D7" s="6"/>
      <c r="E7" s="6"/>
      <c r="F7" s="6"/>
      <c r="G7" s="6"/>
    </row>
    <row r="8" spans="1:8" ht="15.75" customHeight="1" x14ac:dyDescent="0.2">
      <c r="A8" s="7">
        <v>2</v>
      </c>
      <c r="B8" s="6"/>
      <c r="C8" s="6"/>
      <c r="D8" s="6"/>
      <c r="E8" s="6"/>
      <c r="F8" s="6"/>
      <c r="G8" s="6"/>
    </row>
    <row r="9" spans="1:8" ht="15.75" customHeight="1" x14ac:dyDescent="0.2">
      <c r="A9" s="7">
        <v>3</v>
      </c>
      <c r="B9" s="6"/>
      <c r="C9" s="6"/>
      <c r="D9" s="6"/>
      <c r="E9" s="6"/>
      <c r="F9" s="6"/>
      <c r="G9" s="6"/>
    </row>
    <row r="10" spans="1:8" ht="15.75" customHeight="1" x14ac:dyDescent="0.2">
      <c r="A10" s="7">
        <v>3</v>
      </c>
      <c r="B10" s="6"/>
      <c r="C10" s="6"/>
      <c r="D10" s="6"/>
      <c r="E10" s="6"/>
      <c r="F10" s="6"/>
      <c r="G10" s="6"/>
    </row>
    <row r="11" spans="1:8" ht="15.75" customHeight="1" x14ac:dyDescent="0.2">
      <c r="A11" s="7">
        <v>4</v>
      </c>
      <c r="B11" s="6"/>
      <c r="C11" s="6"/>
      <c r="D11" s="6"/>
      <c r="E11" s="6"/>
      <c r="F11" s="6"/>
      <c r="G11" s="6"/>
    </row>
    <row r="12" spans="1:8" ht="15.75" customHeight="1" x14ac:dyDescent="0.2">
      <c r="A12" s="7">
        <v>3</v>
      </c>
      <c r="B12" s="6"/>
      <c r="C12" s="6"/>
      <c r="D12" s="6"/>
      <c r="E12" s="6"/>
      <c r="F12" s="6"/>
      <c r="G12" s="6"/>
    </row>
    <row r="13" spans="1:8" ht="15.75" customHeight="1" x14ac:dyDescent="0.2">
      <c r="A13" s="7">
        <v>4</v>
      </c>
      <c r="B13" s="6"/>
      <c r="C13" s="6"/>
      <c r="D13" s="6"/>
      <c r="E13" s="6"/>
      <c r="F13" s="6"/>
      <c r="G13" s="6"/>
    </row>
    <row r="14" spans="1:8" ht="15.75" customHeight="1" x14ac:dyDescent="0.2">
      <c r="A14" s="7">
        <v>4</v>
      </c>
      <c r="B14" s="6"/>
      <c r="C14" s="6"/>
      <c r="D14" s="6"/>
      <c r="E14" s="6"/>
      <c r="F14" s="6"/>
      <c r="G14" s="6"/>
    </row>
    <row r="15" spans="1:8" ht="15.75" customHeight="1" x14ac:dyDescent="0.2">
      <c r="A15" s="7">
        <v>2</v>
      </c>
      <c r="B15" s="6"/>
      <c r="C15" s="6"/>
      <c r="D15" s="6"/>
      <c r="E15" s="6"/>
      <c r="F15" s="6"/>
      <c r="G15" s="6"/>
    </row>
    <row r="16" spans="1:8" ht="15.75" customHeight="1" x14ac:dyDescent="0.2">
      <c r="A16" s="7">
        <v>5</v>
      </c>
      <c r="B16" s="6"/>
      <c r="C16" s="6"/>
      <c r="D16" s="6"/>
      <c r="E16" s="6"/>
      <c r="F16" s="6"/>
      <c r="G16" s="6"/>
    </row>
    <row r="17" spans="1:7" ht="15.75" customHeight="1" x14ac:dyDescent="0.2">
      <c r="A17" s="7">
        <v>2</v>
      </c>
      <c r="B17" s="6"/>
      <c r="C17" s="6"/>
      <c r="D17" s="6"/>
      <c r="E17" s="6"/>
      <c r="F17" s="6"/>
      <c r="G17" s="6"/>
    </row>
    <row r="18" spans="1:7" ht="15.75" customHeight="1" x14ac:dyDescent="0.2">
      <c r="A18" s="7">
        <v>3</v>
      </c>
      <c r="B18" s="6"/>
      <c r="C18" s="6"/>
      <c r="D18" s="6"/>
      <c r="E18" s="6"/>
      <c r="F18" s="6"/>
      <c r="G18" s="6"/>
    </row>
    <row r="19" spans="1:7" ht="15.75" customHeight="1" x14ac:dyDescent="0.2">
      <c r="A19" s="7">
        <v>3</v>
      </c>
      <c r="B19" s="6"/>
      <c r="C19" s="6"/>
      <c r="D19" s="6"/>
      <c r="E19" s="6"/>
      <c r="F19" s="6"/>
      <c r="G19" s="6"/>
    </row>
    <row r="20" spans="1:7" ht="15.75" customHeight="1" x14ac:dyDescent="0.2">
      <c r="A20" s="7">
        <v>4</v>
      </c>
      <c r="B20" s="6"/>
      <c r="C20" s="6"/>
      <c r="D20" s="6"/>
      <c r="E20" s="6"/>
      <c r="F20" s="6"/>
      <c r="G20" s="6"/>
    </row>
    <row r="21" spans="1:7" ht="15.75" customHeight="1" x14ac:dyDescent="0.2">
      <c r="A21" s="7">
        <v>4</v>
      </c>
      <c r="B21" s="6"/>
      <c r="C21" s="6"/>
      <c r="D21" s="6"/>
      <c r="E21" s="6"/>
      <c r="F21" s="6"/>
      <c r="G21" s="6"/>
    </row>
    <row r="22" spans="1:7" ht="15.75" customHeight="1" x14ac:dyDescent="0.2">
      <c r="A22" s="7">
        <v>3</v>
      </c>
      <c r="B22" s="6"/>
      <c r="C22" s="6"/>
      <c r="D22" s="6"/>
      <c r="E22" s="6"/>
      <c r="F22" s="6"/>
      <c r="G22" s="6"/>
    </row>
    <row r="23" spans="1:7" ht="15.75" customHeight="1" x14ac:dyDescent="0.2">
      <c r="A23" s="7">
        <v>3</v>
      </c>
      <c r="B23" s="6"/>
      <c r="C23" s="6"/>
      <c r="D23" s="6"/>
      <c r="E23" s="6"/>
      <c r="F23" s="6"/>
      <c r="G23" s="6"/>
    </row>
    <row r="24" spans="1:7" ht="15.75" customHeight="1" x14ac:dyDescent="0.2">
      <c r="A24" s="7">
        <v>4</v>
      </c>
      <c r="B24" s="6"/>
      <c r="C24" s="6"/>
      <c r="D24" s="6"/>
      <c r="E24" s="6"/>
      <c r="F24" s="6"/>
      <c r="G24" s="6"/>
    </row>
    <row r="25" spans="1:7" ht="15.75" customHeight="1" x14ac:dyDescent="0.2">
      <c r="A25" s="7">
        <v>4</v>
      </c>
      <c r="B25" s="6"/>
      <c r="C25" s="6"/>
      <c r="D25" s="6"/>
      <c r="E25" s="6"/>
      <c r="F25" s="6"/>
      <c r="G25" s="6"/>
    </row>
    <row r="26" spans="1:7" ht="15.75" customHeight="1" x14ac:dyDescent="0.2">
      <c r="A26" s="7">
        <v>2</v>
      </c>
      <c r="B26" s="6"/>
      <c r="C26" s="6"/>
      <c r="D26" s="6"/>
      <c r="E26" s="6"/>
      <c r="F26" s="6"/>
      <c r="G26" s="6"/>
    </row>
    <row r="27" spans="1:7" ht="15.75" customHeight="1" x14ac:dyDescent="0.2">
      <c r="A27" s="7">
        <v>5</v>
      </c>
      <c r="B27" s="6"/>
      <c r="C27" s="6"/>
      <c r="D27" s="6"/>
      <c r="E27" s="6"/>
      <c r="F27" s="6"/>
      <c r="G27" s="6"/>
    </row>
    <row r="28" spans="1:7" ht="15.75" customHeight="1" x14ac:dyDescent="0.2">
      <c r="A28" s="7">
        <v>5</v>
      </c>
      <c r="B28" s="6"/>
      <c r="C28" s="6"/>
      <c r="D28" s="6"/>
      <c r="E28" s="6"/>
      <c r="F28" s="6"/>
      <c r="G28" s="6"/>
    </row>
    <row r="29" spans="1:7" ht="15.75" customHeight="1" x14ac:dyDescent="0.2">
      <c r="A29" s="7">
        <v>2</v>
      </c>
      <c r="B29" s="6"/>
      <c r="C29" s="6"/>
      <c r="D29" s="6"/>
      <c r="E29" s="6"/>
      <c r="F29" s="6"/>
      <c r="G29" s="6"/>
    </row>
    <row r="30" spans="1:7" ht="12.75" x14ac:dyDescent="0.2">
      <c r="A30" s="7">
        <v>3</v>
      </c>
      <c r="B30" s="6"/>
      <c r="C30" s="6"/>
      <c r="D30" s="6"/>
      <c r="E30" s="6"/>
      <c r="F30" s="6"/>
      <c r="G30" s="6"/>
    </row>
    <row r="31" spans="1:7" ht="12.75" x14ac:dyDescent="0.2">
      <c r="A31" s="7">
        <v>3</v>
      </c>
      <c r="B31" s="6"/>
      <c r="C31" s="6"/>
      <c r="D31" s="6"/>
      <c r="E31" s="6"/>
      <c r="F31" s="6"/>
      <c r="G31" s="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1"/>
  <sheetViews>
    <sheetView tabSelected="1" workbookViewId="0">
      <selection activeCell="M25" sqref="M25"/>
    </sheetView>
  </sheetViews>
  <sheetFormatPr defaultColWidth="14.42578125" defaultRowHeight="15.75" customHeight="1" x14ac:dyDescent="0.2"/>
  <cols>
    <col min="6" max="6" width="45.140625" bestFit="1" customWidth="1"/>
  </cols>
  <sheetData>
    <row r="1" spans="1:8" ht="15.75" customHeight="1" x14ac:dyDescent="0.2">
      <c r="A1" s="1" t="s">
        <v>0</v>
      </c>
      <c r="B1" s="3" t="s">
        <v>2</v>
      </c>
      <c r="C1" s="3" t="s">
        <v>4</v>
      </c>
      <c r="D1" s="3" t="s">
        <v>5</v>
      </c>
      <c r="E1" s="4"/>
      <c r="F1" s="41" t="s">
        <v>12</v>
      </c>
      <c r="G1" s="5" t="s">
        <v>7</v>
      </c>
      <c r="H1" s="5" t="s">
        <v>8</v>
      </c>
    </row>
    <row r="2" spans="1:8" ht="15.75" customHeight="1" x14ac:dyDescent="0.2">
      <c r="A2" s="7">
        <v>18</v>
      </c>
      <c r="B2" s="8">
        <f>COUNT($A$2:$A$101)</f>
        <v>30</v>
      </c>
      <c r="C2" s="8">
        <f>MIN($A$2:$A$101)</f>
        <v>10</v>
      </c>
      <c r="D2" s="8">
        <f>MAX($A$2:$A$101)</f>
        <v>20</v>
      </c>
      <c r="E2" s="4"/>
      <c r="F2" s="9">
        <v>10</v>
      </c>
      <c r="G2" s="8">
        <f t="array" ref="G2:G12">FREQUENCY($A$2:$A$31,$F$2:$F$12)</f>
        <v>1</v>
      </c>
      <c r="H2" s="8">
        <f t="shared" ref="H2:H12" si="0">$G2/$B$2</f>
        <v>3.3333333333333333E-2</v>
      </c>
    </row>
    <row r="3" spans="1:8" ht="15.75" customHeight="1" x14ac:dyDescent="0.2">
      <c r="A3" s="7">
        <v>10</v>
      </c>
      <c r="B3" s="6"/>
      <c r="C3" s="6"/>
      <c r="D3" s="6"/>
      <c r="E3" s="4"/>
      <c r="F3" s="9">
        <v>11</v>
      </c>
      <c r="G3" s="8">
        <v>1</v>
      </c>
      <c r="H3" s="8">
        <f t="shared" si="0"/>
        <v>3.3333333333333333E-2</v>
      </c>
    </row>
    <row r="4" spans="1:8" ht="15.75" customHeight="1" x14ac:dyDescent="0.2">
      <c r="A4" s="7">
        <v>17</v>
      </c>
      <c r="B4" s="6"/>
      <c r="C4" s="6"/>
      <c r="D4" s="6"/>
      <c r="E4" s="4"/>
      <c r="F4" s="9">
        <v>12</v>
      </c>
      <c r="G4" s="8">
        <v>2</v>
      </c>
      <c r="H4" s="8">
        <f t="shared" si="0"/>
        <v>6.6666666666666666E-2</v>
      </c>
    </row>
    <row r="5" spans="1:8" ht="15.75" customHeight="1" x14ac:dyDescent="0.2">
      <c r="A5" s="7">
        <v>13</v>
      </c>
      <c r="B5" s="6"/>
      <c r="C5" s="6"/>
      <c r="D5" s="6"/>
      <c r="E5" s="4"/>
      <c r="F5" s="9">
        <v>13</v>
      </c>
      <c r="G5" s="8">
        <v>4</v>
      </c>
      <c r="H5" s="8">
        <f t="shared" si="0"/>
        <v>0.13333333333333333</v>
      </c>
    </row>
    <row r="6" spans="1:8" ht="15.75" customHeight="1" x14ac:dyDescent="0.2">
      <c r="A6" s="7">
        <v>15</v>
      </c>
      <c r="B6" s="6"/>
      <c r="C6" s="6"/>
      <c r="D6" s="6"/>
      <c r="E6" s="4"/>
      <c r="F6" s="9">
        <v>14</v>
      </c>
      <c r="G6" s="8">
        <v>4</v>
      </c>
      <c r="H6" s="8">
        <f t="shared" si="0"/>
        <v>0.13333333333333333</v>
      </c>
    </row>
    <row r="7" spans="1:8" ht="15.75" customHeight="1" x14ac:dyDescent="0.2">
      <c r="A7" s="7">
        <v>15</v>
      </c>
      <c r="B7" s="6"/>
      <c r="C7" s="6"/>
      <c r="D7" s="6"/>
      <c r="E7" s="4"/>
      <c r="F7" s="9">
        <v>15</v>
      </c>
      <c r="G7" s="8">
        <v>6</v>
      </c>
      <c r="H7" s="8">
        <f t="shared" si="0"/>
        <v>0.2</v>
      </c>
    </row>
    <row r="8" spans="1:8" ht="15.75" customHeight="1" x14ac:dyDescent="0.2">
      <c r="A8" s="7">
        <v>14</v>
      </c>
      <c r="B8" s="6"/>
      <c r="C8" s="6"/>
      <c r="D8" s="6"/>
      <c r="E8" s="4"/>
      <c r="F8" s="9">
        <v>16</v>
      </c>
      <c r="G8" s="8">
        <v>5</v>
      </c>
      <c r="H8" s="8">
        <f t="shared" si="0"/>
        <v>0.16666666666666666</v>
      </c>
    </row>
    <row r="9" spans="1:8" ht="15.75" customHeight="1" x14ac:dyDescent="0.2">
      <c r="A9" s="7">
        <v>17</v>
      </c>
      <c r="B9" s="6"/>
      <c r="C9" s="6"/>
      <c r="D9" s="6"/>
      <c r="E9" s="4"/>
      <c r="F9" s="9">
        <v>17</v>
      </c>
      <c r="G9" s="8">
        <v>2</v>
      </c>
      <c r="H9" s="8">
        <f t="shared" si="0"/>
        <v>6.6666666666666666E-2</v>
      </c>
    </row>
    <row r="10" spans="1:8" ht="15.75" customHeight="1" x14ac:dyDescent="0.2">
      <c r="A10" s="7">
        <v>20</v>
      </c>
      <c r="B10" s="6"/>
      <c r="C10" s="6"/>
      <c r="D10" s="6"/>
      <c r="E10" s="4"/>
      <c r="F10" s="9">
        <v>18</v>
      </c>
      <c r="G10" s="8">
        <v>1</v>
      </c>
      <c r="H10" s="8">
        <f t="shared" si="0"/>
        <v>3.3333333333333333E-2</v>
      </c>
    </row>
    <row r="11" spans="1:8" ht="15.75" customHeight="1" x14ac:dyDescent="0.2">
      <c r="A11" s="7">
        <v>19</v>
      </c>
      <c r="B11" s="6"/>
      <c r="C11" s="6"/>
      <c r="D11" s="6"/>
      <c r="E11" s="4"/>
      <c r="F11" s="9">
        <v>19</v>
      </c>
      <c r="G11" s="8">
        <v>2</v>
      </c>
      <c r="H11" s="8">
        <f t="shared" si="0"/>
        <v>6.6666666666666666E-2</v>
      </c>
    </row>
    <row r="12" spans="1:8" ht="15.75" customHeight="1" x14ac:dyDescent="0.2">
      <c r="A12" s="7">
        <v>15</v>
      </c>
      <c r="B12" s="6"/>
      <c r="C12" s="6"/>
      <c r="D12" s="6"/>
      <c r="E12" s="4"/>
      <c r="F12" s="9">
        <v>20</v>
      </c>
      <c r="G12" s="8">
        <v>2</v>
      </c>
      <c r="H12" s="8">
        <f t="shared" si="0"/>
        <v>6.6666666666666666E-2</v>
      </c>
    </row>
    <row r="13" spans="1:8" ht="15.75" customHeight="1" x14ac:dyDescent="0.2">
      <c r="A13" s="7">
        <v>15</v>
      </c>
      <c r="B13" s="6"/>
      <c r="C13" s="6"/>
      <c r="D13" s="6"/>
      <c r="E13" s="6"/>
      <c r="F13" s="6"/>
      <c r="G13" s="6"/>
      <c r="H13" s="6"/>
    </row>
    <row r="14" spans="1:8" ht="15.75" customHeight="1" x14ac:dyDescent="0.2">
      <c r="A14" s="7">
        <v>14</v>
      </c>
      <c r="B14" s="6"/>
      <c r="C14" s="6"/>
      <c r="D14" s="6"/>
      <c r="E14" s="6"/>
      <c r="F14" s="6"/>
      <c r="G14" s="6"/>
      <c r="H14" s="6"/>
    </row>
    <row r="15" spans="1:8" ht="15.75" customHeight="1" x14ac:dyDescent="0.2">
      <c r="A15" s="7">
        <v>13</v>
      </c>
      <c r="B15" s="6"/>
      <c r="C15" s="6"/>
      <c r="D15" s="6"/>
      <c r="E15" s="6"/>
      <c r="F15" s="6"/>
      <c r="G15" s="6"/>
      <c r="H15" s="6"/>
    </row>
    <row r="16" spans="1:8" ht="15.75" customHeight="1" x14ac:dyDescent="0.2">
      <c r="A16" s="7">
        <v>16</v>
      </c>
      <c r="B16" s="6"/>
      <c r="C16" s="6"/>
      <c r="D16" s="6"/>
      <c r="E16" s="6"/>
      <c r="F16" s="6"/>
      <c r="G16" s="6"/>
      <c r="H16" s="6"/>
    </row>
    <row r="17" spans="1:8" ht="15.75" customHeight="1" x14ac:dyDescent="0.2">
      <c r="A17" s="7">
        <v>16</v>
      </c>
      <c r="B17" s="6"/>
      <c r="C17" s="6"/>
      <c r="D17" s="6"/>
      <c r="E17" s="6"/>
      <c r="F17" s="6"/>
      <c r="G17" s="6"/>
      <c r="H17" s="6"/>
    </row>
    <row r="18" spans="1:8" ht="15.75" customHeight="1" x14ac:dyDescent="0.2">
      <c r="A18" s="7">
        <v>12</v>
      </c>
      <c r="B18" s="6"/>
      <c r="C18" s="6"/>
      <c r="D18" s="6"/>
      <c r="E18" s="6"/>
      <c r="F18" s="6"/>
      <c r="G18" s="6"/>
      <c r="H18" s="6"/>
    </row>
    <row r="19" spans="1:8" ht="15.75" customHeight="1" x14ac:dyDescent="0.2">
      <c r="A19" s="7">
        <v>11</v>
      </c>
      <c r="B19" s="6"/>
      <c r="C19" s="6"/>
      <c r="D19" s="6"/>
      <c r="E19" s="6"/>
      <c r="F19" s="6"/>
      <c r="G19" s="6"/>
      <c r="H19" s="6"/>
    </row>
    <row r="20" spans="1:8" ht="15.75" customHeight="1" x14ac:dyDescent="0.2">
      <c r="A20" s="7">
        <v>13</v>
      </c>
      <c r="B20" s="6"/>
      <c r="C20" s="6"/>
      <c r="D20" s="6"/>
      <c r="E20" s="6"/>
      <c r="F20" s="6"/>
      <c r="G20" s="6"/>
      <c r="H20" s="6"/>
    </row>
    <row r="21" spans="1:8" ht="15.75" customHeight="1" x14ac:dyDescent="0.2">
      <c r="A21" s="7">
        <v>14</v>
      </c>
      <c r="B21" s="6"/>
      <c r="C21" s="6"/>
      <c r="D21" s="6"/>
      <c r="E21" s="6"/>
      <c r="F21" s="6"/>
      <c r="G21" s="6"/>
      <c r="H21" s="6"/>
    </row>
    <row r="22" spans="1:8" ht="15.75" customHeight="1" x14ac:dyDescent="0.2">
      <c r="A22" s="7">
        <v>19</v>
      </c>
      <c r="B22" s="6"/>
      <c r="C22" s="6"/>
      <c r="D22" s="6"/>
      <c r="E22" s="6"/>
      <c r="F22" s="6"/>
      <c r="G22" s="6"/>
      <c r="H22" s="6"/>
    </row>
    <row r="23" spans="1:8" ht="15.75" customHeight="1" x14ac:dyDescent="0.2">
      <c r="A23" s="7">
        <v>20</v>
      </c>
      <c r="B23" s="6"/>
      <c r="C23" s="6"/>
      <c r="D23" s="6"/>
      <c r="E23" s="6"/>
      <c r="F23" s="6"/>
      <c r="G23" s="6"/>
      <c r="H23" s="6"/>
    </row>
    <row r="24" spans="1:8" ht="15.75" customHeight="1" x14ac:dyDescent="0.2">
      <c r="A24" s="7">
        <v>15</v>
      </c>
      <c r="B24" s="6"/>
      <c r="C24" s="6"/>
      <c r="D24" s="6"/>
      <c r="E24" s="6"/>
      <c r="F24" s="6"/>
      <c r="G24" s="6"/>
      <c r="H24" s="6"/>
    </row>
    <row r="25" spans="1:8" ht="15.75" customHeight="1" x14ac:dyDescent="0.2">
      <c r="A25" s="7">
        <v>16</v>
      </c>
      <c r="B25" s="6"/>
      <c r="C25" s="6"/>
      <c r="D25" s="6"/>
      <c r="E25" s="6"/>
      <c r="F25" s="6"/>
      <c r="G25" s="6"/>
      <c r="H25" s="6"/>
    </row>
    <row r="26" spans="1:8" ht="15.75" customHeight="1" x14ac:dyDescent="0.2">
      <c r="A26" s="7">
        <v>15</v>
      </c>
      <c r="B26" s="6"/>
      <c r="C26" s="6"/>
      <c r="D26" s="6"/>
      <c r="E26" s="6"/>
      <c r="F26" s="6"/>
      <c r="G26" s="6"/>
      <c r="H26" s="6"/>
    </row>
    <row r="27" spans="1:8" ht="15.75" customHeight="1" x14ac:dyDescent="0.2">
      <c r="A27" s="7">
        <v>16</v>
      </c>
      <c r="B27" s="6"/>
      <c r="C27" s="6"/>
      <c r="D27" s="6"/>
      <c r="E27" s="6"/>
      <c r="F27" s="6"/>
      <c r="G27" s="6"/>
      <c r="H27" s="6"/>
    </row>
    <row r="28" spans="1:8" ht="15.75" customHeight="1" x14ac:dyDescent="0.2">
      <c r="A28" s="7">
        <v>14</v>
      </c>
      <c r="B28" s="6"/>
      <c r="C28" s="6"/>
      <c r="D28" s="6"/>
      <c r="E28" s="6"/>
      <c r="F28" s="6"/>
      <c r="G28" s="6"/>
      <c r="H28" s="6"/>
    </row>
    <row r="29" spans="1:8" ht="15.75" customHeight="1" x14ac:dyDescent="0.2">
      <c r="A29" s="7">
        <v>16</v>
      </c>
      <c r="B29" s="6"/>
      <c r="C29" s="6"/>
      <c r="D29" s="6"/>
      <c r="E29" s="6"/>
      <c r="F29" s="6"/>
      <c r="G29" s="6"/>
      <c r="H29" s="6"/>
    </row>
    <row r="30" spans="1:8" ht="12.75" x14ac:dyDescent="0.2">
      <c r="A30" s="7">
        <v>13</v>
      </c>
      <c r="B30" s="6"/>
      <c r="C30" s="6"/>
      <c r="D30" s="6"/>
      <c r="E30" s="6"/>
      <c r="F30" s="6"/>
      <c r="G30" s="6"/>
      <c r="H30" s="6"/>
    </row>
    <row r="31" spans="1:8" ht="12.75" x14ac:dyDescent="0.2">
      <c r="A31" s="7">
        <v>12</v>
      </c>
      <c r="B31" s="6"/>
      <c r="C31" s="6"/>
      <c r="D31" s="6"/>
      <c r="E31" s="6"/>
      <c r="F31" s="6"/>
      <c r="G31" s="6"/>
      <c r="H31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Задание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</dc:creator>
  <cp:lastModifiedBy>Цирулик Иван</cp:lastModifiedBy>
  <dcterms:created xsi:type="dcterms:W3CDTF">2019-01-09T00:56:23Z</dcterms:created>
  <dcterms:modified xsi:type="dcterms:W3CDTF">2019-01-09T00:56:27Z</dcterms:modified>
</cp:coreProperties>
</file>